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5" r:id="rId27"/>
    <sheet name="Σ22Β_ΟΡΙΣΤ" sheetId="36" r:id="rId28"/>
    <sheet name="Σ22Β_ΠΡΟΣ" sheetId="34" r:id="rId29"/>
    <sheet name="Σ22Β_ΤΡΟΠ" sheetId="33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Σ.15!$A$3:$L$99</definedName>
    <definedName name="_xlnm._FilterDatabase" localSheetId="20" hidden="1">Σ.17!$A$3:$K$199</definedName>
    <definedName name="_xlnm._FilterDatabase" localSheetId="21" hidden="1">Σ17_ΠΡΟΣ!$A$3:$K$171</definedName>
  </definedNames>
  <calcPr calcId="125725"/>
</workbook>
</file>

<file path=xl/calcChain.xml><?xml version="1.0" encoding="utf-8"?>
<calcChain xmlns="http://schemas.openxmlformats.org/spreadsheetml/2006/main">
  <c r="F137" i="30"/>
  <c r="L82" i="7"/>
  <c r="K82"/>
  <c r="J82"/>
  <c r="I82"/>
  <c r="G82"/>
  <c r="F82"/>
  <c r="E82"/>
  <c r="D82"/>
  <c r="C10" i="2"/>
  <c r="C11" i="24"/>
  <c r="B11"/>
  <c r="P5" i="31"/>
  <c r="F22" i="26"/>
  <c r="E22"/>
  <c r="C22"/>
  <c r="B22"/>
  <c r="C10" i="23" l="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K2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H82" i="7"/>
  <c r="C39" i="6"/>
  <c r="C117" i="4"/>
  <c r="B10" i="23"/>
  <c r="B10" i="2"/>
  <c r="B28" i="1" l="1"/>
  <c r="C28"/>
  <c r="C26" i="6"/>
  <c r="C14"/>
  <c r="D14"/>
  <c r="E14"/>
  <c r="F14"/>
  <c r="G14"/>
  <c r="E58" i="10" l="1"/>
  <c r="G58"/>
  <c r="C23" i="1"/>
  <c r="B23"/>
  <c r="C27" i="1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<sst xmlns="http://schemas.openxmlformats.org/spreadsheetml/2006/main" count="4406" uniqueCount="823">
  <si>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</si>
  <si>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</si>
  <si>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</si>
  <si>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</si>
  <si>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</si>
  <si>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</si>
  <si>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</si>
  <si>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</si>
  <si>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</si>
  <si>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</si>
  <si>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</si>
  <si>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</si>
  <si>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</si>
  <si>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</si>
  <si>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</si>
  <si>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</si>
  <si>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</si>
  <si>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</si>
  <si>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</si>
  <si>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</si>
  <si>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</si>
  <si>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</si>
  <si>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</si>
  <si>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</si>
  <si>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</si>
  <si>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</si>
  <si>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</si>
  <si>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</si>
  <si>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</si>
  <si>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</si>
  <si>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</si>
  <si>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</si>
  <si>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</si>
  <si>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</si>
  <si>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</si>
  <si>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</si>
  <si>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</si>
  <si>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</si>
  <si>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</si>
  <si>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</si>
  <si>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</si>
  <si>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</si>
  <si>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</si>
  <si>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</si>
  <si>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</si>
  <si>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</si>
  <si>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</si>
  <si>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</si>
  <si>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</si>
  <si>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</si>
  <si>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</si>
  <si>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</si>
  <si>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</si>
  <si>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</si>
  <si>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</si>
  <si>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</si>
  <si>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</si>
  <si>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</si>
  <si>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</si>
  <si>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</si>
  <si>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</si>
  <si>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</si>
  <si>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</si>
  <si>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</si>
  <si>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</si>
  <si>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</si>
  <si>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</si>
  <si>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</si>
  <si>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</si>
  <si>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</si>
  <si>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</si>
  <si>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</si>
  <si>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</si>
  <si>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</si>
  <si>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</si>
  <si>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</si>
  <si>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</si>
  <si>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</si>
  <si>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</si>
  <si>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</si>
  <si>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</si>
  <si>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</si>
  <si>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</si>
  <si>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</si>
  <si>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</si>
  <si>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</si>
  <si>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</si>
  <si>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</si>
  <si>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</si>
  <si>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</si>
  <si>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</si>
  <si>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</si>
  <si>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</si>
  <si>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</si>
  <si>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</si>
  <si>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</si>
  <si>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</si>
  <si>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</si>
  <si>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</si>
  <si>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</si>
  <si>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</si>
  <si>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</si>
  <si>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</si>
  <si>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</si>
  <si>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</si>
  <si>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</si>
  <si>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</si>
  <si>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</si>
  <si>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</si>
  <si>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</si>
  <si>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</si>
  <si>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</si>
  <si>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</si>
  <si>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</si>
  <si>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</si>
  <si>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</si>
  <si>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</si>
  <si>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</si>
  <si>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</si>
  <si>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</si>
  <si>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</si>
  <si>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</si>
  <si>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</si>
  <si>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</si>
  <si>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</si>
  <si>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</si>
  <si>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</si>
  <si>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</si>
  <si>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</si>
  <si>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</si>
  <si>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</si>
  <si>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</si>
  <si>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</si>
  <si>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</si>
  <si>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</si>
  <si>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</si>
  <si>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</si>
  <si>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</si>
  <si>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</si>
  <si>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</si>
  <si>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</si>
  <si>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</si>
  <si>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</si>
  <si>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</si>
  <si>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</si>
  <si>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</si>
  <si>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</si>
  <si>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</si>
  <si>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</si>
  <si>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</si>
  <si>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</si>
  <si>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</si>
  <si>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</si>
  <si>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</si>
  <si>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</si>
  <si>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</si>
  <si>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</si>
  <si>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</si>
  <si>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</si>
  <si>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</si>
  <si>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</si>
  <si>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</si>
  <si>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</si>
  <si>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</si>
  <si>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</si>
  <si>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</si>
  <si>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</si>
  <si>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</si>
  <si>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</si>
  <si>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</si>
  <si>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</si>
  <si>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</si>
  <si>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</si>
  <si>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</si>
  <si>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</si>
  <si>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</si>
  <si>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</si>
  <si>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</si>
  <si>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</si>
  <si>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</si>
  <si>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</si>
  <si>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</si>
  <si>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</si>
  <si>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</si>
  <si>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</si>
  <si>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</si>
  <si>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</si>
  <si>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</si>
  <si>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</si>
  <si>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</si>
  <si>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</si>
  <si>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</si>
  <si>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</si>
  <si>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</si>
  <si>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</si>
  <si>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</si>
  <si>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</si>
  <si>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</si>
  <si>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</si>
  <si>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</si>
  <si>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</si>
  <si>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</si>
  <si>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</si>
  <si>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</si>
  <si>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</si>
  <si>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</si>
  <si>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</si>
  <si>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</si>
  <si>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</si>
  <si>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</si>
  <si>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</si>
  <si>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</si>
  <si>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</si>
  <si>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</si>
  <si>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</si>
  <si>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</si>
  <si>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</si>
  <si>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</si>
  <si>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</si>
  <si>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</si>
  <si>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</si>
  <si>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</si>
  <si>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</si>
  <si>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</si>
  <si>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</si>
  <si>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</si>
  <si>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</si>
  <si>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</si>
  <si>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</si>
  <si>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</si>
  <si>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</si>
  <si>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</si>
  <si>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</si>
  <si>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</si>
  <si>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</si>
  <si>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</si>
  <si>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</si>
  <si>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</si>
  <si>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</si>
  <si>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</si>
  <si>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</si>
  <si>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</si>
  <si>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</si>
  <si>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</si>
  <si>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</si>
  <si>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</si>
  <si>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</si>
  <si>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</si>
  <si>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</si>
  <si>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</si>
  <si>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</si>
  <si>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</si>
  <si>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</si>
  <si>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</si>
  <si>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</si>
  <si>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</si>
  <si>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</si>
  <si>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</si>
  <si>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</si>
  <si>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</si>
  <si>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</si>
  <si>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</si>
  <si>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</si>
  <si>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</si>
  <si>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</si>
  <si>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</si>
  <si>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</si>
  <si>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</si>
  <si>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</si>
  <si>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</si>
  <si>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</si>
  <si>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</si>
  <si>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</si>
  <si>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</si>
  <si>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</si>
  <si>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</si>
  <si>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</si>
  <si>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</si>
  <si>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</si>
  <si>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</si>
  <si>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</si>
  <si>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</si>
  <si>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</si>
  <si>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</si>
  <si>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</si>
  <si>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</si>
  <si>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</si>
  <si>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</si>
  <si>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</si>
  <si>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</si>
  <si>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</si>
  <si>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</si>
  <si>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</si>
  <si>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</si>
  <si>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</si>
  <si>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</si>
  <si>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</si>
  <si>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</si>
  <si>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</si>
  <si>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</si>
  <si>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</si>
  <si>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</si>
  <si>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</si>
  <si>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</si>
  <si>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</si>
  <si>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</si>
  <si>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</si>
  <si>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</si>
  <si>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</si>
  <si>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</si>
  <si>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</si>
  <si>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</si>
  <si>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</si>
  <si>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</si>
  <si>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</si>
  <si>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</si>
  <si>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</si>
  <si>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</si>
  <si>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</si>
  <si>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</si>
  <si>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</si>
  <si>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</si>
  <si>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</si>
  <si>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</si>
  <si>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</si>
  <si>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</si>
  <si>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</si>
  <si>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</si>
  <si>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</si>
  <si>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</si>
  <si>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</si>
  <si>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</si>
  <si>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</si>
  <si>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</si>
  <si>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</si>
  <si>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</si>
  <si>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</si>
  <si>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</si>
  <si>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</si>
  <si>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</si>
  <si>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</si>
  <si>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</si>
  <si>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</si>
  <si>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</si>
  <si>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</si>
  <si>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</si>
  <si>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</si>
  <si>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</si>
  <si>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</si>
  <si>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</si>
  <si>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</si>
  <si>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</si>
  <si>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</si>
  <si>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</si>
  <si>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</si>
  <si>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</si>
  <si>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</si>
  <si>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</si>
  <si>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</si>
  <si>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</si>
  <si>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</si>
  <si>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</si>
  <si>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</si>
  <si>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</si>
  <si>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</si>
  <si>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</si>
  <si>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</si>
  <si>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</si>
  <si>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</si>
  <si>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</si>
  <si>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</si>
  <si>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</si>
  <si>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</si>
  <si>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</si>
  <si>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</si>
  <si>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</si>
  <si>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</si>
  <si>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</si>
  <si>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</si>
  <si>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</si>
  <si>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</si>
  <si>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</si>
  <si>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</si>
  <si>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</si>
  <si>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</si>
  <si>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</si>
  <si>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</si>
  <si>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</si>
  <si>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</si>
  <si>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</si>
  <si>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</si>
  <si>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</si>
  <si>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</si>
  <si>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</si>
  <si>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</si>
  <si>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</si>
  <si>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</si>
  <si>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</si>
  <si>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</si>
  <si>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</si>
  <si>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</si>
  <si>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</si>
  <si>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</si>
  <si>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</si>
  <si>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</si>
  <si>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</si>
  <si>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</si>
  <si>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</si>
  <si>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</si>
  <si>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</si>
  <si>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</si>
  <si>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</si>
  <si>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</si>
  <si>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</si>
  <si>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</si>
  <si>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</si>
  <si>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</si>
  <si>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</si>
  <si>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</si>
  <si>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</si>
  <si>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</si>
  <si>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</si>
  <si>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</si>
  <si>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</si>
  <si>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</si>
  <si>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</si>
  <si>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</si>
  <si>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</si>
  <si>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</si>
  <si>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</si>
  <si>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</si>
  <si>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</si>
  <si>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</si>
  <si>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</si>
  <si>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</si>
  <si>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</si>
  <si>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</si>
  <si>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</si>
  <si>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</si>
  <si>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</si>
  <si>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</si>
  <si>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</si>
  <si>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</si>
  <si>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</si>
  <si>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</si>
  <si>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</si>
  <si>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</si>
  <si>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</si>
  <si>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</si>
  <si>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</si>
  <si>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</si>
  <si>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</si>
  <si>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</si>
  <si>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</si>
  <si>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</si>
  <si>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</si>
  <si>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</si>
  <si>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</si>
  <si>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</si>
  <si>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</si>
  <si>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</si>
  <si>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</si>
  <si>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</si>
  <si>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</si>
  <si>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</si>
  <si>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</si>
  <si>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</si>
  <si>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</si>
  <si>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</si>
  <si>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</si>
  <si>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</si>
  <si>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</si>
  <si>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</si>
  <si>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</si>
  <si>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</si>
  <si>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</si>
  <si>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</si>
  <si>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</si>
  <si>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</si>
  <si>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</si>
  <si>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</si>
  <si>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</si>
  <si>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</si>
  <si>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</si>
  <si>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</si>
  <si>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</si>
  <si>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</si>
  <si>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</si>
  <si>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</si>
  <si>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</si>
  <si>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</si>
  <si>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</si>
  <si>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</si>
  <si>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</si>
  <si>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</si>
  <si>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</si>
  <si>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</si>
  <si>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</si>
  <si>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</si>
  <si>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</si>
  <si>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</si>
  <si>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</si>
  <si>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</si>
  <si>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</si>
  <si>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</si>
  <si>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</si>
  <si>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</si>
  <si>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</si>
  <si>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</si>
  <si>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</si>
  <si>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</si>
  <si>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</si>
  <si>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</si>
  <si>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</si>
  <si>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</si>
  <si>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</si>
  <si>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</si>
  <si>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</si>
  <si>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</si>
  <si>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</si>
  <si>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</si>
  <si>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</si>
  <si>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</si>
  <si>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</si>
  <si>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</si>
  <si>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</si>
  <si>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</si>
  <si>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</si>
  <si>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</si>
  <si>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</si>
  <si>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</si>
  <si>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</si>
  <si>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</si>
  <si>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</si>
  <si>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</si>
  <si>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</si>
  <si>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</si>
  <si>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</si>
  <si>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</si>
  <si>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</si>
  <si>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</si>
  <si>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</si>
  <si>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</si>
  <si>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</si>
  <si>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</si>
  <si>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</si>
  <si>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</si>
  <si>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</si>
  <si>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</si>
  <si>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</si>
  <si>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</si>
  <si>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</si>
  <si>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</si>
  <si>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</si>
  <si>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</si>
  <si>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</si>
  <si>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</si>
  <si>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</si>
  <si>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</si>
  <si>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</si>
  <si>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</si>
  <si>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</si>
  <si>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</si>
  <si>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ΜΑΥΡΟΒΟΥΝΙΟ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</si>
  <si>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</si>
  <si>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</si>
  <si>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</si>
  <si>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</si>
  <si>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</si>
  <si>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</si>
  <si>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</si>
  <si>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</si>
  <si>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</si>
  <si>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</si>
  <si>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</si>
  <si>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</si>
  <si>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</si>
  <si>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</si>
  <si>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</si>
  <si>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</si>
  <si>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</si>
  <si>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</si>
  <si>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</si>
  <si>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</si>
  <si>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</si>
  <si>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</si>
  <si>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</si>
  <si>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</si>
  <si>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</si>
  <si>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</si>
  <si>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</si>
  <si>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</si>
  <si>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</si>
  <si>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</si>
  <si>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</si>
  <si>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</si>
  <si>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</si>
  <si>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</si>
  <si>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</si>
  <si>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</si>
  <si>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</si>
  <si>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</si>
  <si>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</si>
  <si>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</si>
  <si>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</si>
  <si>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</si>
  <si>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</si>
  <si>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</si>
  <si>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</si>
  <si>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</si>
  <si>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</si>
  <si>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</si>
  <si>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</si>
  <si>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</si>
  <si>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</si>
  <si>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</si>
  <si>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</si>
  <si>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</si>
  <si>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</si>
  <si>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</si>
  <si>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</si>
  <si>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</si>
  <si>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</si>
  <si>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</si>
  <si>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</si>
  <si>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</si>
  <si>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</si>
  <si>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</si>
  <si>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</si>
  <si>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</si>
  <si>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</si>
  <si>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</si>
  <si>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</si>
  <si>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</si>
  <si>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</si>
  <si>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</si>
  <si>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</si>
  <si>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</si>
  <si>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</si>
  <si>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</si>
  <si>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</si>
  <si>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</si>
  <si>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</si>
  <si>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</si>
  <si>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</si>
  <si>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</si>
  <si>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</si>
  <si>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</si>
  <si>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</si>
  <si>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</si>
  <si>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</si>
  <si>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</si>
  <si>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</si>
  <si>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</si>
  <si>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</si>
  <si>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</si>
  <si>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Μέσο Μηνιαίο Εισόδημα από Συντάξεις προ Φόρων (02/2017)</t>
  </si>
  <si>
    <t>Μέσο Μηνιαίο Εισόδημα από Συντάξεις προ Φόρων (Με Εκας και περίθαλψη) (02/2017)</t>
  </si>
  <si>
    <t>10</t>
  </si>
  <si>
    <t>ΜΠΟΥΤΑΝ</t>
  </si>
  <si>
    <t>Μέσο Μηνιαίο Εισόδημα από Συντάξεις προ Φόρων (01/2017)</t>
  </si>
  <si>
    <t>Μέσο Μηνιαίο Εισόδημα από Συντάξεις προ Φόρων (Με Εκας και περίθαλψη) (01/2017)</t>
  </si>
  <si>
    <t xml:space="preserve">Συντομογραφία </t>
  </si>
  <si>
    <t>Κατανομή Συντάξεων ανά Κατηγορία Σύνταξης (03/2017)</t>
  </si>
  <si>
    <t>Μέσο Μηνιαίο Εισόδημα από Συντάξεις προ Φόρων (03/2017)</t>
  </si>
  <si>
    <t>Μέσο Μηνιαίο Εισόδημα από Συντάξεις προ Φόρων (Με Εκας και περίθαλψη) (03/2017)</t>
  </si>
  <si>
    <t>Μέσο Μηνιαίο Εισόδημα από Συντάξεις προ Φόρων, Κρατήσεις Περίθαλψης και Μνημονιακών Περικοπών (Μικτό Ποσό) (03/2017)</t>
  </si>
  <si>
    <t>Διαστρωμάτωση Συντάξεων (03/2017)</t>
  </si>
  <si>
    <t>Κατανομή Συντάξεων ανά Υπηκοότητα  (03/2017)</t>
  </si>
  <si>
    <t>Κατανομή Συντάξεων (Κύριων και Επικουρικών) ανά Νομό (03/2017)</t>
  </si>
  <si>
    <t>Κατανομή Κατά Αριθμό Καταβαλλόμενων Συντάξεων (03/2017)</t>
  </si>
  <si>
    <t>Αναλυτική Κατανομή Κατά Αριθμό Καταβαλλόμενων Συντάξεων (03/2017)</t>
  </si>
  <si>
    <t>Κατανομή Ηλικιών Συνταξιούχων (03/2017)</t>
  </si>
  <si>
    <t>Κατανομή Συντάξεων ανά Ταμείο και Κατηγορία - Ομαδοποίηση με Εποπτεύοντα Φορέα (03/2017)</t>
  </si>
  <si>
    <t xml:space="preserve">ΔΗΜΟΣΙΟ        </t>
  </si>
  <si>
    <t>Κατανομή Συντάξεων ανά Ταμείο και Κατηγορία (03/2017)</t>
  </si>
  <si>
    <t>Αριθμός Συνταξιούχων μόνο με ΕΚΑΣ (03/2017)</t>
  </si>
  <si>
    <t>Κατανομή Συντάξεων  ανά Νομό και κατηγορία (Γήρατος/Θανάτου/Αναπηρίας) (03/2017)</t>
  </si>
  <si>
    <t>Κατανομή συντάξεων ανά ταμείο για ασφαλισμένους που λαμβάνουν 10, 9,8 ή 7 Συντάξεις (03/2017)</t>
  </si>
  <si>
    <t>Μέσο Μηνιαίο Εισόδημα από Συντάξεις προ Φόρων ανά Φύλο Συνταξιούχου (03/2017)</t>
  </si>
  <si>
    <t>Διαστρωμάτωση Συνταξιούχων (Εισόδημα από όλες τις Συντάξεις) (03/2017)</t>
  </si>
  <si>
    <t>Διαστρωμάτωση Συνταξιούχων - Άνδρες  (Εισόδημα από όλες τις Συντάξεις) 03/2017</t>
  </si>
  <si>
    <t>Διαστρωμάτωση Συνταξιούχων - Γυναίκες  (Εισόδημα από όλες τις Συντάξεις) 03/2017</t>
  </si>
  <si>
    <t>343.421</t>
  </si>
  <si>
    <t>35.476.336,12</t>
  </si>
  <si>
    <t>836,21</t>
  </si>
  <si>
    <t>66.429</t>
  </si>
  <si>
    <t>4.611.053,60</t>
  </si>
  <si>
    <t>609,09</t>
  </si>
  <si>
    <t>47</t>
  </si>
  <si>
    <t>9.479,25</t>
  </si>
  <si>
    <t>201,69</t>
  </si>
  <si>
    <t>409.897</t>
  </si>
  <si>
    <t>40.096.868,97</t>
  </si>
  <si>
    <t>Συνταξιοδοτική Δαπάνη ΜΕΡΙΣΜΑΤΑ 03/2017</t>
  </si>
  <si>
    <t>1.984.007</t>
  </si>
  <si>
    <t>1.614.491.470,33</t>
  </si>
  <si>
    <t>813,75</t>
  </si>
  <si>
    <t>575.263</t>
  </si>
  <si>
    <t>293.057.468,84</t>
  </si>
  <si>
    <t>509,43</t>
  </si>
  <si>
    <t>254.120</t>
  </si>
  <si>
    <t>144.242.798,73</t>
  </si>
  <si>
    <t>567,62</t>
  </si>
  <si>
    <t>3.885</t>
  </si>
  <si>
    <t>2.982.582,29</t>
  </si>
  <si>
    <t>767,72</t>
  </si>
  <si>
    <t>2.817.275</t>
  </si>
  <si>
    <t>900.900</t>
  </si>
  <si>
    <t>167.557.031,34</t>
  </si>
  <si>
    <t>185,99</t>
  </si>
  <si>
    <t>263.912</t>
  </si>
  <si>
    <t>31.181.283,24</t>
  </si>
  <si>
    <t>118,15</t>
  </si>
  <si>
    <t>75.267</t>
  </si>
  <si>
    <t>11.087.545,27</t>
  </si>
  <si>
    <t>147,31</t>
  </si>
  <si>
    <t>1.240.079</t>
  </si>
  <si>
    <t>209.825.859,85</t>
  </si>
  <si>
    <t>Κατανομή Συνταξιούχων ανά Ηλικία και Κατηγορία Σύνταξης (03/2017)</t>
  </si>
  <si>
    <t>Κατανομή Συνταξιούχων ανά Ηλικία και Κατηγορία Σύνταξης _ Άνδρες (03/2017)</t>
  </si>
  <si>
    <t>Κατανομή Συνταξιούχων ανά Ηλικία και Κατηγορία Σύνταξης _ Γυναίκες (03/2017)</t>
  </si>
  <si>
    <t>406</t>
  </si>
  <si>
    <t>229.855,59</t>
  </si>
  <si>
    <t>566,15</t>
  </si>
  <si>
    <t>18.062</t>
  </si>
  <si>
    <t>6.601.895,01</t>
  </si>
  <si>
    <t>365,51</t>
  </si>
  <si>
    <t>6.582</t>
  </si>
  <si>
    <t>3.049.269,66</t>
  </si>
  <si>
    <t>463,27</t>
  </si>
  <si>
    <t>25.050</t>
  </si>
  <si>
    <t>9.881.020,26</t>
  </si>
  <si>
    <t>3.400</t>
  </si>
  <si>
    <t>4.929.493,11</t>
  </si>
  <si>
    <t>1.449,85</t>
  </si>
  <si>
    <t>1.182</t>
  </si>
  <si>
    <t>905.913,38</t>
  </si>
  <si>
    <t>766,42</t>
  </si>
  <si>
    <t>151</t>
  </si>
  <si>
    <t>161.766,93</t>
  </si>
  <si>
    <t>1.071,30</t>
  </si>
  <si>
    <t>4.733</t>
  </si>
  <si>
    <t>5.997.173,42</t>
  </si>
  <si>
    <t>28.633</t>
  </si>
  <si>
    <t>10.312.655,60</t>
  </si>
  <si>
    <t>360,17</t>
  </si>
  <si>
    <t>1.210</t>
  </si>
  <si>
    <t>294.035,97</t>
  </si>
  <si>
    <t>243,00</t>
  </si>
  <si>
    <t>29.843</t>
  </si>
  <si>
    <t>10.606.691,57</t>
  </si>
  <si>
    <t>4.928,74</t>
  </si>
  <si>
    <t>985,75</t>
  </si>
  <si>
    <t>1.551,55</t>
  </si>
  <si>
    <t>775,78</t>
  </si>
  <si>
    <t>6.480,29</t>
  </si>
  <si>
    <t>Συνταξιοδοτική Δαπάνη ΕΦΚΑ 03/2017</t>
  </si>
  <si>
    <t>3.831</t>
  </si>
  <si>
    <t>2.206.748,81</t>
  </si>
  <si>
    <t>576,02</t>
  </si>
  <si>
    <t>90</t>
  </si>
  <si>
    <t>12.912,41</t>
  </si>
  <si>
    <t>143,47</t>
  </si>
  <si>
    <t>29</t>
  </si>
  <si>
    <t>6.457,25</t>
  </si>
  <si>
    <t>222,66</t>
  </si>
  <si>
    <t>3.950</t>
  </si>
  <si>
    <t>2.226.118,47</t>
  </si>
  <si>
    <t>1.471</t>
  </si>
  <si>
    <t>786.611,67</t>
  </si>
  <si>
    <t>534,75</t>
  </si>
  <si>
    <t>295</t>
  </si>
  <si>
    <t>124.120,60</t>
  </si>
  <si>
    <t>420,75</t>
  </si>
  <si>
    <t>20</t>
  </si>
  <si>
    <t>5.847,13</t>
  </si>
  <si>
    <t>292,36</t>
  </si>
  <si>
    <t>2.072,09</t>
  </si>
  <si>
    <t>345,35</t>
  </si>
  <si>
    <t>321</t>
  </si>
  <si>
    <t>132.039,82</t>
  </si>
  <si>
    <t>801</t>
  </si>
  <si>
    <t>378.655,83</t>
  </si>
  <si>
    <t>472,73</t>
  </si>
  <si>
    <t>14</t>
  </si>
  <si>
    <t>6.500,05</t>
  </si>
  <si>
    <t>464,29</t>
  </si>
  <si>
    <t>1.337,63</t>
  </si>
  <si>
    <t>334,41</t>
  </si>
  <si>
    <t>196,02</t>
  </si>
  <si>
    <t>19</t>
  </si>
  <si>
    <t>8.033,70</t>
  </si>
  <si>
    <t>Συνταξιοδοτική Δαπάνη ΕΤΕΑΕΠ 03/2017</t>
  </si>
  <si>
    <t xml:space="preserve"> Κατανομή δικαιούχων ΕΚΑΣ (03/2017)</t>
  </si>
  <si>
    <t>Αναδρομικά Νέων Συνταξιούχων - Χρόνος Αναμονής (03/2017)</t>
  </si>
  <si>
    <t xml:space="preserve">Αναστολές Συντάξεων Λόγω Γάμου -  Καθαρό Πληρωτέο (03/2017) </t>
  </si>
  <si>
    <t xml:space="preserve">Αναστολές Συντάξεων Λόγω Θανάτου - Καθαρό Πληρωτέο (03/2017) </t>
  </si>
  <si>
    <t xml:space="preserve"> Κατανομή Νέων Συνταξιούχων ανά Ηλικία, Κατηγορία Σύνταξης και Κύριο Φορέα με ΟΡΙΣΤΙΚΗ ΑΠΟΦΑΣΗ (Ποσά αναδρομικών-Μηνιαία) _201703</t>
  </si>
  <si>
    <t>ΠΡΟΣΥΝΤΑΞΙΟΔΟΤΙΚΑ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</si>
  <si>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_201703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</si>
  <si>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_201703</t>
  </si>
  <si>
    <t>Στοιχεία Νέων Συντάξεων με αναδρομικά ποσά ανά κατηγορία - Οριστική Απόφαση (02/2017)</t>
  </si>
  <si>
    <t>Στοιχεία Νέων Συντάξεων με αναδρομικά ποσά ανά κατηγορία - Οριστική Απόφαση (01/2017)</t>
  </si>
  <si>
    <t>Στοιχεία Νέων Συντάξεων με αναδρομικά ποσά ανά κατηγορία - Οριστική Απόφαση (03/2017)</t>
  </si>
  <si>
    <t>Στοιχεία Νέων Συντάξεων με αναδρομικά ποσά ανά κατηγορία - Προσωρινή Απόφαση (03/2017)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</si>
  <si>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</si>
  <si>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</si>
  <si>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</si>
  <si>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</si>
  <si>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</si>
  <si>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</si>
  <si>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Στοιχεία Νέων Συντάξεων με αναδρομικά ποσά ανά κατηγορία - Τροποποιητική Απόφαση (03/2017)</t>
  </si>
  <si>
    <t>Πλήθος Νέων Συντάξεων ανά κατηγορία (με ή χωρις αναδρομικά)- Οριστική Απόφαση 02/2017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</si>
  <si>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</si>
  <si>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</si>
  <si>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</si>
  <si>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</si>
  <si>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(με ή χωρις αναδρομικά)- Οριστική Απόφαση 01/2017</t>
  </si>
  <si>
    <t>Πλήθος Νέων Συντάξεων ανά κατηγορία (με ή χωρις αναδρομικά)- Οριστική Απόφαση 03/2017</t>
  </si>
  <si>
    <t>Πλήθος Νέων Συντάξεων ανά κατηγορία (με ή χωρις αναδρομικά)- Προσωρινή Απόφαση (03/2017)</t>
  </si>
  <si>
    <t>Πλήθος Νέων Συντάξεων ανά κατηγορία (με ή χωρις αναδρομικά) - Τροποποιητική Απόφαση (03/2017)</t>
  </si>
  <si>
    <t>Διαστρωμάτωση Συνταξιούχων - Ολοι  (Εισόδημα από όλες τις Συντάξεις) 03/2017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</si>
</sst>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1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</cellStyleXfs>
  <cellXfs count="607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3" fontId="33" fillId="0" borderId="0" xfId="52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7" xfId="0" applyFont="1" applyFill="1" applyBorder="1" applyAlignment="1">
      <alignment horizontal="left" vertical="center" wrapText="1"/>
    </xf>
    <xf numFmtId="0" fontId="12" fillId="2" borderId="78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0" fillId="0" borderId="6" xfId="0" applyNumberFormat="1" applyFon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/>
    <xf numFmtId="0" fontId="13" fillId="0" borderId="2" xfId="0" applyNumberFormat="1" applyFont="1" applyFill="1" applyBorder="1" applyAlignment="1">
      <alignment horizontal="right"/>
    </xf>
    <xf numFmtId="3" fontId="33" fillId="0" borderId="0" xfId="94" applyNumberFormat="1" applyFont="1" applyBorder="1" applyAlignment="1" applyProtection="1">
      <alignment vertical="center"/>
    </xf>
    <xf numFmtId="3" fontId="33" fillId="0" borderId="0" xfId="95" applyNumberFormat="1" applyFont="1" applyBorder="1" applyAlignment="1" applyProtection="1">
      <alignment vertical="center"/>
    </xf>
    <xf numFmtId="0" fontId="12" fillId="2" borderId="2" xfId="0" applyFont="1" applyFill="1" applyBorder="1" applyAlignment="1">
      <alignment horizontal="center" vertical="center"/>
    </xf>
    <xf numFmtId="0" fontId="35" fillId="0" borderId="0" xfId="98"/>
    <xf numFmtId="0" fontId="35" fillId="0" borderId="0" xfId="99"/>
    <xf numFmtId="0" fontId="35" fillId="0" borderId="0" xfId="100"/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33" fillId="0" borderId="0" xfId="105" applyFont="1" applyBorder="1" applyAlignment="1" applyProtection="1">
      <alignment horizontal="left" vertical="center"/>
    </xf>
    <xf numFmtId="0" fontId="33" fillId="0" borderId="0" xfId="105" applyFont="1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0" fillId="0" borderId="6" xfId="0" applyNumberFormat="1" applyBorder="1"/>
    <xf numFmtId="4" fontId="0" fillId="0" borderId="6" xfId="0" applyNumberFormat="1" applyBorder="1"/>
    <xf numFmtId="3" fontId="7" fillId="0" borderId="6" xfId="0" applyNumberFormat="1" applyFont="1" applyBorder="1"/>
    <xf numFmtId="4" fontId="7" fillId="0" borderId="6" xfId="0" applyNumberFormat="1" applyFont="1" applyBorder="1"/>
    <xf numFmtId="0" fontId="0" fillId="0" borderId="6" xfId="0" applyNumberForma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9" xfId="0" applyNumberFormat="1" applyFont="1" applyBorder="1"/>
    <xf numFmtId="4" fontId="0" fillId="0" borderId="76" xfId="0" applyNumberFormat="1" applyBorder="1"/>
    <xf numFmtId="3" fontId="0" fillId="0" borderId="79" xfId="0" applyNumberFormat="1" applyFont="1" applyBorder="1"/>
    <xf numFmtId="4" fontId="0" fillId="0" borderId="76" xfId="0" applyNumberFormat="1" applyFont="1" applyBorder="1"/>
    <xf numFmtId="4" fontId="7" fillId="0" borderId="76" xfId="0" applyNumberFormat="1" applyFont="1" applyBorder="1"/>
    <xf numFmtId="3" fontId="7" fillId="0" borderId="66" xfId="0" applyNumberFormat="1" applyFont="1" applyBorder="1"/>
    <xf numFmtId="3" fontId="0" fillId="0" borderId="67" xfId="0" applyNumberFormat="1" applyFont="1" applyBorder="1"/>
    <xf numFmtId="4" fontId="0" fillId="0" borderId="67" xfId="0" applyNumberFormat="1" applyFont="1" applyBorder="1"/>
    <xf numFmtId="4" fontId="0" fillId="0" borderId="68" xfId="0" applyNumberFormat="1" applyFont="1" applyBorder="1"/>
    <xf numFmtId="0" fontId="14" fillId="2" borderId="39" xfId="0" applyFont="1" applyFill="1" applyBorder="1" applyAlignment="1">
      <alignment horizontal="center" vertical="center"/>
    </xf>
    <xf numFmtId="0" fontId="12" fillId="0" borderId="0" xfId="65" applyFont="1" applyAlignment="1">
      <alignment horizontal="center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0" fillId="0" borderId="75" xfId="0" applyNumberFormat="1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70" xfId="0" applyNumberFormat="1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3" fontId="0" fillId="0" borderId="48" xfId="0" applyNumberFormat="1" applyFont="1" applyBorder="1" applyAlignment="1" applyProtection="1">
      <alignment vertical="center"/>
    </xf>
    <xf numFmtId="3" fontId="0" fillId="0" borderId="80" xfId="0" applyNumberFormat="1" applyFont="1" applyBorder="1" applyAlignment="1" applyProtection="1">
      <alignment vertical="center"/>
    </xf>
    <xf numFmtId="0" fontId="0" fillId="0" borderId="81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30" xfId="0" applyNumberFormat="1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0" fillId="0" borderId="83" xfId="0" applyFont="1" applyBorder="1" applyAlignment="1" applyProtection="1">
      <alignment vertical="center"/>
    </xf>
    <xf numFmtId="0" fontId="0" fillId="0" borderId="84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1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5"/>
    <cellStyle name="Κανονικό 2 2 2 2" xfId="117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" xfId="108"/>
    <cellStyle name="Κανονικό 23 2" xfId="118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09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3" xfId="110"/>
    <cellStyle name="Κανονικό 44" xfId="54"/>
    <cellStyle name="Κανονικό 45" xfId="55"/>
    <cellStyle name="Κανονικό 46" xfId="56"/>
    <cellStyle name="Κανονικό 47" xfId="57"/>
    <cellStyle name="Κανονικό 49" xfId="111"/>
    <cellStyle name="Κανονικό 5" xfId="47"/>
    <cellStyle name="Κανονικό 51" xfId="112"/>
    <cellStyle name="Κανονικό 55" xfId="113"/>
    <cellStyle name="Κανονικό 56" xfId="114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6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B28" sqref="B2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8" t="s">
        <v>663</v>
      </c>
      <c r="B1" s="548"/>
      <c r="C1" s="548"/>
      <c r="D1" s="548"/>
      <c r="E1" s="548"/>
    </row>
    <row r="2" spans="1:5">
      <c r="A2" s="51"/>
    </row>
    <row r="3" spans="1:5" s="50" customFormat="1" ht="15.75">
      <c r="A3" s="99" t="s">
        <v>0</v>
      </c>
      <c r="B3" s="91" t="s">
        <v>1</v>
      </c>
      <c r="C3" s="91" t="s">
        <v>2</v>
      </c>
      <c r="D3" s="91" t="s">
        <v>3</v>
      </c>
      <c r="E3" s="114" t="s">
        <v>494</v>
      </c>
    </row>
    <row r="4" spans="1:5">
      <c r="A4" s="10" t="s">
        <v>4</v>
      </c>
      <c r="B4" s="30">
        <f>B5+B6+B7+B8+B9</f>
        <v>2876908</v>
      </c>
      <c r="C4" s="31">
        <f>C5+C6+C7+C8+C9</f>
        <v>2081265685.7299998</v>
      </c>
      <c r="D4" s="31">
        <f>C4/B4</f>
        <v>723.43838792550889</v>
      </c>
      <c r="E4" s="31"/>
    </row>
    <row r="5" spans="1:5">
      <c r="A5" s="19" t="s">
        <v>5</v>
      </c>
      <c r="B5" s="26">
        <v>1987818</v>
      </c>
      <c r="C5" s="27">
        <v>1619655747.77</v>
      </c>
      <c r="D5" s="27">
        <v>814.79</v>
      </c>
      <c r="E5" s="27">
        <v>655.49</v>
      </c>
    </row>
    <row r="6" spans="1:5">
      <c r="A6" s="19" t="s">
        <v>6</v>
      </c>
      <c r="B6" s="26">
        <v>594507</v>
      </c>
      <c r="C6" s="27">
        <v>300565277.23000002</v>
      </c>
      <c r="D6" s="27">
        <v>505.57</v>
      </c>
      <c r="E6" s="27">
        <v>438.16</v>
      </c>
    </row>
    <row r="7" spans="1:5">
      <c r="A7" s="19" t="s">
        <v>7</v>
      </c>
      <c r="B7" s="26">
        <v>260853</v>
      </c>
      <c r="C7" s="27">
        <v>147453835.31999999</v>
      </c>
      <c r="D7" s="27">
        <v>565.28</v>
      </c>
      <c r="E7" s="27">
        <v>486.84</v>
      </c>
    </row>
    <row r="8" spans="1:5">
      <c r="A8" s="19" t="s">
        <v>8</v>
      </c>
      <c r="B8" s="26">
        <v>3887</v>
      </c>
      <c r="C8" s="27">
        <v>2984133.84</v>
      </c>
      <c r="D8" s="27">
        <v>767.72</v>
      </c>
      <c r="E8" s="27">
        <v>783.3</v>
      </c>
    </row>
    <row r="9" spans="1:5">
      <c r="A9" s="19" t="s">
        <v>82</v>
      </c>
      <c r="B9" s="26">
        <v>29843</v>
      </c>
      <c r="C9" s="27">
        <v>10606691.57</v>
      </c>
      <c r="D9" s="27">
        <v>355.42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1246641</v>
      </c>
      <c r="C11" s="31">
        <f>C12+C13+C14+C15</f>
        <v>213357319.34</v>
      </c>
      <c r="D11" s="31">
        <f>C11/B11</f>
        <v>171.14575835384846</v>
      </c>
      <c r="E11" s="57"/>
    </row>
    <row r="12" spans="1:5">
      <c r="A12" s="19" t="s">
        <v>5</v>
      </c>
      <c r="B12" s="26">
        <v>907312</v>
      </c>
      <c r="C12" s="27">
        <v>171059668.30000001</v>
      </c>
      <c r="D12" s="27">
        <v>188.53</v>
      </c>
      <c r="E12" s="27">
        <v>185.13</v>
      </c>
    </row>
    <row r="13" spans="1:5">
      <c r="A13" s="19" t="s">
        <v>6</v>
      </c>
      <c r="B13" s="26">
        <v>264026</v>
      </c>
      <c r="C13" s="27">
        <v>31201380.41</v>
      </c>
      <c r="D13" s="27">
        <v>118.18</v>
      </c>
      <c r="E13" s="27">
        <v>107.11</v>
      </c>
    </row>
    <row r="14" spans="1:5">
      <c r="A14" s="19" t="s">
        <v>7</v>
      </c>
      <c r="B14" s="26">
        <v>75303</v>
      </c>
      <c r="C14" s="27">
        <v>11096270.630000001</v>
      </c>
      <c r="D14" s="27">
        <v>147.35</v>
      </c>
      <c r="E14" s="27">
        <v>140.76</v>
      </c>
    </row>
    <row r="15" spans="1:5">
      <c r="A15" s="19" t="s">
        <v>8</v>
      </c>
      <c r="B15" s="155">
        <v>0</v>
      </c>
      <c r="C15" s="27">
        <v>0</v>
      </c>
      <c r="D15" s="27">
        <v>0</v>
      </c>
      <c r="E15" s="27" t="s">
        <v>483</v>
      </c>
    </row>
    <row r="16" spans="1:5" s="64" customFormat="1">
      <c r="A16" s="19"/>
      <c r="B16" s="26"/>
      <c r="C16" s="27"/>
      <c r="D16" s="27"/>
      <c r="E16" s="57"/>
    </row>
    <row r="17" spans="1:5">
      <c r="A17" s="10" t="s">
        <v>493</v>
      </c>
      <c r="B17" s="30">
        <f>B18+B19+B20</f>
        <v>409897</v>
      </c>
      <c r="C17" s="31">
        <f>C18+C19+C20</f>
        <v>40096868.969999999</v>
      </c>
      <c r="D17" s="31">
        <f>C17/B17</f>
        <v>97.82181613917642</v>
      </c>
      <c r="E17" s="57"/>
    </row>
    <row r="18" spans="1:5">
      <c r="A18" s="19" t="s">
        <v>5</v>
      </c>
      <c r="B18" s="26">
        <v>343421</v>
      </c>
      <c r="C18" s="27">
        <v>35476336.119999997</v>
      </c>
      <c r="D18" s="27">
        <v>103.3</v>
      </c>
      <c r="E18" s="27">
        <v>96.34</v>
      </c>
    </row>
    <row r="19" spans="1:5">
      <c r="A19" s="19" t="s">
        <v>6</v>
      </c>
      <c r="B19" s="26">
        <v>66429</v>
      </c>
      <c r="C19" s="27">
        <v>4611053.5999999996</v>
      </c>
      <c r="D19" s="27">
        <v>69.41</v>
      </c>
      <c r="E19" s="27">
        <v>50.75</v>
      </c>
    </row>
    <row r="20" spans="1:5">
      <c r="A20" s="19" t="s">
        <v>7</v>
      </c>
      <c r="B20" s="26">
        <v>47</v>
      </c>
      <c r="C20" s="27">
        <v>9479.25</v>
      </c>
      <c r="D20" s="27">
        <v>201.69</v>
      </c>
      <c r="E20" s="27">
        <v>229.32</v>
      </c>
    </row>
    <row r="21" spans="1:5">
      <c r="A21" s="19" t="s">
        <v>8</v>
      </c>
      <c r="B21" s="154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2"/>
      <c r="C22" s="153"/>
      <c r="D22" s="153"/>
      <c r="E22" s="117"/>
    </row>
    <row r="23" spans="1:5" s="2" customFormat="1">
      <c r="A23" s="10" t="s">
        <v>10</v>
      </c>
      <c r="B23" s="154">
        <f>SUM(B24:B27)</f>
        <v>0</v>
      </c>
      <c r="C23" s="155">
        <f t="shared" ref="C23" si="0">SUM(C24:C27)</f>
        <v>0</v>
      </c>
      <c r="D23" s="155">
        <v>0</v>
      </c>
      <c r="E23" s="154"/>
    </row>
    <row r="24" spans="1:5">
      <c r="A24" s="19" t="s">
        <v>5</v>
      </c>
      <c r="B24" s="154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4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4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4">
        <v>0</v>
      </c>
      <c r="C27" s="155">
        <v>0</v>
      </c>
      <c r="D27" s="27">
        <v>0</v>
      </c>
      <c r="E27" s="27" t="s">
        <v>483</v>
      </c>
    </row>
    <row r="28" spans="1:5" ht="15.75">
      <c r="A28" s="100" t="s">
        <v>11</v>
      </c>
      <c r="B28" s="101">
        <f>B4+B11+B17</f>
        <v>4533446</v>
      </c>
      <c r="C28" s="102">
        <f>C4+C11+C17</f>
        <v>2334719874.0399995</v>
      </c>
      <c r="D28" s="191"/>
      <c r="E28" s="191"/>
    </row>
    <row r="29" spans="1:5">
      <c r="E29" s="25"/>
    </row>
    <row r="30" spans="1:5">
      <c r="A30" s="9"/>
    </row>
    <row r="33" spans="3:3">
      <c r="C33" s="301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7"/>
  <sheetViews>
    <sheetView topLeftCell="A109" workbookViewId="0">
      <selection activeCell="F138" sqref="F138"/>
    </sheetView>
  </sheetViews>
  <sheetFormatPr defaultRowHeight="15"/>
  <cols>
    <col min="1" max="1" width="38.7109375" style="228" customWidth="1"/>
    <col min="2" max="2" width="17.5703125" style="228" bestFit="1" customWidth="1"/>
    <col min="3" max="3" width="23.140625" style="228" bestFit="1" customWidth="1"/>
    <col min="4" max="4" width="24.5703125" style="228" customWidth="1"/>
    <col min="5" max="5" width="20.28515625" style="228" customWidth="1"/>
    <col min="6" max="6" width="18.5703125" style="228" customWidth="1"/>
    <col min="7" max="16384" width="9.140625" style="228"/>
  </cols>
  <sheetData>
    <row r="1" spans="1:6" s="50" customFormat="1" ht="15.75">
      <c r="A1" s="548" t="s">
        <v>671</v>
      </c>
      <c r="B1" s="548"/>
      <c r="C1" s="548"/>
      <c r="D1" s="548"/>
      <c r="E1" s="548"/>
      <c r="F1" s="548"/>
    </row>
    <row r="2" spans="1:6" ht="15.75" thickBot="1"/>
    <row r="3" spans="1:6" s="50" customFormat="1" ht="16.5" thickBot="1">
      <c r="A3" s="366" t="s">
        <v>37</v>
      </c>
      <c r="B3" s="367" t="s">
        <v>39</v>
      </c>
      <c r="C3" s="367" t="s">
        <v>40</v>
      </c>
      <c r="D3" s="367" t="s">
        <v>497</v>
      </c>
      <c r="E3" s="367" t="s">
        <v>41</v>
      </c>
      <c r="F3" s="368" t="s">
        <v>1</v>
      </c>
    </row>
    <row r="4" spans="1:6">
      <c r="A4" s="326">
        <v>10</v>
      </c>
      <c r="B4" s="327">
        <v>4</v>
      </c>
      <c r="C4" s="327">
        <v>4</v>
      </c>
      <c r="D4" s="327">
        <v>2</v>
      </c>
      <c r="E4" s="327">
        <v>0</v>
      </c>
      <c r="F4" s="328">
        <v>2</v>
      </c>
    </row>
    <row r="5" spans="1:6">
      <c r="A5" s="329">
        <v>10</v>
      </c>
      <c r="B5" s="39">
        <v>3</v>
      </c>
      <c r="C5" s="39">
        <v>3</v>
      </c>
      <c r="D5" s="39">
        <v>4</v>
      </c>
      <c r="E5" s="39">
        <v>0</v>
      </c>
      <c r="F5" s="330">
        <v>1</v>
      </c>
    </row>
    <row r="6" spans="1:6">
      <c r="A6" s="329">
        <v>9</v>
      </c>
      <c r="B6" s="39">
        <v>5</v>
      </c>
      <c r="C6" s="39">
        <v>2</v>
      </c>
      <c r="D6" s="39">
        <v>2</v>
      </c>
      <c r="E6" s="39">
        <v>0</v>
      </c>
      <c r="F6" s="330">
        <v>1</v>
      </c>
    </row>
    <row r="7" spans="1:6">
      <c r="A7" s="329">
        <v>9</v>
      </c>
      <c r="B7" s="39">
        <v>4</v>
      </c>
      <c r="C7" s="39">
        <v>1</v>
      </c>
      <c r="D7" s="39">
        <v>4</v>
      </c>
      <c r="E7" s="39">
        <v>0</v>
      </c>
      <c r="F7" s="330">
        <v>1</v>
      </c>
    </row>
    <row r="8" spans="1:6">
      <c r="A8" s="329">
        <v>9</v>
      </c>
      <c r="B8" s="39">
        <v>4</v>
      </c>
      <c r="C8" s="39">
        <v>2</v>
      </c>
      <c r="D8" s="39">
        <v>2</v>
      </c>
      <c r="E8" s="39">
        <v>1</v>
      </c>
      <c r="F8" s="330">
        <v>1</v>
      </c>
    </row>
    <row r="9" spans="1:6">
      <c r="A9" s="329">
        <v>9</v>
      </c>
      <c r="B9" s="39">
        <v>4</v>
      </c>
      <c r="C9" s="39">
        <v>2</v>
      </c>
      <c r="D9" s="39">
        <v>3</v>
      </c>
      <c r="E9" s="39">
        <v>0</v>
      </c>
      <c r="F9" s="330">
        <v>2</v>
      </c>
    </row>
    <row r="10" spans="1:6">
      <c r="A10" s="329">
        <v>9</v>
      </c>
      <c r="B10" s="39">
        <v>4</v>
      </c>
      <c r="C10" s="39">
        <v>3</v>
      </c>
      <c r="D10" s="39">
        <v>2</v>
      </c>
      <c r="E10" s="39">
        <v>0</v>
      </c>
      <c r="F10" s="330">
        <v>5</v>
      </c>
    </row>
    <row r="11" spans="1:6">
      <c r="A11" s="329">
        <v>9</v>
      </c>
      <c r="B11" s="39">
        <v>3</v>
      </c>
      <c r="C11" s="39">
        <v>2</v>
      </c>
      <c r="D11" s="39">
        <v>4</v>
      </c>
      <c r="E11" s="39">
        <v>0</v>
      </c>
      <c r="F11" s="330">
        <v>1</v>
      </c>
    </row>
    <row r="12" spans="1:6">
      <c r="A12" s="329">
        <v>8</v>
      </c>
      <c r="B12" s="39">
        <v>6</v>
      </c>
      <c r="C12" s="39">
        <v>2</v>
      </c>
      <c r="D12" s="39">
        <v>0</v>
      </c>
      <c r="E12" s="39">
        <v>0</v>
      </c>
      <c r="F12" s="330">
        <v>1</v>
      </c>
    </row>
    <row r="13" spans="1:6" s="54" customFormat="1">
      <c r="A13" s="329">
        <v>8</v>
      </c>
      <c r="B13" s="39">
        <v>5</v>
      </c>
      <c r="C13" s="39">
        <v>2</v>
      </c>
      <c r="D13" s="39">
        <v>1</v>
      </c>
      <c r="E13" s="39">
        <v>0</v>
      </c>
      <c r="F13" s="330">
        <v>3</v>
      </c>
    </row>
    <row r="14" spans="1:6">
      <c r="A14" s="329">
        <v>8</v>
      </c>
      <c r="B14" s="39">
        <v>5</v>
      </c>
      <c r="C14" s="39">
        <v>3</v>
      </c>
      <c r="D14" s="39">
        <v>0</v>
      </c>
      <c r="E14" s="39">
        <v>0</v>
      </c>
      <c r="F14" s="330">
        <v>1</v>
      </c>
    </row>
    <row r="15" spans="1:6">
      <c r="A15" s="329">
        <v>8</v>
      </c>
      <c r="B15" s="39">
        <v>4</v>
      </c>
      <c r="C15" s="39">
        <v>2</v>
      </c>
      <c r="D15" s="39">
        <v>2</v>
      </c>
      <c r="E15" s="39">
        <v>0</v>
      </c>
      <c r="F15" s="330">
        <v>28</v>
      </c>
    </row>
    <row r="16" spans="1:6">
      <c r="A16" s="329">
        <v>8</v>
      </c>
      <c r="B16" s="39">
        <v>4</v>
      </c>
      <c r="C16" s="39">
        <v>3</v>
      </c>
      <c r="D16" s="39">
        <v>1</v>
      </c>
      <c r="E16" s="39">
        <v>0</v>
      </c>
      <c r="F16" s="330">
        <v>4</v>
      </c>
    </row>
    <row r="17" spans="1:6">
      <c r="A17" s="329">
        <v>8</v>
      </c>
      <c r="B17" s="39">
        <v>3</v>
      </c>
      <c r="C17" s="39">
        <v>1</v>
      </c>
      <c r="D17" s="39">
        <v>4</v>
      </c>
      <c r="E17" s="39">
        <v>0</v>
      </c>
      <c r="F17" s="330">
        <v>2</v>
      </c>
    </row>
    <row r="18" spans="1:6">
      <c r="A18" s="329">
        <v>8</v>
      </c>
      <c r="B18" s="39">
        <v>3</v>
      </c>
      <c r="C18" s="39">
        <v>2</v>
      </c>
      <c r="D18" s="39">
        <v>1</v>
      </c>
      <c r="E18" s="39">
        <v>2</v>
      </c>
      <c r="F18" s="330">
        <v>1</v>
      </c>
    </row>
    <row r="19" spans="1:6">
      <c r="A19" s="329">
        <v>8</v>
      </c>
      <c r="B19" s="39">
        <v>3</v>
      </c>
      <c r="C19" s="39">
        <v>2</v>
      </c>
      <c r="D19" s="39">
        <v>3</v>
      </c>
      <c r="E19" s="39">
        <v>0</v>
      </c>
      <c r="F19" s="330">
        <v>4</v>
      </c>
    </row>
    <row r="20" spans="1:6">
      <c r="A20" s="329">
        <v>8</v>
      </c>
      <c r="B20" s="39">
        <v>3</v>
      </c>
      <c r="C20" s="39">
        <v>3</v>
      </c>
      <c r="D20" s="39">
        <v>2</v>
      </c>
      <c r="E20" s="39">
        <v>0</v>
      </c>
      <c r="F20" s="330">
        <v>11</v>
      </c>
    </row>
    <row r="21" spans="1:6">
      <c r="A21" s="329">
        <v>8</v>
      </c>
      <c r="B21" s="39">
        <v>2</v>
      </c>
      <c r="C21" s="39">
        <v>1</v>
      </c>
      <c r="D21" s="39">
        <v>5</v>
      </c>
      <c r="E21" s="39">
        <v>0</v>
      </c>
      <c r="F21" s="330">
        <v>1</v>
      </c>
    </row>
    <row r="22" spans="1:6">
      <c r="A22" s="329">
        <v>8</v>
      </c>
      <c r="B22" s="39">
        <v>2</v>
      </c>
      <c r="C22" s="39">
        <v>4</v>
      </c>
      <c r="D22" s="39">
        <v>2</v>
      </c>
      <c r="E22" s="39">
        <v>0</v>
      </c>
      <c r="F22" s="330">
        <v>3</v>
      </c>
    </row>
    <row r="23" spans="1:6">
      <c r="A23" s="329">
        <v>7</v>
      </c>
      <c r="B23" s="39">
        <v>5</v>
      </c>
      <c r="C23" s="39">
        <v>1</v>
      </c>
      <c r="D23" s="39">
        <v>1</v>
      </c>
      <c r="E23" s="39">
        <v>0</v>
      </c>
      <c r="F23" s="330">
        <v>1</v>
      </c>
    </row>
    <row r="24" spans="1:6">
      <c r="A24" s="329">
        <v>7</v>
      </c>
      <c r="B24" s="39">
        <v>5</v>
      </c>
      <c r="C24" s="39">
        <v>2</v>
      </c>
      <c r="D24" s="39">
        <v>0</v>
      </c>
      <c r="E24" s="39">
        <v>0</v>
      </c>
      <c r="F24" s="330">
        <v>2</v>
      </c>
    </row>
    <row r="25" spans="1:6">
      <c r="A25" s="329">
        <v>7</v>
      </c>
      <c r="B25" s="39">
        <v>4</v>
      </c>
      <c r="C25" s="39">
        <v>0</v>
      </c>
      <c r="D25" s="39">
        <v>3</v>
      </c>
      <c r="E25" s="39">
        <v>0</v>
      </c>
      <c r="F25" s="330">
        <v>2</v>
      </c>
    </row>
    <row r="26" spans="1:6">
      <c r="A26" s="329">
        <v>7</v>
      </c>
      <c r="B26" s="39">
        <v>4</v>
      </c>
      <c r="C26" s="39">
        <v>1</v>
      </c>
      <c r="D26" s="39">
        <v>2</v>
      </c>
      <c r="E26" s="39">
        <v>0</v>
      </c>
      <c r="F26" s="330">
        <v>44</v>
      </c>
    </row>
    <row r="27" spans="1:6">
      <c r="A27" s="329">
        <v>7</v>
      </c>
      <c r="B27" s="39">
        <v>4</v>
      </c>
      <c r="C27" s="39">
        <v>2</v>
      </c>
      <c r="D27" s="39">
        <v>1</v>
      </c>
      <c r="E27" s="39">
        <v>0</v>
      </c>
      <c r="F27" s="330">
        <v>70</v>
      </c>
    </row>
    <row r="28" spans="1:6">
      <c r="A28" s="329">
        <v>7</v>
      </c>
      <c r="B28" s="39">
        <v>4</v>
      </c>
      <c r="C28" s="39">
        <v>3</v>
      </c>
      <c r="D28" s="39">
        <v>0</v>
      </c>
      <c r="E28" s="39">
        <v>0</v>
      </c>
      <c r="F28" s="330">
        <v>4</v>
      </c>
    </row>
    <row r="29" spans="1:6">
      <c r="A29" s="329">
        <v>7</v>
      </c>
      <c r="B29" s="39">
        <v>3</v>
      </c>
      <c r="C29" s="39">
        <v>0</v>
      </c>
      <c r="D29" s="39">
        <v>4</v>
      </c>
      <c r="E29" s="39">
        <v>0</v>
      </c>
      <c r="F29" s="330">
        <v>4</v>
      </c>
    </row>
    <row r="30" spans="1:6">
      <c r="A30" s="329">
        <v>7</v>
      </c>
      <c r="B30" s="39">
        <v>3</v>
      </c>
      <c r="C30" s="39">
        <v>1</v>
      </c>
      <c r="D30" s="39">
        <v>3</v>
      </c>
      <c r="E30" s="39">
        <v>0</v>
      </c>
      <c r="F30" s="330">
        <v>46</v>
      </c>
    </row>
    <row r="31" spans="1:6">
      <c r="A31" s="329">
        <v>7</v>
      </c>
      <c r="B31" s="39">
        <v>3</v>
      </c>
      <c r="C31" s="39">
        <v>2</v>
      </c>
      <c r="D31" s="39">
        <v>1</v>
      </c>
      <c r="E31" s="39">
        <v>1</v>
      </c>
      <c r="F31" s="330">
        <v>1</v>
      </c>
    </row>
    <row r="32" spans="1:6">
      <c r="A32" s="329">
        <v>7</v>
      </c>
      <c r="B32" s="39">
        <v>3</v>
      </c>
      <c r="C32" s="39">
        <v>2</v>
      </c>
      <c r="D32" s="39">
        <v>2</v>
      </c>
      <c r="E32" s="39">
        <v>0</v>
      </c>
      <c r="F32" s="330">
        <v>161</v>
      </c>
    </row>
    <row r="33" spans="1:6">
      <c r="A33" s="329">
        <v>7</v>
      </c>
      <c r="B33" s="39">
        <v>3</v>
      </c>
      <c r="C33" s="39">
        <v>3</v>
      </c>
      <c r="D33" s="39">
        <v>1</v>
      </c>
      <c r="E33" s="39">
        <v>0</v>
      </c>
      <c r="F33" s="330">
        <v>55</v>
      </c>
    </row>
    <row r="34" spans="1:6">
      <c r="A34" s="329">
        <v>7</v>
      </c>
      <c r="B34" s="39">
        <v>3</v>
      </c>
      <c r="C34" s="39">
        <v>4</v>
      </c>
      <c r="D34" s="39">
        <v>0</v>
      </c>
      <c r="E34" s="39">
        <v>0</v>
      </c>
      <c r="F34" s="330">
        <v>4</v>
      </c>
    </row>
    <row r="35" spans="1:6">
      <c r="A35" s="329">
        <v>7</v>
      </c>
      <c r="B35" s="39">
        <v>2</v>
      </c>
      <c r="C35" s="39">
        <v>1</v>
      </c>
      <c r="D35" s="39">
        <v>4</v>
      </c>
      <c r="E35" s="39">
        <v>0</v>
      </c>
      <c r="F35" s="330">
        <v>5</v>
      </c>
    </row>
    <row r="36" spans="1:6">
      <c r="A36" s="329">
        <v>7</v>
      </c>
      <c r="B36" s="39">
        <v>2</v>
      </c>
      <c r="C36" s="39">
        <v>2</v>
      </c>
      <c r="D36" s="39">
        <v>3</v>
      </c>
      <c r="E36" s="39">
        <v>0</v>
      </c>
      <c r="F36" s="330">
        <v>1</v>
      </c>
    </row>
    <row r="37" spans="1:6">
      <c r="A37" s="329">
        <v>7</v>
      </c>
      <c r="B37" s="39">
        <v>2</v>
      </c>
      <c r="C37" s="39">
        <v>3</v>
      </c>
      <c r="D37" s="39">
        <v>2</v>
      </c>
      <c r="E37" s="39">
        <v>0</v>
      </c>
      <c r="F37" s="330">
        <v>10</v>
      </c>
    </row>
    <row r="38" spans="1:6">
      <c r="A38" s="329">
        <v>7</v>
      </c>
      <c r="B38" s="39">
        <v>2</v>
      </c>
      <c r="C38" s="39">
        <v>4</v>
      </c>
      <c r="D38" s="39">
        <v>1</v>
      </c>
      <c r="E38" s="39">
        <v>0</v>
      </c>
      <c r="F38" s="330">
        <v>1</v>
      </c>
    </row>
    <row r="39" spans="1:6">
      <c r="A39" s="329">
        <v>6</v>
      </c>
      <c r="B39" s="39">
        <v>5</v>
      </c>
      <c r="C39" s="39">
        <v>1</v>
      </c>
      <c r="D39" s="39">
        <v>0</v>
      </c>
      <c r="E39" s="39">
        <v>0</v>
      </c>
      <c r="F39" s="330">
        <v>2</v>
      </c>
    </row>
    <row r="40" spans="1:6">
      <c r="A40" s="329">
        <v>6</v>
      </c>
      <c r="B40" s="39">
        <v>4</v>
      </c>
      <c r="C40" s="39">
        <v>0</v>
      </c>
      <c r="D40" s="39">
        <v>2</v>
      </c>
      <c r="E40" s="39">
        <v>0</v>
      </c>
      <c r="F40" s="330">
        <v>17</v>
      </c>
    </row>
    <row r="41" spans="1:6">
      <c r="A41" s="329">
        <v>6</v>
      </c>
      <c r="B41" s="39">
        <v>4</v>
      </c>
      <c r="C41" s="39">
        <v>1</v>
      </c>
      <c r="D41" s="39">
        <v>1</v>
      </c>
      <c r="E41" s="39">
        <v>0</v>
      </c>
      <c r="F41" s="330">
        <v>92</v>
      </c>
    </row>
    <row r="42" spans="1:6">
      <c r="A42" s="329">
        <v>6</v>
      </c>
      <c r="B42" s="39">
        <v>4</v>
      </c>
      <c r="C42" s="39">
        <v>2</v>
      </c>
      <c r="D42" s="39">
        <v>0</v>
      </c>
      <c r="E42" s="39">
        <v>0</v>
      </c>
      <c r="F42" s="330">
        <v>129</v>
      </c>
    </row>
    <row r="43" spans="1:6">
      <c r="A43" s="329">
        <v>6</v>
      </c>
      <c r="B43" s="39">
        <v>3</v>
      </c>
      <c r="C43" s="39">
        <v>0</v>
      </c>
      <c r="D43" s="39">
        <v>2</v>
      </c>
      <c r="E43" s="39">
        <v>1</v>
      </c>
      <c r="F43" s="330">
        <v>1</v>
      </c>
    </row>
    <row r="44" spans="1:6">
      <c r="A44" s="329">
        <v>6</v>
      </c>
      <c r="B44" s="39">
        <v>3</v>
      </c>
      <c r="C44" s="39">
        <v>0</v>
      </c>
      <c r="D44" s="39">
        <v>3</v>
      </c>
      <c r="E44" s="39">
        <v>0</v>
      </c>
      <c r="F44" s="330">
        <v>23</v>
      </c>
    </row>
    <row r="45" spans="1:6">
      <c r="A45" s="329">
        <v>6</v>
      </c>
      <c r="B45" s="39">
        <v>3</v>
      </c>
      <c r="C45" s="39">
        <v>1</v>
      </c>
      <c r="D45" s="39">
        <v>1</v>
      </c>
      <c r="E45" s="39">
        <v>1</v>
      </c>
      <c r="F45" s="330">
        <v>3</v>
      </c>
    </row>
    <row r="46" spans="1:6">
      <c r="A46" s="329">
        <v>6</v>
      </c>
      <c r="B46" s="39">
        <v>3</v>
      </c>
      <c r="C46" s="39">
        <v>1</v>
      </c>
      <c r="D46" s="39">
        <v>2</v>
      </c>
      <c r="E46" s="39">
        <v>0</v>
      </c>
      <c r="F46" s="330">
        <v>347</v>
      </c>
    </row>
    <row r="47" spans="1:6">
      <c r="A47" s="329">
        <v>6</v>
      </c>
      <c r="B47" s="39">
        <v>3</v>
      </c>
      <c r="C47" s="39">
        <v>2</v>
      </c>
      <c r="D47" s="39">
        <v>0</v>
      </c>
      <c r="E47" s="39">
        <v>1</v>
      </c>
      <c r="F47" s="330">
        <v>1</v>
      </c>
    </row>
    <row r="48" spans="1:6">
      <c r="A48" s="329">
        <v>6</v>
      </c>
      <c r="B48" s="39">
        <v>3</v>
      </c>
      <c r="C48" s="39">
        <v>2</v>
      </c>
      <c r="D48" s="39">
        <v>1</v>
      </c>
      <c r="E48" s="39">
        <v>0</v>
      </c>
      <c r="F48" s="330">
        <v>735</v>
      </c>
    </row>
    <row r="49" spans="1:6">
      <c r="A49" s="329">
        <v>6</v>
      </c>
      <c r="B49" s="39">
        <v>3</v>
      </c>
      <c r="C49" s="39">
        <v>3</v>
      </c>
      <c r="D49" s="39">
        <v>0</v>
      </c>
      <c r="E49" s="39">
        <v>0</v>
      </c>
      <c r="F49" s="330">
        <v>62</v>
      </c>
    </row>
    <row r="50" spans="1:6">
      <c r="A50" s="329">
        <v>6</v>
      </c>
      <c r="B50" s="39">
        <v>2</v>
      </c>
      <c r="C50" s="39">
        <v>0</v>
      </c>
      <c r="D50" s="39">
        <v>4</v>
      </c>
      <c r="E50" s="39">
        <v>0</v>
      </c>
      <c r="F50" s="330">
        <v>14</v>
      </c>
    </row>
    <row r="51" spans="1:6">
      <c r="A51" s="329">
        <v>6</v>
      </c>
      <c r="B51" s="39">
        <v>2</v>
      </c>
      <c r="C51" s="39">
        <v>1</v>
      </c>
      <c r="D51" s="39">
        <v>2</v>
      </c>
      <c r="E51" s="39">
        <v>1</v>
      </c>
      <c r="F51" s="330">
        <v>1</v>
      </c>
    </row>
    <row r="52" spans="1:6">
      <c r="A52" s="329">
        <v>6</v>
      </c>
      <c r="B52" s="39">
        <v>2</v>
      </c>
      <c r="C52" s="39">
        <v>1</v>
      </c>
      <c r="D52" s="39">
        <v>3</v>
      </c>
      <c r="E52" s="39">
        <v>0</v>
      </c>
      <c r="F52" s="330">
        <v>344</v>
      </c>
    </row>
    <row r="53" spans="1:6">
      <c r="A53" s="329">
        <v>6</v>
      </c>
      <c r="B53" s="39">
        <v>2</v>
      </c>
      <c r="C53" s="39">
        <v>2</v>
      </c>
      <c r="D53" s="39">
        <v>1</v>
      </c>
      <c r="E53" s="39">
        <v>1</v>
      </c>
      <c r="F53" s="330">
        <v>3</v>
      </c>
    </row>
    <row r="54" spans="1:6">
      <c r="A54" s="329">
        <v>6</v>
      </c>
      <c r="B54" s="39">
        <v>2</v>
      </c>
      <c r="C54" s="39">
        <v>2</v>
      </c>
      <c r="D54" s="39">
        <v>2</v>
      </c>
      <c r="E54" s="39">
        <v>0</v>
      </c>
      <c r="F54" s="330">
        <v>3065</v>
      </c>
    </row>
    <row r="55" spans="1:6">
      <c r="A55" s="329">
        <v>6</v>
      </c>
      <c r="B55" s="39">
        <v>2</v>
      </c>
      <c r="C55" s="39">
        <v>3</v>
      </c>
      <c r="D55" s="39">
        <v>0</v>
      </c>
      <c r="E55" s="39">
        <v>1</v>
      </c>
      <c r="F55" s="330">
        <v>1</v>
      </c>
    </row>
    <row r="56" spans="1:6">
      <c r="A56" s="329">
        <v>6</v>
      </c>
      <c r="B56" s="39">
        <v>2</v>
      </c>
      <c r="C56" s="39">
        <v>3</v>
      </c>
      <c r="D56" s="39">
        <v>1</v>
      </c>
      <c r="E56" s="39">
        <v>0</v>
      </c>
      <c r="F56" s="330">
        <v>60</v>
      </c>
    </row>
    <row r="57" spans="1:6">
      <c r="A57" s="329">
        <v>6</v>
      </c>
      <c r="B57" s="39">
        <v>2</v>
      </c>
      <c r="C57" s="39">
        <v>4</v>
      </c>
      <c r="D57" s="39">
        <v>0</v>
      </c>
      <c r="E57" s="39">
        <v>0</v>
      </c>
      <c r="F57" s="330">
        <v>1</v>
      </c>
    </row>
    <row r="58" spans="1:6">
      <c r="A58" s="329">
        <v>6</v>
      </c>
      <c r="B58" s="39">
        <v>1</v>
      </c>
      <c r="C58" s="39">
        <v>1</v>
      </c>
      <c r="D58" s="39">
        <v>4</v>
      </c>
      <c r="E58" s="39">
        <v>0</v>
      </c>
      <c r="F58" s="330">
        <v>1</v>
      </c>
    </row>
    <row r="59" spans="1:6">
      <c r="A59" s="329">
        <v>6</v>
      </c>
      <c r="B59" s="39">
        <v>1</v>
      </c>
      <c r="C59" s="39">
        <v>3</v>
      </c>
      <c r="D59" s="39">
        <v>2</v>
      </c>
      <c r="E59" s="39">
        <v>0</v>
      </c>
      <c r="F59" s="330">
        <v>2</v>
      </c>
    </row>
    <row r="60" spans="1:6">
      <c r="A60" s="329">
        <v>5</v>
      </c>
      <c r="B60" s="39">
        <v>5</v>
      </c>
      <c r="C60" s="39">
        <v>0</v>
      </c>
      <c r="D60" s="39">
        <v>0</v>
      </c>
      <c r="E60" s="39">
        <v>0</v>
      </c>
      <c r="F60" s="330">
        <v>1</v>
      </c>
    </row>
    <row r="61" spans="1:6">
      <c r="A61" s="329">
        <v>5</v>
      </c>
      <c r="B61" s="39">
        <v>4</v>
      </c>
      <c r="C61" s="39">
        <v>0</v>
      </c>
      <c r="D61" s="39">
        <v>1</v>
      </c>
      <c r="E61" s="39">
        <v>0</v>
      </c>
      <c r="F61" s="330">
        <v>21</v>
      </c>
    </row>
    <row r="62" spans="1:6">
      <c r="A62" s="329">
        <v>5</v>
      </c>
      <c r="B62" s="39">
        <v>4</v>
      </c>
      <c r="C62" s="39">
        <v>1</v>
      </c>
      <c r="D62" s="39">
        <v>0</v>
      </c>
      <c r="E62" s="39">
        <v>0</v>
      </c>
      <c r="F62" s="330">
        <v>162</v>
      </c>
    </row>
    <row r="63" spans="1:6">
      <c r="A63" s="329">
        <v>5</v>
      </c>
      <c r="B63" s="39">
        <v>3</v>
      </c>
      <c r="C63" s="39">
        <v>0</v>
      </c>
      <c r="D63" s="39">
        <v>1</v>
      </c>
      <c r="E63" s="39">
        <v>1</v>
      </c>
      <c r="F63" s="330">
        <v>1</v>
      </c>
    </row>
    <row r="64" spans="1:6">
      <c r="A64" s="329">
        <v>5</v>
      </c>
      <c r="B64" s="39">
        <v>3</v>
      </c>
      <c r="C64" s="39">
        <v>0</v>
      </c>
      <c r="D64" s="39">
        <v>2</v>
      </c>
      <c r="E64" s="39">
        <v>0</v>
      </c>
      <c r="F64" s="330">
        <v>157</v>
      </c>
    </row>
    <row r="65" spans="1:6">
      <c r="A65" s="329">
        <v>5</v>
      </c>
      <c r="B65" s="39">
        <v>3</v>
      </c>
      <c r="C65" s="39">
        <v>1</v>
      </c>
      <c r="D65" s="39">
        <v>0</v>
      </c>
      <c r="E65" s="39">
        <v>1</v>
      </c>
      <c r="F65" s="330">
        <v>12</v>
      </c>
    </row>
    <row r="66" spans="1:6">
      <c r="A66" s="329">
        <v>5</v>
      </c>
      <c r="B66" s="39">
        <v>3</v>
      </c>
      <c r="C66" s="39">
        <v>1</v>
      </c>
      <c r="D66" s="39">
        <v>1</v>
      </c>
      <c r="E66" s="39">
        <v>0</v>
      </c>
      <c r="F66" s="330">
        <v>1108</v>
      </c>
    </row>
    <row r="67" spans="1:6">
      <c r="A67" s="329">
        <v>5</v>
      </c>
      <c r="B67" s="39">
        <v>3</v>
      </c>
      <c r="C67" s="39">
        <v>2</v>
      </c>
      <c r="D67" s="39">
        <v>0</v>
      </c>
      <c r="E67" s="39">
        <v>0</v>
      </c>
      <c r="F67" s="330">
        <v>1514</v>
      </c>
    </row>
    <row r="68" spans="1:6">
      <c r="A68" s="329">
        <v>5</v>
      </c>
      <c r="B68" s="39">
        <v>2</v>
      </c>
      <c r="C68" s="39">
        <v>0</v>
      </c>
      <c r="D68" s="39">
        <v>1</v>
      </c>
      <c r="E68" s="39">
        <v>2</v>
      </c>
      <c r="F68" s="330">
        <v>1</v>
      </c>
    </row>
    <row r="69" spans="1:6" s="263" customFormat="1" ht="15.75">
      <c r="A69" s="265">
        <v>5</v>
      </c>
      <c r="B69" s="264">
        <v>2</v>
      </c>
      <c r="C69" s="264">
        <v>0</v>
      </c>
      <c r="D69" s="264">
        <v>2</v>
      </c>
      <c r="E69" s="264">
        <v>1</v>
      </c>
      <c r="F69" s="267">
        <v>4</v>
      </c>
    </row>
    <row r="70" spans="1:6">
      <c r="A70" s="329">
        <v>5</v>
      </c>
      <c r="B70" s="302">
        <v>2</v>
      </c>
      <c r="C70" s="302">
        <v>0</v>
      </c>
      <c r="D70" s="302">
        <v>3</v>
      </c>
      <c r="E70" s="302">
        <v>0</v>
      </c>
      <c r="F70" s="331">
        <v>129</v>
      </c>
    </row>
    <row r="71" spans="1:6">
      <c r="A71" s="329">
        <v>5</v>
      </c>
      <c r="B71" s="302">
        <v>2</v>
      </c>
      <c r="C71" s="302">
        <v>1</v>
      </c>
      <c r="D71" s="302">
        <v>0</v>
      </c>
      <c r="E71" s="302">
        <v>2</v>
      </c>
      <c r="F71" s="331">
        <v>8</v>
      </c>
    </row>
    <row r="72" spans="1:6">
      <c r="A72" s="329">
        <v>5</v>
      </c>
      <c r="B72" s="302">
        <v>2</v>
      </c>
      <c r="C72" s="302">
        <v>1</v>
      </c>
      <c r="D72" s="302">
        <v>1</v>
      </c>
      <c r="E72" s="302">
        <v>1</v>
      </c>
      <c r="F72" s="331">
        <v>67</v>
      </c>
    </row>
    <row r="73" spans="1:6">
      <c r="A73" s="329">
        <v>5</v>
      </c>
      <c r="B73" s="302">
        <v>2</v>
      </c>
      <c r="C73" s="302">
        <v>1</v>
      </c>
      <c r="D73" s="302">
        <v>2</v>
      </c>
      <c r="E73" s="302">
        <v>0</v>
      </c>
      <c r="F73" s="331">
        <v>2951</v>
      </c>
    </row>
    <row r="74" spans="1:6">
      <c r="A74" s="329">
        <v>5</v>
      </c>
      <c r="B74" s="302">
        <v>2</v>
      </c>
      <c r="C74" s="302">
        <v>2</v>
      </c>
      <c r="D74" s="302">
        <v>0</v>
      </c>
      <c r="E74" s="302">
        <v>1</v>
      </c>
      <c r="F74" s="331">
        <v>20</v>
      </c>
    </row>
    <row r="75" spans="1:6">
      <c r="A75" s="329">
        <v>5</v>
      </c>
      <c r="B75" s="302">
        <v>2</v>
      </c>
      <c r="C75" s="302">
        <v>2</v>
      </c>
      <c r="D75" s="302">
        <v>1</v>
      </c>
      <c r="E75" s="302">
        <v>0</v>
      </c>
      <c r="F75" s="331">
        <v>7696</v>
      </c>
    </row>
    <row r="76" spans="1:6">
      <c r="A76" s="329">
        <v>5</v>
      </c>
      <c r="B76" s="302">
        <v>2</v>
      </c>
      <c r="C76" s="302">
        <v>3</v>
      </c>
      <c r="D76" s="302">
        <v>0</v>
      </c>
      <c r="E76" s="302">
        <v>0</v>
      </c>
      <c r="F76" s="331">
        <v>106</v>
      </c>
    </row>
    <row r="77" spans="1:6">
      <c r="A77" s="329">
        <v>5</v>
      </c>
      <c r="B77" s="302">
        <v>1</v>
      </c>
      <c r="C77" s="302">
        <v>0</v>
      </c>
      <c r="D77" s="302">
        <v>2</v>
      </c>
      <c r="E77" s="302">
        <v>2</v>
      </c>
      <c r="F77" s="331">
        <v>1</v>
      </c>
    </row>
    <row r="78" spans="1:6">
      <c r="A78" s="329">
        <v>5</v>
      </c>
      <c r="B78" s="302">
        <v>1</v>
      </c>
      <c r="C78" s="302">
        <v>0</v>
      </c>
      <c r="D78" s="302">
        <v>4</v>
      </c>
      <c r="E78" s="302">
        <v>0</v>
      </c>
      <c r="F78" s="331">
        <v>13</v>
      </c>
    </row>
    <row r="79" spans="1:6">
      <c r="A79" s="329">
        <v>5</v>
      </c>
      <c r="B79" s="302">
        <v>1</v>
      </c>
      <c r="C79" s="302">
        <v>1</v>
      </c>
      <c r="D79" s="302">
        <v>0</v>
      </c>
      <c r="E79" s="302">
        <v>3</v>
      </c>
      <c r="F79" s="331">
        <v>3</v>
      </c>
    </row>
    <row r="80" spans="1:6">
      <c r="A80" s="329">
        <v>5</v>
      </c>
      <c r="B80" s="302">
        <v>1</v>
      </c>
      <c r="C80" s="302">
        <v>1</v>
      </c>
      <c r="D80" s="302">
        <v>1</v>
      </c>
      <c r="E80" s="302">
        <v>2</v>
      </c>
      <c r="F80" s="331">
        <v>1</v>
      </c>
    </row>
    <row r="81" spans="1:6">
      <c r="A81" s="329">
        <v>5</v>
      </c>
      <c r="B81" s="302">
        <v>1</v>
      </c>
      <c r="C81" s="302">
        <v>1</v>
      </c>
      <c r="D81" s="302">
        <v>2</v>
      </c>
      <c r="E81" s="302">
        <v>1</v>
      </c>
      <c r="F81" s="331">
        <v>2</v>
      </c>
    </row>
    <row r="82" spans="1:6">
      <c r="A82" s="329">
        <v>5</v>
      </c>
      <c r="B82" s="302">
        <v>1</v>
      </c>
      <c r="C82" s="302">
        <v>1</v>
      </c>
      <c r="D82" s="302">
        <v>3</v>
      </c>
      <c r="E82" s="302">
        <v>0</v>
      </c>
      <c r="F82" s="331">
        <v>148</v>
      </c>
    </row>
    <row r="83" spans="1:6">
      <c r="A83" s="329">
        <v>5</v>
      </c>
      <c r="B83" s="302">
        <v>1</v>
      </c>
      <c r="C83" s="302">
        <v>2</v>
      </c>
      <c r="D83" s="302">
        <v>1</v>
      </c>
      <c r="E83" s="302">
        <v>1</v>
      </c>
      <c r="F83" s="331">
        <v>1</v>
      </c>
    </row>
    <row r="84" spans="1:6">
      <c r="A84" s="329">
        <v>5</v>
      </c>
      <c r="B84" s="302">
        <v>1</v>
      </c>
      <c r="C84" s="302">
        <v>2</v>
      </c>
      <c r="D84" s="302">
        <v>2</v>
      </c>
      <c r="E84" s="302">
        <v>0</v>
      </c>
      <c r="F84" s="331">
        <v>87</v>
      </c>
    </row>
    <row r="85" spans="1:6">
      <c r="A85" s="329">
        <v>5</v>
      </c>
      <c r="B85" s="302">
        <v>1</v>
      </c>
      <c r="C85" s="302">
        <v>3</v>
      </c>
      <c r="D85" s="302">
        <v>1</v>
      </c>
      <c r="E85" s="302">
        <v>0</v>
      </c>
      <c r="F85" s="331">
        <v>3</v>
      </c>
    </row>
    <row r="86" spans="1:6">
      <c r="A86" s="329">
        <v>4</v>
      </c>
      <c r="B86" s="302">
        <v>4</v>
      </c>
      <c r="C86" s="302">
        <v>0</v>
      </c>
      <c r="D86" s="302">
        <v>0</v>
      </c>
      <c r="E86" s="302">
        <v>0</v>
      </c>
      <c r="F86" s="331">
        <v>73</v>
      </c>
    </row>
    <row r="87" spans="1:6">
      <c r="A87" s="329">
        <v>4</v>
      </c>
      <c r="B87" s="302">
        <v>3</v>
      </c>
      <c r="C87" s="302">
        <v>0</v>
      </c>
      <c r="D87" s="302">
        <v>0</v>
      </c>
      <c r="E87" s="302">
        <v>1</v>
      </c>
      <c r="F87" s="331">
        <v>6</v>
      </c>
    </row>
    <row r="88" spans="1:6">
      <c r="A88" s="329">
        <v>4</v>
      </c>
      <c r="B88" s="302">
        <v>3</v>
      </c>
      <c r="C88" s="302">
        <v>0</v>
      </c>
      <c r="D88" s="302">
        <v>1</v>
      </c>
      <c r="E88" s="302">
        <v>0</v>
      </c>
      <c r="F88" s="331">
        <v>357</v>
      </c>
    </row>
    <row r="89" spans="1:6">
      <c r="A89" s="329">
        <v>4</v>
      </c>
      <c r="B89" s="302">
        <v>3</v>
      </c>
      <c r="C89" s="302">
        <v>1</v>
      </c>
      <c r="D89" s="302">
        <v>0</v>
      </c>
      <c r="E89" s="302">
        <v>0</v>
      </c>
      <c r="F89" s="331">
        <v>3013</v>
      </c>
    </row>
    <row r="90" spans="1:6">
      <c r="A90" s="329">
        <v>4</v>
      </c>
      <c r="B90" s="302">
        <v>2</v>
      </c>
      <c r="C90" s="302">
        <v>0</v>
      </c>
      <c r="D90" s="302">
        <v>0</v>
      </c>
      <c r="E90" s="302">
        <v>2</v>
      </c>
      <c r="F90" s="331">
        <v>39</v>
      </c>
    </row>
    <row r="91" spans="1:6">
      <c r="A91" s="329">
        <v>4</v>
      </c>
      <c r="B91" s="302">
        <v>2</v>
      </c>
      <c r="C91" s="302">
        <v>0</v>
      </c>
      <c r="D91" s="302">
        <v>1</v>
      </c>
      <c r="E91" s="302">
        <v>1</v>
      </c>
      <c r="F91" s="331">
        <v>11</v>
      </c>
    </row>
    <row r="92" spans="1:6">
      <c r="A92" s="329">
        <v>4</v>
      </c>
      <c r="B92" s="302">
        <v>2</v>
      </c>
      <c r="C92" s="302">
        <v>0</v>
      </c>
      <c r="D92" s="302">
        <v>2</v>
      </c>
      <c r="E92" s="302">
        <v>0</v>
      </c>
      <c r="F92" s="331">
        <v>2336</v>
      </c>
    </row>
    <row r="93" spans="1:6">
      <c r="A93" s="329">
        <v>4</v>
      </c>
      <c r="B93" s="302">
        <v>2</v>
      </c>
      <c r="C93" s="302">
        <v>1</v>
      </c>
      <c r="D93" s="302">
        <v>0</v>
      </c>
      <c r="E93" s="302">
        <v>1</v>
      </c>
      <c r="F93" s="331">
        <v>239</v>
      </c>
    </row>
    <row r="94" spans="1:6">
      <c r="A94" s="329">
        <v>4</v>
      </c>
      <c r="B94" s="302">
        <v>2</v>
      </c>
      <c r="C94" s="302">
        <v>1</v>
      </c>
      <c r="D94" s="302">
        <v>1</v>
      </c>
      <c r="E94" s="302">
        <v>0</v>
      </c>
      <c r="F94" s="331">
        <v>20457</v>
      </c>
    </row>
    <row r="95" spans="1:6">
      <c r="A95" s="329">
        <v>4</v>
      </c>
      <c r="B95" s="302">
        <v>2</v>
      </c>
      <c r="C95" s="302">
        <v>2</v>
      </c>
      <c r="D95" s="302">
        <v>0</v>
      </c>
      <c r="E95" s="302">
        <v>0</v>
      </c>
      <c r="F95" s="331">
        <v>35088</v>
      </c>
    </row>
    <row r="96" spans="1:6">
      <c r="A96" s="329">
        <v>4</v>
      </c>
      <c r="B96" s="302">
        <v>1</v>
      </c>
      <c r="C96" s="302">
        <v>0</v>
      </c>
      <c r="D96" s="302">
        <v>0</v>
      </c>
      <c r="E96" s="302">
        <v>3</v>
      </c>
      <c r="F96" s="331">
        <v>10</v>
      </c>
    </row>
    <row r="97" spans="1:6">
      <c r="A97" s="329">
        <v>4</v>
      </c>
      <c r="B97" s="302">
        <v>1</v>
      </c>
      <c r="C97" s="302">
        <v>0</v>
      </c>
      <c r="D97" s="302">
        <v>1</v>
      </c>
      <c r="E97" s="302">
        <v>2</v>
      </c>
      <c r="F97" s="331">
        <v>1</v>
      </c>
    </row>
    <row r="98" spans="1:6">
      <c r="A98" s="329">
        <v>4</v>
      </c>
      <c r="B98" s="302">
        <v>1</v>
      </c>
      <c r="C98" s="302">
        <v>0</v>
      </c>
      <c r="D98" s="302">
        <v>2</v>
      </c>
      <c r="E98" s="302">
        <v>1</v>
      </c>
      <c r="F98" s="331">
        <v>3</v>
      </c>
    </row>
    <row r="99" spans="1:6">
      <c r="A99" s="329">
        <v>4</v>
      </c>
      <c r="B99" s="302">
        <v>1</v>
      </c>
      <c r="C99" s="302">
        <v>0</v>
      </c>
      <c r="D99" s="302">
        <v>3</v>
      </c>
      <c r="E99" s="302">
        <v>0</v>
      </c>
      <c r="F99" s="331">
        <v>122</v>
      </c>
    </row>
    <row r="100" spans="1:6">
      <c r="A100" s="329">
        <v>4</v>
      </c>
      <c r="B100" s="302">
        <v>1</v>
      </c>
      <c r="C100" s="302">
        <v>1</v>
      </c>
      <c r="D100" s="302">
        <v>0</v>
      </c>
      <c r="E100" s="302">
        <v>2</v>
      </c>
      <c r="F100" s="331">
        <v>61</v>
      </c>
    </row>
    <row r="101" spans="1:6">
      <c r="A101" s="329">
        <v>4</v>
      </c>
      <c r="B101" s="302">
        <v>1</v>
      </c>
      <c r="C101" s="302">
        <v>1</v>
      </c>
      <c r="D101" s="302">
        <v>1</v>
      </c>
      <c r="E101" s="302">
        <v>1</v>
      </c>
      <c r="F101" s="331">
        <v>1</v>
      </c>
    </row>
    <row r="102" spans="1:6">
      <c r="A102" s="329">
        <v>4</v>
      </c>
      <c r="B102" s="302">
        <v>1</v>
      </c>
      <c r="C102" s="302">
        <v>1</v>
      </c>
      <c r="D102" s="302">
        <v>2</v>
      </c>
      <c r="E102" s="302">
        <v>0</v>
      </c>
      <c r="F102" s="331">
        <v>1363</v>
      </c>
    </row>
    <row r="103" spans="1:6">
      <c r="A103" s="329">
        <v>4</v>
      </c>
      <c r="B103" s="302">
        <v>1</v>
      </c>
      <c r="C103" s="302">
        <v>2</v>
      </c>
      <c r="D103" s="302">
        <v>0</v>
      </c>
      <c r="E103" s="302">
        <v>1</v>
      </c>
      <c r="F103" s="331">
        <v>3</v>
      </c>
    </row>
    <row r="104" spans="1:6">
      <c r="A104" s="329">
        <v>4</v>
      </c>
      <c r="B104" s="302">
        <v>1</v>
      </c>
      <c r="C104" s="302">
        <v>2</v>
      </c>
      <c r="D104" s="302">
        <v>1</v>
      </c>
      <c r="E104" s="302">
        <v>0</v>
      </c>
      <c r="F104" s="331">
        <v>686</v>
      </c>
    </row>
    <row r="105" spans="1:6">
      <c r="A105" s="329">
        <v>4</v>
      </c>
      <c r="B105" s="302">
        <v>1</v>
      </c>
      <c r="C105" s="302">
        <v>3</v>
      </c>
      <c r="D105" s="302">
        <v>0</v>
      </c>
      <c r="E105" s="302">
        <v>0</v>
      </c>
      <c r="F105" s="331">
        <v>9</v>
      </c>
    </row>
    <row r="106" spans="1:6">
      <c r="A106" s="329">
        <v>4</v>
      </c>
      <c r="B106" s="302">
        <v>0</v>
      </c>
      <c r="C106" s="302">
        <v>0</v>
      </c>
      <c r="D106" s="302">
        <v>2</v>
      </c>
      <c r="E106" s="302">
        <v>2</v>
      </c>
      <c r="F106" s="331">
        <v>1</v>
      </c>
    </row>
    <row r="107" spans="1:6">
      <c r="A107" s="329">
        <v>4</v>
      </c>
      <c r="B107" s="302">
        <v>0</v>
      </c>
      <c r="C107" s="302">
        <v>1</v>
      </c>
      <c r="D107" s="302">
        <v>3</v>
      </c>
      <c r="E107" s="302">
        <v>0</v>
      </c>
      <c r="F107" s="331">
        <v>1</v>
      </c>
    </row>
    <row r="108" spans="1:6">
      <c r="A108" s="329">
        <v>4</v>
      </c>
      <c r="B108" s="302">
        <v>0</v>
      </c>
      <c r="C108" s="302">
        <v>2</v>
      </c>
      <c r="D108" s="302">
        <v>2</v>
      </c>
      <c r="E108" s="302">
        <v>0</v>
      </c>
      <c r="F108" s="331">
        <v>2</v>
      </c>
    </row>
    <row r="109" spans="1:6">
      <c r="A109" s="329">
        <v>3</v>
      </c>
      <c r="B109" s="302">
        <v>3</v>
      </c>
      <c r="C109" s="302">
        <v>0</v>
      </c>
      <c r="D109" s="302">
        <v>0</v>
      </c>
      <c r="E109" s="302">
        <v>0</v>
      </c>
      <c r="F109" s="331">
        <v>2260</v>
      </c>
    </row>
    <row r="110" spans="1:6">
      <c r="A110" s="329">
        <v>3</v>
      </c>
      <c r="B110" s="302">
        <v>2</v>
      </c>
      <c r="C110" s="302">
        <v>0</v>
      </c>
      <c r="D110" s="302">
        <v>0</v>
      </c>
      <c r="E110" s="302">
        <v>1</v>
      </c>
      <c r="F110" s="331">
        <v>226</v>
      </c>
    </row>
    <row r="111" spans="1:6">
      <c r="A111" s="329">
        <v>3</v>
      </c>
      <c r="B111" s="302">
        <v>2</v>
      </c>
      <c r="C111" s="302">
        <v>0</v>
      </c>
      <c r="D111" s="302">
        <v>1</v>
      </c>
      <c r="E111" s="302">
        <v>0</v>
      </c>
      <c r="F111" s="331">
        <v>6717</v>
      </c>
    </row>
    <row r="112" spans="1:6">
      <c r="A112" s="329">
        <v>3</v>
      </c>
      <c r="B112" s="302">
        <v>2</v>
      </c>
      <c r="C112" s="302">
        <v>1</v>
      </c>
      <c r="D112" s="302">
        <v>0</v>
      </c>
      <c r="E112" s="302">
        <v>0</v>
      </c>
      <c r="F112" s="331">
        <v>87206</v>
      </c>
    </row>
    <row r="113" spans="1:6">
      <c r="A113" s="329">
        <v>3</v>
      </c>
      <c r="B113" s="302">
        <v>1</v>
      </c>
      <c r="C113" s="302">
        <v>0</v>
      </c>
      <c r="D113" s="302">
        <v>0</v>
      </c>
      <c r="E113" s="302">
        <v>2</v>
      </c>
      <c r="F113" s="331">
        <v>112</v>
      </c>
    </row>
    <row r="114" spans="1:6">
      <c r="A114" s="329">
        <v>3</v>
      </c>
      <c r="B114" s="302">
        <v>1</v>
      </c>
      <c r="C114" s="302">
        <v>0</v>
      </c>
      <c r="D114" s="302">
        <v>1</v>
      </c>
      <c r="E114" s="302">
        <v>1</v>
      </c>
      <c r="F114" s="331">
        <v>4</v>
      </c>
    </row>
    <row r="115" spans="1:6">
      <c r="A115" s="329">
        <v>3</v>
      </c>
      <c r="B115" s="302">
        <v>1</v>
      </c>
      <c r="C115" s="302">
        <v>0</v>
      </c>
      <c r="D115" s="302">
        <v>2</v>
      </c>
      <c r="E115" s="302">
        <v>0</v>
      </c>
      <c r="F115" s="331">
        <v>36412</v>
      </c>
    </row>
    <row r="116" spans="1:6">
      <c r="A116" s="329">
        <v>3</v>
      </c>
      <c r="B116" s="302">
        <v>1</v>
      </c>
      <c r="C116" s="302">
        <v>1</v>
      </c>
      <c r="D116" s="302">
        <v>0</v>
      </c>
      <c r="E116" s="302">
        <v>1</v>
      </c>
      <c r="F116" s="331">
        <v>942</v>
      </c>
    </row>
    <row r="117" spans="1:6">
      <c r="A117" s="329">
        <v>3</v>
      </c>
      <c r="B117" s="302">
        <v>1</v>
      </c>
      <c r="C117" s="302">
        <v>1</v>
      </c>
      <c r="D117" s="302">
        <v>1</v>
      </c>
      <c r="E117" s="302">
        <v>0</v>
      </c>
      <c r="F117" s="331">
        <v>206248</v>
      </c>
    </row>
    <row r="118" spans="1:6">
      <c r="A118" s="329">
        <v>3</v>
      </c>
      <c r="B118" s="302">
        <v>1</v>
      </c>
      <c r="C118" s="302">
        <v>2</v>
      </c>
      <c r="D118" s="302">
        <v>0</v>
      </c>
      <c r="E118" s="302">
        <v>0</v>
      </c>
      <c r="F118" s="331">
        <v>1291</v>
      </c>
    </row>
    <row r="119" spans="1:6">
      <c r="A119" s="329">
        <v>3</v>
      </c>
      <c r="B119" s="302">
        <v>0</v>
      </c>
      <c r="C119" s="302">
        <v>0</v>
      </c>
      <c r="D119" s="302">
        <v>1</v>
      </c>
      <c r="E119" s="302">
        <v>2</v>
      </c>
      <c r="F119" s="331">
        <v>2</v>
      </c>
    </row>
    <row r="120" spans="1:6">
      <c r="A120" s="329">
        <v>3</v>
      </c>
      <c r="B120" s="302">
        <v>0</v>
      </c>
      <c r="C120" s="302">
        <v>0</v>
      </c>
      <c r="D120" s="302">
        <v>3</v>
      </c>
      <c r="E120" s="302">
        <v>0</v>
      </c>
      <c r="F120" s="331">
        <v>1</v>
      </c>
    </row>
    <row r="121" spans="1:6">
      <c r="A121" s="329">
        <v>3</v>
      </c>
      <c r="B121" s="302">
        <v>0</v>
      </c>
      <c r="C121" s="302">
        <v>1</v>
      </c>
      <c r="D121" s="302">
        <v>0</v>
      </c>
      <c r="E121" s="302">
        <v>2</v>
      </c>
      <c r="F121" s="331">
        <v>1</v>
      </c>
    </row>
    <row r="122" spans="1:6">
      <c r="A122" s="329">
        <v>3</v>
      </c>
      <c r="B122" s="302">
        <v>0</v>
      </c>
      <c r="C122" s="302">
        <v>1</v>
      </c>
      <c r="D122" s="302">
        <v>2</v>
      </c>
      <c r="E122" s="302">
        <v>0</v>
      </c>
      <c r="F122" s="331">
        <v>9</v>
      </c>
    </row>
    <row r="123" spans="1:6">
      <c r="A123" s="329">
        <v>3</v>
      </c>
      <c r="B123" s="302">
        <v>0</v>
      </c>
      <c r="C123" s="302">
        <v>2</v>
      </c>
      <c r="D123" s="302">
        <v>1</v>
      </c>
      <c r="E123" s="302">
        <v>0</v>
      </c>
      <c r="F123" s="331">
        <v>7</v>
      </c>
    </row>
    <row r="124" spans="1:6">
      <c r="A124" s="329">
        <v>2</v>
      </c>
      <c r="B124" s="302">
        <v>2</v>
      </c>
      <c r="C124" s="302">
        <v>0</v>
      </c>
      <c r="D124" s="302">
        <v>0</v>
      </c>
      <c r="E124" s="302">
        <v>0</v>
      </c>
      <c r="F124" s="331">
        <v>81736</v>
      </c>
    </row>
    <row r="125" spans="1:6">
      <c r="A125" s="329">
        <v>2</v>
      </c>
      <c r="B125" s="302">
        <v>1</v>
      </c>
      <c r="C125" s="302">
        <v>0</v>
      </c>
      <c r="D125" s="302">
        <v>0</v>
      </c>
      <c r="E125" s="302">
        <v>1</v>
      </c>
      <c r="F125" s="331">
        <v>3236</v>
      </c>
    </row>
    <row r="126" spans="1:6">
      <c r="A126" s="329">
        <v>2</v>
      </c>
      <c r="B126" s="302">
        <v>1</v>
      </c>
      <c r="C126" s="302">
        <v>0</v>
      </c>
      <c r="D126" s="302">
        <v>1</v>
      </c>
      <c r="E126" s="302">
        <v>0</v>
      </c>
      <c r="F126" s="331">
        <v>63667</v>
      </c>
    </row>
    <row r="127" spans="1:6">
      <c r="A127" s="329">
        <v>2</v>
      </c>
      <c r="B127" s="302">
        <v>1</v>
      </c>
      <c r="C127" s="302">
        <v>1</v>
      </c>
      <c r="D127" s="302">
        <v>0</v>
      </c>
      <c r="E127" s="302">
        <v>0</v>
      </c>
      <c r="F127" s="331">
        <v>802918</v>
      </c>
    </row>
    <row r="128" spans="1:6">
      <c r="A128" s="329">
        <v>2</v>
      </c>
      <c r="B128" s="302">
        <v>0</v>
      </c>
      <c r="C128" s="302">
        <v>0</v>
      </c>
      <c r="D128" s="302">
        <v>0</v>
      </c>
      <c r="E128" s="302">
        <v>2</v>
      </c>
      <c r="F128" s="331">
        <v>5079</v>
      </c>
    </row>
    <row r="129" spans="1:6">
      <c r="A129" s="329">
        <v>2</v>
      </c>
      <c r="B129" s="302">
        <v>0</v>
      </c>
      <c r="C129" s="302">
        <v>0</v>
      </c>
      <c r="D129" s="302">
        <v>2</v>
      </c>
      <c r="E129" s="302">
        <v>0</v>
      </c>
      <c r="F129" s="331">
        <v>983</v>
      </c>
    </row>
    <row r="130" spans="1:6">
      <c r="A130" s="329">
        <v>2</v>
      </c>
      <c r="B130" s="302">
        <v>0</v>
      </c>
      <c r="C130" s="302">
        <v>1</v>
      </c>
      <c r="D130" s="302">
        <v>0</v>
      </c>
      <c r="E130" s="302">
        <v>1</v>
      </c>
      <c r="F130" s="331">
        <v>1</v>
      </c>
    </row>
    <row r="131" spans="1:6">
      <c r="A131" s="329">
        <v>2</v>
      </c>
      <c r="B131" s="302">
        <v>0</v>
      </c>
      <c r="C131" s="302">
        <v>1</v>
      </c>
      <c r="D131" s="302">
        <v>1</v>
      </c>
      <c r="E131" s="302">
        <v>0</v>
      </c>
      <c r="F131" s="331">
        <v>321</v>
      </c>
    </row>
    <row r="132" spans="1:6">
      <c r="A132" s="329">
        <v>2</v>
      </c>
      <c r="B132" s="302">
        <v>0</v>
      </c>
      <c r="C132" s="302">
        <v>2</v>
      </c>
      <c r="D132" s="302">
        <v>0</v>
      </c>
      <c r="E132" s="302">
        <v>0</v>
      </c>
      <c r="F132" s="331">
        <v>81</v>
      </c>
    </row>
    <row r="133" spans="1:6">
      <c r="A133" s="329">
        <v>1</v>
      </c>
      <c r="B133" s="302">
        <v>1</v>
      </c>
      <c r="C133" s="302">
        <v>0</v>
      </c>
      <c r="D133" s="302">
        <v>0</v>
      </c>
      <c r="E133" s="302">
        <v>0</v>
      </c>
      <c r="F133" s="331">
        <v>1224822</v>
      </c>
    </row>
    <row r="134" spans="1:6">
      <c r="A134" s="329">
        <v>1</v>
      </c>
      <c r="B134" s="302">
        <v>0</v>
      </c>
      <c r="C134" s="302">
        <v>0</v>
      </c>
      <c r="D134" s="302">
        <v>0</v>
      </c>
      <c r="E134" s="302">
        <v>1</v>
      </c>
      <c r="F134" s="331">
        <v>250</v>
      </c>
    </row>
    <row r="135" spans="1:6">
      <c r="A135" s="329">
        <v>1</v>
      </c>
      <c r="B135" s="302">
        <v>0</v>
      </c>
      <c r="C135" s="302">
        <v>0</v>
      </c>
      <c r="D135" s="302">
        <v>1</v>
      </c>
      <c r="E135" s="302">
        <v>0</v>
      </c>
      <c r="F135" s="331">
        <v>2828</v>
      </c>
    </row>
    <row r="136" spans="1:6">
      <c r="A136" s="372">
        <v>1</v>
      </c>
      <c r="B136" s="300">
        <v>0</v>
      </c>
      <c r="C136" s="300">
        <v>1</v>
      </c>
      <c r="D136" s="300">
        <v>0</v>
      </c>
      <c r="E136" s="300">
        <v>0</v>
      </c>
      <c r="F136" s="373">
        <v>5673</v>
      </c>
    </row>
    <row r="137" spans="1:6" ht="16.5" thickBot="1">
      <c r="A137" s="369"/>
      <c r="B137" s="370"/>
      <c r="C137" s="370"/>
      <c r="D137" s="370"/>
      <c r="E137" s="370"/>
      <c r="F137" s="371">
        <f>SUM(F4:F136)</f>
        <v>2616520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70" workbookViewId="0">
      <selection activeCell="L83" sqref="L83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3" customWidth="1"/>
    <col min="11" max="11" width="27.28515625" style="18" customWidth="1"/>
    <col min="12" max="12" width="29.5703125" customWidth="1"/>
  </cols>
  <sheetData>
    <row r="1" spans="1:12" s="2" customFormat="1" ht="15.75">
      <c r="A1" s="548" t="s">
        <v>675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</row>
    <row r="2" spans="1:12">
      <c r="A2" s="51"/>
    </row>
    <row r="3" spans="1:12" s="50" customFormat="1" ht="47.25">
      <c r="A3" s="166" t="s">
        <v>18</v>
      </c>
      <c r="B3" s="166" t="s">
        <v>46</v>
      </c>
      <c r="C3" s="458" t="s">
        <v>47</v>
      </c>
      <c r="D3" s="166" t="s">
        <v>5</v>
      </c>
      <c r="E3" s="166" t="s">
        <v>48</v>
      </c>
      <c r="F3" s="166" t="s">
        <v>6</v>
      </c>
      <c r="G3" s="167" t="s">
        <v>54</v>
      </c>
      <c r="H3" s="167" t="s">
        <v>55</v>
      </c>
      <c r="I3" s="166" t="s">
        <v>49</v>
      </c>
      <c r="J3" s="293" t="s">
        <v>648</v>
      </c>
      <c r="K3" s="293" t="s">
        <v>647</v>
      </c>
      <c r="L3" s="293" t="s">
        <v>576</v>
      </c>
    </row>
    <row r="4" spans="1:12">
      <c r="A4" s="160">
        <v>1</v>
      </c>
      <c r="B4" s="159">
        <v>10000</v>
      </c>
      <c r="C4" s="157" t="s">
        <v>674</v>
      </c>
      <c r="D4" s="156">
        <v>406</v>
      </c>
      <c r="E4" s="156">
        <v>6582</v>
      </c>
      <c r="F4" s="156">
        <v>18062</v>
      </c>
      <c r="G4" s="156">
        <v>0</v>
      </c>
      <c r="H4" s="156">
        <v>0</v>
      </c>
      <c r="I4" s="156">
        <v>25050</v>
      </c>
      <c r="J4" s="158">
        <v>9881020.2599999998</v>
      </c>
      <c r="K4" s="158">
        <v>2353.4499999999998</v>
      </c>
      <c r="L4" s="158">
        <v>505582</v>
      </c>
    </row>
    <row r="5" spans="1:12">
      <c r="A5" s="160">
        <v>2</v>
      </c>
      <c r="B5" s="159">
        <v>21000</v>
      </c>
      <c r="C5" s="157" t="s">
        <v>653</v>
      </c>
      <c r="D5" s="156">
        <v>350813</v>
      </c>
      <c r="E5" s="156">
        <v>8227</v>
      </c>
      <c r="F5" s="156">
        <v>91994</v>
      </c>
      <c r="G5" s="156">
        <v>0</v>
      </c>
      <c r="H5" s="156">
        <v>0</v>
      </c>
      <c r="I5" s="156">
        <v>451034</v>
      </c>
      <c r="J5" s="158">
        <v>500275011.41000003</v>
      </c>
      <c r="K5" s="158">
        <v>16757631.99</v>
      </c>
      <c r="L5" s="158">
        <v>29350746.23</v>
      </c>
    </row>
    <row r="6" spans="1:12">
      <c r="A6" s="160">
        <v>3</v>
      </c>
      <c r="B6" s="159">
        <v>21001</v>
      </c>
      <c r="C6" s="157" t="s">
        <v>340</v>
      </c>
      <c r="D6" s="156">
        <v>587083</v>
      </c>
      <c r="E6" s="156">
        <v>93901</v>
      </c>
      <c r="F6" s="156">
        <v>225182</v>
      </c>
      <c r="G6" s="156">
        <v>0</v>
      </c>
      <c r="H6" s="156">
        <v>0</v>
      </c>
      <c r="I6" s="156">
        <v>906166</v>
      </c>
      <c r="J6" s="158">
        <v>559577020.89999998</v>
      </c>
      <c r="K6" s="158">
        <v>6751209.2300000004</v>
      </c>
      <c r="L6" s="158">
        <v>32885078.969999999</v>
      </c>
    </row>
    <row r="7" spans="1:12">
      <c r="A7" s="160">
        <v>4</v>
      </c>
      <c r="B7" s="159">
        <v>21002</v>
      </c>
      <c r="C7" s="157" t="s">
        <v>341</v>
      </c>
      <c r="D7" s="156">
        <v>357</v>
      </c>
      <c r="E7" s="156">
        <v>333</v>
      </c>
      <c r="F7" s="156">
        <v>91</v>
      </c>
      <c r="G7" s="156">
        <v>0</v>
      </c>
      <c r="H7" s="156">
        <v>0</v>
      </c>
      <c r="I7" s="156">
        <v>781</v>
      </c>
      <c r="J7" s="158">
        <v>623825.76</v>
      </c>
      <c r="K7" s="158">
        <v>3427.14</v>
      </c>
      <c r="L7" s="158">
        <v>31209.57</v>
      </c>
    </row>
    <row r="8" spans="1:12">
      <c r="A8" s="160">
        <v>5</v>
      </c>
      <c r="B8" s="159">
        <v>21003</v>
      </c>
      <c r="C8" s="157" t="s">
        <v>342</v>
      </c>
      <c r="D8" s="156">
        <v>9853</v>
      </c>
      <c r="E8" s="156">
        <v>774</v>
      </c>
      <c r="F8" s="156">
        <v>2476</v>
      </c>
      <c r="G8" s="156">
        <v>0</v>
      </c>
      <c r="H8" s="156">
        <v>0</v>
      </c>
      <c r="I8" s="156">
        <v>13103</v>
      </c>
      <c r="J8" s="158">
        <v>10679710.35</v>
      </c>
      <c r="K8" s="158">
        <v>38482.33</v>
      </c>
      <c r="L8" s="158">
        <v>636323.42000000004</v>
      </c>
    </row>
    <row r="9" spans="1:12">
      <c r="A9" s="160">
        <v>6</v>
      </c>
      <c r="B9" s="159">
        <v>21004</v>
      </c>
      <c r="C9" s="157" t="s">
        <v>343</v>
      </c>
      <c r="D9" s="156">
        <v>1273</v>
      </c>
      <c r="E9" s="156">
        <v>170</v>
      </c>
      <c r="F9" s="156">
        <v>630</v>
      </c>
      <c r="G9" s="156">
        <v>0</v>
      </c>
      <c r="H9" s="156">
        <v>0</v>
      </c>
      <c r="I9" s="156">
        <v>2073</v>
      </c>
      <c r="J9" s="158">
        <v>2812526.29</v>
      </c>
      <c r="K9" s="158">
        <v>232731.21</v>
      </c>
      <c r="L9" s="158">
        <v>154366.07999999999</v>
      </c>
    </row>
    <row r="10" spans="1:12">
      <c r="A10" s="160">
        <v>7</v>
      </c>
      <c r="B10" s="159">
        <v>21006</v>
      </c>
      <c r="C10" s="157" t="s">
        <v>611</v>
      </c>
      <c r="D10" s="156">
        <v>1385</v>
      </c>
      <c r="E10" s="156">
        <v>36</v>
      </c>
      <c r="F10" s="156">
        <v>175</v>
      </c>
      <c r="G10" s="156">
        <v>12</v>
      </c>
      <c r="H10" s="156">
        <v>0</v>
      </c>
      <c r="I10" s="156">
        <v>1608</v>
      </c>
      <c r="J10" s="158">
        <v>2075639.95</v>
      </c>
      <c r="K10" s="158">
        <v>121410.24000000001</v>
      </c>
      <c r="L10" s="158">
        <v>116539.15</v>
      </c>
    </row>
    <row r="11" spans="1:12">
      <c r="A11" s="160">
        <v>8</v>
      </c>
      <c r="B11" s="159">
        <v>21007</v>
      </c>
      <c r="C11" s="157" t="s">
        <v>344</v>
      </c>
      <c r="D11" s="156">
        <v>13018</v>
      </c>
      <c r="E11" s="156">
        <v>340</v>
      </c>
      <c r="F11" s="156">
        <v>2521</v>
      </c>
      <c r="G11" s="156">
        <v>0</v>
      </c>
      <c r="H11" s="156">
        <v>0</v>
      </c>
      <c r="I11" s="156">
        <v>15879</v>
      </c>
      <c r="J11" s="158">
        <v>18168487.940000001</v>
      </c>
      <c r="K11" s="158">
        <v>826117.91</v>
      </c>
      <c r="L11" s="158">
        <v>1085026.6200000001</v>
      </c>
    </row>
    <row r="12" spans="1:12">
      <c r="A12" s="160">
        <v>9</v>
      </c>
      <c r="B12" s="159">
        <v>21008</v>
      </c>
      <c r="C12" s="157" t="s">
        <v>345</v>
      </c>
      <c r="D12" s="156">
        <v>3400</v>
      </c>
      <c r="E12" s="156">
        <v>151</v>
      </c>
      <c r="F12" s="156">
        <v>1182</v>
      </c>
      <c r="G12" s="156">
        <v>0</v>
      </c>
      <c r="H12" s="156">
        <v>0</v>
      </c>
      <c r="I12" s="156">
        <v>4733</v>
      </c>
      <c r="J12" s="158">
        <v>5997173.4199999999</v>
      </c>
      <c r="K12" s="158">
        <v>433794.59</v>
      </c>
      <c r="L12" s="158">
        <v>356564.17</v>
      </c>
    </row>
    <row r="13" spans="1:12">
      <c r="A13" s="160">
        <v>10</v>
      </c>
      <c r="B13" s="159">
        <v>21009</v>
      </c>
      <c r="C13" s="157" t="s">
        <v>346</v>
      </c>
      <c r="D13" s="156">
        <v>5737</v>
      </c>
      <c r="E13" s="156">
        <v>170</v>
      </c>
      <c r="F13" s="156">
        <v>1944</v>
      </c>
      <c r="G13" s="156">
        <v>57</v>
      </c>
      <c r="H13" s="156">
        <v>0</v>
      </c>
      <c r="I13" s="156">
        <v>7908</v>
      </c>
      <c r="J13" s="158">
        <v>9055847.8399999999</v>
      </c>
      <c r="K13" s="158">
        <v>494020.45</v>
      </c>
      <c r="L13" s="158">
        <v>511901.32</v>
      </c>
    </row>
    <row r="14" spans="1:12">
      <c r="A14" s="160">
        <v>11</v>
      </c>
      <c r="B14" s="159">
        <v>21010</v>
      </c>
      <c r="C14" s="157" t="s">
        <v>347</v>
      </c>
      <c r="D14" s="156">
        <v>2484</v>
      </c>
      <c r="E14" s="156">
        <v>129</v>
      </c>
      <c r="F14" s="156">
        <v>456</v>
      </c>
      <c r="G14" s="156">
        <v>0</v>
      </c>
      <c r="H14" s="156">
        <v>0</v>
      </c>
      <c r="I14" s="156">
        <v>3069</v>
      </c>
      <c r="J14" s="158">
        <v>3572727.24</v>
      </c>
      <c r="K14" s="158">
        <v>144615.79999999999</v>
      </c>
      <c r="L14" s="158">
        <v>204138.13</v>
      </c>
    </row>
    <row r="15" spans="1:12">
      <c r="A15" s="160">
        <v>12</v>
      </c>
      <c r="B15" s="159">
        <v>21011</v>
      </c>
      <c r="C15" s="157" t="s">
        <v>348</v>
      </c>
      <c r="D15" s="156">
        <v>649</v>
      </c>
      <c r="E15" s="156">
        <v>2</v>
      </c>
      <c r="F15" s="156">
        <v>160</v>
      </c>
      <c r="G15" s="156">
        <v>5</v>
      </c>
      <c r="H15" s="156">
        <v>0</v>
      </c>
      <c r="I15" s="156">
        <v>816</v>
      </c>
      <c r="J15" s="158">
        <v>990029.38</v>
      </c>
      <c r="K15" s="158">
        <v>66600.52</v>
      </c>
      <c r="L15" s="158">
        <v>55170.84</v>
      </c>
    </row>
    <row r="16" spans="1:12">
      <c r="A16" s="160">
        <v>13</v>
      </c>
      <c r="B16" s="159">
        <v>21012</v>
      </c>
      <c r="C16" s="157" t="s">
        <v>349</v>
      </c>
      <c r="D16" s="156">
        <v>45463</v>
      </c>
      <c r="E16" s="156">
        <v>1411</v>
      </c>
      <c r="F16" s="156">
        <v>10448</v>
      </c>
      <c r="G16" s="156">
        <v>397</v>
      </c>
      <c r="H16" s="156">
        <v>0</v>
      </c>
      <c r="I16" s="156">
        <v>57719</v>
      </c>
      <c r="J16" s="158">
        <v>75611710.790000007</v>
      </c>
      <c r="K16" s="158">
        <v>5019261.68</v>
      </c>
      <c r="L16" s="158">
        <v>4226564.04</v>
      </c>
    </row>
    <row r="17" spans="1:12">
      <c r="A17" s="160">
        <v>14</v>
      </c>
      <c r="B17" s="159">
        <v>21013</v>
      </c>
      <c r="C17" s="157" t="s">
        <v>350</v>
      </c>
      <c r="D17" s="156">
        <v>185478</v>
      </c>
      <c r="E17" s="156">
        <v>28298</v>
      </c>
      <c r="F17" s="156">
        <v>105427</v>
      </c>
      <c r="G17" s="156">
        <v>2659</v>
      </c>
      <c r="H17" s="156">
        <v>0</v>
      </c>
      <c r="I17" s="156">
        <v>321862</v>
      </c>
      <c r="J17" s="158">
        <v>238704638.27000001</v>
      </c>
      <c r="K17" s="158">
        <v>3602297.91</v>
      </c>
      <c r="L17" s="158">
        <v>14027344.470000001</v>
      </c>
    </row>
    <row r="18" spans="1:12">
      <c r="A18" s="160">
        <v>15</v>
      </c>
      <c r="B18" s="159">
        <v>21014</v>
      </c>
      <c r="C18" s="157" t="s">
        <v>351</v>
      </c>
      <c r="D18" s="156">
        <v>26341</v>
      </c>
      <c r="E18" s="156">
        <v>2759</v>
      </c>
      <c r="F18" s="156">
        <v>14659</v>
      </c>
      <c r="G18" s="156">
        <v>382</v>
      </c>
      <c r="H18" s="156">
        <v>0</v>
      </c>
      <c r="I18" s="156">
        <v>44141</v>
      </c>
      <c r="J18" s="158">
        <v>29044565.579999998</v>
      </c>
      <c r="K18" s="158">
        <v>109367.39</v>
      </c>
      <c r="L18" s="158">
        <v>1724890.84</v>
      </c>
    </row>
    <row r="19" spans="1:12">
      <c r="A19" s="160">
        <v>16</v>
      </c>
      <c r="B19" s="159">
        <v>21015</v>
      </c>
      <c r="C19" s="157" t="s">
        <v>380</v>
      </c>
      <c r="D19" s="156">
        <v>1442</v>
      </c>
      <c r="E19" s="156">
        <v>64</v>
      </c>
      <c r="F19" s="156">
        <v>607</v>
      </c>
      <c r="G19" s="156">
        <v>6</v>
      </c>
      <c r="H19" s="156">
        <v>0</v>
      </c>
      <c r="I19" s="156">
        <v>2119</v>
      </c>
      <c r="J19" s="158">
        <v>1432567.66</v>
      </c>
      <c r="K19" s="158">
        <v>31096.9</v>
      </c>
      <c r="L19" s="158">
        <v>83907.7</v>
      </c>
    </row>
    <row r="20" spans="1:12">
      <c r="A20" s="160">
        <v>17</v>
      </c>
      <c r="B20" s="159">
        <v>21018</v>
      </c>
      <c r="C20" s="157" t="s">
        <v>381</v>
      </c>
      <c r="D20" s="156">
        <v>15379</v>
      </c>
      <c r="E20" s="156">
        <v>775</v>
      </c>
      <c r="F20" s="156">
        <v>6705</v>
      </c>
      <c r="G20" s="156">
        <v>0</v>
      </c>
      <c r="H20" s="156">
        <v>0</v>
      </c>
      <c r="I20" s="156">
        <v>22859</v>
      </c>
      <c r="J20" s="158">
        <v>15682081.109999999</v>
      </c>
      <c r="K20" s="158">
        <v>481408.91</v>
      </c>
      <c r="L20" s="158">
        <v>999557.96</v>
      </c>
    </row>
    <row r="21" spans="1:12">
      <c r="A21" s="160">
        <v>18</v>
      </c>
      <c r="B21" s="159">
        <v>21019</v>
      </c>
      <c r="C21" s="157" t="s">
        <v>352</v>
      </c>
      <c r="D21" s="156">
        <v>15988</v>
      </c>
      <c r="E21" s="156">
        <v>521</v>
      </c>
      <c r="F21" s="156">
        <v>8179</v>
      </c>
      <c r="G21" s="156">
        <v>0</v>
      </c>
      <c r="H21" s="156">
        <v>0</v>
      </c>
      <c r="I21" s="156">
        <v>24688</v>
      </c>
      <c r="J21" s="158">
        <v>27494492.489999998</v>
      </c>
      <c r="K21" s="158">
        <v>2576745.0299999998</v>
      </c>
      <c r="L21" s="158">
        <v>1489020.09</v>
      </c>
    </row>
    <row r="22" spans="1:12">
      <c r="A22" s="160">
        <v>19</v>
      </c>
      <c r="B22" s="159">
        <v>21020</v>
      </c>
      <c r="C22" s="157" t="s">
        <v>353</v>
      </c>
      <c r="D22" s="156">
        <v>20638</v>
      </c>
      <c r="E22" s="156">
        <v>1249</v>
      </c>
      <c r="F22" s="156">
        <v>7022</v>
      </c>
      <c r="G22" s="156">
        <v>0</v>
      </c>
      <c r="H22" s="156">
        <v>0</v>
      </c>
      <c r="I22" s="156">
        <v>28909</v>
      </c>
      <c r="J22" s="158">
        <v>35685028.359999999</v>
      </c>
      <c r="K22" s="158">
        <v>2800632.02</v>
      </c>
      <c r="L22" s="158">
        <v>1961501.23</v>
      </c>
    </row>
    <row r="23" spans="1:12">
      <c r="A23" s="160">
        <v>20</v>
      </c>
      <c r="B23" s="159">
        <v>21021</v>
      </c>
      <c r="C23" s="157" t="s">
        <v>382</v>
      </c>
      <c r="D23" s="156">
        <v>2599</v>
      </c>
      <c r="E23" s="156">
        <v>241</v>
      </c>
      <c r="F23" s="156">
        <v>717</v>
      </c>
      <c r="G23" s="156">
        <v>0</v>
      </c>
      <c r="H23" s="156">
        <v>0</v>
      </c>
      <c r="I23" s="156">
        <v>3557</v>
      </c>
      <c r="J23" s="158">
        <v>4252204.75</v>
      </c>
      <c r="K23" s="158">
        <v>247210.47</v>
      </c>
      <c r="L23" s="158">
        <v>29344.15</v>
      </c>
    </row>
    <row r="24" spans="1:12">
      <c r="A24" s="160">
        <v>21</v>
      </c>
      <c r="B24" s="159">
        <v>21022</v>
      </c>
      <c r="C24" s="157" t="s">
        <v>383</v>
      </c>
      <c r="D24" s="156">
        <v>521</v>
      </c>
      <c r="E24" s="156">
        <v>65</v>
      </c>
      <c r="F24" s="156">
        <v>190</v>
      </c>
      <c r="G24" s="156">
        <v>0</v>
      </c>
      <c r="H24" s="156">
        <v>0</v>
      </c>
      <c r="I24" s="156">
        <v>776</v>
      </c>
      <c r="J24" s="158">
        <v>650819.17000000004</v>
      </c>
      <c r="K24" s="158">
        <v>16254.54</v>
      </c>
      <c r="L24" s="158">
        <v>37507.040000000001</v>
      </c>
    </row>
    <row r="25" spans="1:12">
      <c r="A25" s="160">
        <v>22</v>
      </c>
      <c r="B25" s="159">
        <v>21023</v>
      </c>
      <c r="C25" s="157" t="s">
        <v>384</v>
      </c>
      <c r="D25" s="156">
        <v>648</v>
      </c>
      <c r="E25" s="156">
        <v>43</v>
      </c>
      <c r="F25" s="156">
        <v>347</v>
      </c>
      <c r="G25" s="156">
        <v>0</v>
      </c>
      <c r="H25" s="156">
        <v>0</v>
      </c>
      <c r="I25" s="156">
        <v>1038</v>
      </c>
      <c r="J25" s="158">
        <v>1110557.48</v>
      </c>
      <c r="K25" s="158">
        <v>32778.639999999999</v>
      </c>
      <c r="L25" s="158">
        <v>64667.02</v>
      </c>
    </row>
    <row r="26" spans="1:12">
      <c r="A26" s="160">
        <v>23</v>
      </c>
      <c r="B26" s="159">
        <v>21024</v>
      </c>
      <c r="C26" s="157" t="s">
        <v>385</v>
      </c>
      <c r="D26" s="156">
        <v>55</v>
      </c>
      <c r="E26" s="156">
        <v>7</v>
      </c>
      <c r="F26" s="156">
        <v>30</v>
      </c>
      <c r="G26" s="156">
        <v>0</v>
      </c>
      <c r="H26" s="156">
        <v>0</v>
      </c>
      <c r="I26" s="156">
        <v>92</v>
      </c>
      <c r="J26" s="158">
        <v>103812.73</v>
      </c>
      <c r="K26" s="158">
        <v>4598.55</v>
      </c>
      <c r="L26" s="158">
        <v>5905.88</v>
      </c>
    </row>
    <row r="27" spans="1:12">
      <c r="A27" s="160">
        <v>24</v>
      </c>
      <c r="B27" s="159">
        <v>21025</v>
      </c>
      <c r="C27" s="157" t="s">
        <v>386</v>
      </c>
      <c r="D27" s="156">
        <v>1021</v>
      </c>
      <c r="E27" s="156">
        <v>53</v>
      </c>
      <c r="F27" s="156">
        <v>344</v>
      </c>
      <c r="G27" s="156">
        <v>0</v>
      </c>
      <c r="H27" s="156">
        <v>0</v>
      </c>
      <c r="I27" s="156">
        <v>1418</v>
      </c>
      <c r="J27" s="158">
        <v>1610033.25</v>
      </c>
      <c r="K27" s="158">
        <v>73556.490000000005</v>
      </c>
      <c r="L27" s="158">
        <v>92188.98</v>
      </c>
    </row>
    <row r="28" spans="1:12" s="49" customFormat="1">
      <c r="A28" s="160">
        <v>25</v>
      </c>
      <c r="B28" s="165">
        <v>21026</v>
      </c>
      <c r="C28" s="161" t="s">
        <v>387</v>
      </c>
      <c r="D28" s="156">
        <v>26589</v>
      </c>
      <c r="E28" s="156">
        <v>912</v>
      </c>
      <c r="F28" s="156">
        <v>9057</v>
      </c>
      <c r="G28" s="156">
        <v>0</v>
      </c>
      <c r="H28" s="156">
        <v>0</v>
      </c>
      <c r="I28" s="156">
        <v>36558</v>
      </c>
      <c r="J28" s="158">
        <v>55181633.640000001</v>
      </c>
      <c r="K28" s="158">
        <v>5065262.3899999997</v>
      </c>
      <c r="L28" s="158">
        <v>3505879.38</v>
      </c>
    </row>
    <row r="29" spans="1:12">
      <c r="A29" s="160">
        <v>26</v>
      </c>
      <c r="B29" s="159">
        <v>21027</v>
      </c>
      <c r="C29" s="157" t="s">
        <v>354</v>
      </c>
      <c r="D29" s="156">
        <v>537156</v>
      </c>
      <c r="E29" s="156">
        <v>96049</v>
      </c>
      <c r="F29" s="156">
        <v>0</v>
      </c>
      <c r="G29" s="156">
        <v>1210</v>
      </c>
      <c r="H29" s="156">
        <v>0</v>
      </c>
      <c r="I29" s="156">
        <v>634415</v>
      </c>
      <c r="J29" s="158">
        <v>279919792.41000003</v>
      </c>
      <c r="K29" s="158">
        <v>10243.799999999999</v>
      </c>
      <c r="L29" s="158">
        <v>16624770.960000001</v>
      </c>
    </row>
    <row r="30" spans="1:12">
      <c r="A30" s="160">
        <v>27</v>
      </c>
      <c r="B30" s="159">
        <v>21030</v>
      </c>
      <c r="C30" s="157" t="s">
        <v>388</v>
      </c>
      <c r="D30" s="156">
        <v>42</v>
      </c>
      <c r="E30" s="156">
        <v>7</v>
      </c>
      <c r="F30" s="156">
        <v>34</v>
      </c>
      <c r="G30" s="156">
        <v>0</v>
      </c>
      <c r="H30" s="156">
        <v>0</v>
      </c>
      <c r="I30" s="156">
        <v>83</v>
      </c>
      <c r="J30" s="158">
        <v>70791.240000000005</v>
      </c>
      <c r="K30" s="158">
        <v>728.9</v>
      </c>
      <c r="L30" s="158">
        <v>4160.7299999999996</v>
      </c>
    </row>
    <row r="31" spans="1:12">
      <c r="A31" s="160">
        <v>28</v>
      </c>
      <c r="B31" s="159">
        <v>21031</v>
      </c>
      <c r="C31" s="157" t="s">
        <v>389</v>
      </c>
      <c r="D31" s="156">
        <v>40</v>
      </c>
      <c r="E31" s="156">
        <v>0</v>
      </c>
      <c r="F31" s="156">
        <v>12</v>
      </c>
      <c r="G31" s="156">
        <v>0</v>
      </c>
      <c r="H31" s="156">
        <v>0</v>
      </c>
      <c r="I31" s="156">
        <v>52</v>
      </c>
      <c r="J31" s="158">
        <v>60476.77</v>
      </c>
      <c r="K31" s="158">
        <v>2715.73</v>
      </c>
      <c r="L31" s="158">
        <v>3465.68</v>
      </c>
    </row>
    <row r="32" spans="1:12">
      <c r="A32" s="160">
        <v>29</v>
      </c>
      <c r="B32" s="159">
        <v>21032</v>
      </c>
      <c r="C32" s="157" t="s">
        <v>612</v>
      </c>
      <c r="D32" s="156">
        <v>20</v>
      </c>
      <c r="E32" s="156">
        <v>0</v>
      </c>
      <c r="F32" s="156">
        <v>5</v>
      </c>
      <c r="G32" s="156">
        <v>0</v>
      </c>
      <c r="H32" s="156">
        <v>0</v>
      </c>
      <c r="I32" s="156">
        <v>25</v>
      </c>
      <c r="J32" s="158">
        <v>24125.68</v>
      </c>
      <c r="K32" s="158">
        <v>352.39</v>
      </c>
      <c r="L32" s="158">
        <v>1472.09</v>
      </c>
    </row>
    <row r="33" spans="1:12">
      <c r="A33" s="160">
        <v>30</v>
      </c>
      <c r="B33" s="159">
        <v>21100</v>
      </c>
      <c r="C33" s="157" t="s">
        <v>355</v>
      </c>
      <c r="D33" s="156">
        <v>5</v>
      </c>
      <c r="E33" s="156">
        <v>0</v>
      </c>
      <c r="F33" s="156">
        <v>0</v>
      </c>
      <c r="G33" s="156">
        <v>2</v>
      </c>
      <c r="H33" s="156">
        <v>0</v>
      </c>
      <c r="I33" s="156">
        <v>7</v>
      </c>
      <c r="J33" s="158">
        <v>6480.29</v>
      </c>
      <c r="K33" s="158">
        <v>350.47</v>
      </c>
      <c r="L33" s="158">
        <v>402.38</v>
      </c>
    </row>
    <row r="34" spans="1:12">
      <c r="A34" s="160">
        <v>31</v>
      </c>
      <c r="B34" s="159">
        <v>21101</v>
      </c>
      <c r="C34" s="157" t="s">
        <v>356</v>
      </c>
      <c r="D34" s="156">
        <v>111788</v>
      </c>
      <c r="E34" s="156">
        <v>13798</v>
      </c>
      <c r="F34" s="156">
        <v>49839</v>
      </c>
      <c r="G34" s="156">
        <v>367</v>
      </c>
      <c r="H34" s="156">
        <v>0</v>
      </c>
      <c r="I34" s="156">
        <v>175792</v>
      </c>
      <c r="J34" s="158">
        <v>119880896.63</v>
      </c>
      <c r="K34" s="158">
        <v>1837441.8</v>
      </c>
      <c r="L34" s="158">
        <v>7061776.6100000003</v>
      </c>
    </row>
    <row r="35" spans="1:12">
      <c r="A35" s="160">
        <v>32</v>
      </c>
      <c r="B35" s="159">
        <v>21127</v>
      </c>
      <c r="C35" s="157" t="s">
        <v>447</v>
      </c>
      <c r="D35" s="156">
        <v>0</v>
      </c>
      <c r="E35" s="156">
        <v>0</v>
      </c>
      <c r="F35" s="156">
        <v>12789</v>
      </c>
      <c r="G35" s="156">
        <v>0</v>
      </c>
      <c r="H35" s="156">
        <v>0</v>
      </c>
      <c r="I35" s="156">
        <v>12789</v>
      </c>
      <c r="J35" s="158">
        <v>2302090.58</v>
      </c>
      <c r="K35" s="158">
        <v>0</v>
      </c>
      <c r="L35" s="158">
        <v>138122.10999999999</v>
      </c>
    </row>
    <row r="36" spans="1:12">
      <c r="A36" s="160">
        <v>33</v>
      </c>
      <c r="B36" s="159">
        <v>21227</v>
      </c>
      <c r="C36" s="157" t="s">
        <v>357</v>
      </c>
      <c r="D36" s="156">
        <v>521</v>
      </c>
      <c r="E36" s="156">
        <v>6</v>
      </c>
      <c r="F36" s="156">
        <v>65</v>
      </c>
      <c r="G36" s="156">
        <v>0</v>
      </c>
      <c r="H36" s="156">
        <v>0</v>
      </c>
      <c r="I36" s="156">
        <v>592</v>
      </c>
      <c r="J36" s="158">
        <v>794972.18</v>
      </c>
      <c r="K36" s="158">
        <v>49523</v>
      </c>
      <c r="L36" s="158">
        <v>44698.26</v>
      </c>
    </row>
    <row r="37" spans="1:12">
      <c r="A37" s="160">
        <v>34</v>
      </c>
      <c r="B37" s="159">
        <v>22003</v>
      </c>
      <c r="C37" s="157" t="s">
        <v>613</v>
      </c>
      <c r="D37" s="156">
        <v>4220</v>
      </c>
      <c r="E37" s="156">
        <v>357</v>
      </c>
      <c r="F37" s="156">
        <v>1060</v>
      </c>
      <c r="G37" s="156">
        <v>0</v>
      </c>
      <c r="H37" s="156">
        <v>0</v>
      </c>
      <c r="I37" s="156">
        <v>5637</v>
      </c>
      <c r="J37" s="158">
        <v>1774656.22</v>
      </c>
      <c r="K37" s="158">
        <v>80329.899999999994</v>
      </c>
      <c r="L37" s="158">
        <v>101657.83</v>
      </c>
    </row>
    <row r="38" spans="1:12">
      <c r="A38" s="160">
        <v>35</v>
      </c>
      <c r="B38" s="159">
        <v>22004</v>
      </c>
      <c r="C38" s="157" t="s">
        <v>614</v>
      </c>
      <c r="D38" s="156">
        <v>22019</v>
      </c>
      <c r="E38" s="156">
        <v>2849</v>
      </c>
      <c r="F38" s="156">
        <v>7083</v>
      </c>
      <c r="G38" s="156">
        <v>0</v>
      </c>
      <c r="H38" s="156">
        <v>0</v>
      </c>
      <c r="I38" s="156">
        <v>31951</v>
      </c>
      <c r="J38" s="158">
        <v>6738366.7800000003</v>
      </c>
      <c r="K38" s="158">
        <v>111556.24</v>
      </c>
      <c r="L38" s="158">
        <v>397615.19</v>
      </c>
    </row>
    <row r="39" spans="1:12">
      <c r="A39" s="160">
        <v>36</v>
      </c>
      <c r="B39" s="159">
        <v>22009</v>
      </c>
      <c r="C39" s="157" t="s">
        <v>615</v>
      </c>
      <c r="D39" s="156">
        <v>3019</v>
      </c>
      <c r="E39" s="156">
        <v>364</v>
      </c>
      <c r="F39" s="156">
        <v>1142</v>
      </c>
      <c r="G39" s="156">
        <v>0</v>
      </c>
      <c r="H39" s="156">
        <v>0</v>
      </c>
      <c r="I39" s="156">
        <v>4525</v>
      </c>
      <c r="J39" s="158">
        <v>771789.6</v>
      </c>
      <c r="K39" s="158">
        <v>1852.53</v>
      </c>
      <c r="L39" s="158">
        <v>46199.64</v>
      </c>
    </row>
    <row r="40" spans="1:12">
      <c r="A40" s="160">
        <v>37</v>
      </c>
      <c r="B40" s="159">
        <v>22015</v>
      </c>
      <c r="C40" s="157" t="s">
        <v>616</v>
      </c>
      <c r="D40" s="156">
        <v>2016</v>
      </c>
      <c r="E40" s="156">
        <v>44</v>
      </c>
      <c r="F40" s="156">
        <v>677</v>
      </c>
      <c r="G40" s="156">
        <v>0</v>
      </c>
      <c r="H40" s="156">
        <v>0</v>
      </c>
      <c r="I40" s="156">
        <v>2737</v>
      </c>
      <c r="J40" s="158">
        <v>494855.38</v>
      </c>
      <c r="K40" s="158">
        <v>9073.48</v>
      </c>
      <c r="L40" s="158">
        <v>29146.98</v>
      </c>
    </row>
    <row r="41" spans="1:12">
      <c r="A41" s="160">
        <v>38</v>
      </c>
      <c r="B41" s="159">
        <v>22016</v>
      </c>
      <c r="C41" s="157" t="s">
        <v>617</v>
      </c>
      <c r="D41" s="156">
        <v>23523</v>
      </c>
      <c r="E41" s="156">
        <v>286</v>
      </c>
      <c r="F41" s="156">
        <v>4510</v>
      </c>
      <c r="G41" s="156">
        <v>0</v>
      </c>
      <c r="H41" s="156">
        <v>0</v>
      </c>
      <c r="I41" s="156">
        <v>28319</v>
      </c>
      <c r="J41" s="158">
        <v>7018366.7199999997</v>
      </c>
      <c r="K41" s="158">
        <v>348657.44</v>
      </c>
      <c r="L41" s="158">
        <v>400165.35</v>
      </c>
    </row>
    <row r="42" spans="1:12">
      <c r="A42" s="160">
        <v>39</v>
      </c>
      <c r="B42" s="159">
        <v>22017</v>
      </c>
      <c r="C42" s="157" t="s">
        <v>618</v>
      </c>
      <c r="D42" s="156">
        <v>24762</v>
      </c>
      <c r="E42" s="156">
        <v>325</v>
      </c>
      <c r="F42" s="156">
        <v>6321</v>
      </c>
      <c r="G42" s="156">
        <v>0</v>
      </c>
      <c r="H42" s="156">
        <v>0</v>
      </c>
      <c r="I42" s="156">
        <v>31408</v>
      </c>
      <c r="J42" s="158">
        <v>6196510.4699999997</v>
      </c>
      <c r="K42" s="158">
        <v>35779.160000000003</v>
      </c>
      <c r="L42" s="158">
        <v>369653.75</v>
      </c>
    </row>
    <row r="43" spans="1:12">
      <c r="A43" s="160">
        <v>40</v>
      </c>
      <c r="B43" s="159">
        <v>22020</v>
      </c>
      <c r="C43" s="157" t="s">
        <v>589</v>
      </c>
      <c r="D43" s="156">
        <v>4040</v>
      </c>
      <c r="E43" s="156">
        <v>56</v>
      </c>
      <c r="F43" s="156">
        <v>683</v>
      </c>
      <c r="G43" s="156">
        <v>0</v>
      </c>
      <c r="H43" s="156">
        <v>0</v>
      </c>
      <c r="I43" s="156">
        <v>4779</v>
      </c>
      <c r="J43" s="158">
        <v>1636014.33</v>
      </c>
      <c r="K43" s="158">
        <v>153789.74</v>
      </c>
      <c r="L43" s="158">
        <v>88934.41</v>
      </c>
    </row>
    <row r="44" spans="1:12">
      <c r="A44" s="160">
        <v>41</v>
      </c>
      <c r="B44" s="159">
        <v>22021</v>
      </c>
      <c r="C44" s="157" t="s">
        <v>619</v>
      </c>
      <c r="D44" s="156">
        <v>2356</v>
      </c>
      <c r="E44" s="156">
        <v>451</v>
      </c>
      <c r="F44" s="156">
        <v>900</v>
      </c>
      <c r="G44" s="156">
        <v>0</v>
      </c>
      <c r="H44" s="156">
        <v>0</v>
      </c>
      <c r="I44" s="156">
        <v>3707</v>
      </c>
      <c r="J44" s="158">
        <v>435325.65</v>
      </c>
      <c r="K44" s="158">
        <v>353.8</v>
      </c>
      <c r="L44" s="158">
        <v>26097.5</v>
      </c>
    </row>
    <row r="45" spans="1:12">
      <c r="A45" s="160">
        <v>42</v>
      </c>
      <c r="B45" s="159">
        <v>22022</v>
      </c>
      <c r="C45" s="157" t="s">
        <v>620</v>
      </c>
      <c r="D45" s="156">
        <v>1007</v>
      </c>
      <c r="E45" s="156">
        <v>0</v>
      </c>
      <c r="F45" s="156">
        <v>550</v>
      </c>
      <c r="G45" s="156">
        <v>0</v>
      </c>
      <c r="H45" s="156">
        <v>0</v>
      </c>
      <c r="I45" s="156">
        <v>1557</v>
      </c>
      <c r="J45" s="158">
        <v>539967.59</v>
      </c>
      <c r="K45" s="158">
        <v>19506.490000000002</v>
      </c>
      <c r="L45" s="158">
        <v>31227.15</v>
      </c>
    </row>
    <row r="46" spans="1:12">
      <c r="A46" s="160">
        <v>43</v>
      </c>
      <c r="B46" s="159">
        <v>22026</v>
      </c>
      <c r="C46" s="157" t="s">
        <v>621</v>
      </c>
      <c r="D46" s="156">
        <v>179894</v>
      </c>
      <c r="E46" s="156">
        <v>1510</v>
      </c>
      <c r="F46" s="156">
        <v>25209</v>
      </c>
      <c r="G46" s="156">
        <v>0</v>
      </c>
      <c r="H46" s="156">
        <v>0</v>
      </c>
      <c r="I46" s="156">
        <v>206613</v>
      </c>
      <c r="J46" s="158">
        <v>36917882.140000001</v>
      </c>
      <c r="K46" s="158">
        <v>382595.56</v>
      </c>
      <c r="L46" s="158">
        <v>2191929.79</v>
      </c>
    </row>
    <row r="47" spans="1:12">
      <c r="A47" s="160">
        <v>44</v>
      </c>
      <c r="B47" s="159">
        <v>22035</v>
      </c>
      <c r="C47" s="157" t="s">
        <v>622</v>
      </c>
      <c r="D47" s="156">
        <v>12357</v>
      </c>
      <c r="E47" s="156">
        <v>0</v>
      </c>
      <c r="F47" s="156">
        <v>2916</v>
      </c>
      <c r="G47" s="156">
        <v>0</v>
      </c>
      <c r="H47" s="156">
        <v>0</v>
      </c>
      <c r="I47" s="156">
        <v>15273</v>
      </c>
      <c r="J47" s="158">
        <v>1064210.24</v>
      </c>
      <c r="K47" s="158">
        <v>14.91</v>
      </c>
      <c r="L47" s="158">
        <v>63857.69</v>
      </c>
    </row>
    <row r="48" spans="1:12">
      <c r="A48" s="160">
        <v>45</v>
      </c>
      <c r="B48" s="159">
        <v>22036</v>
      </c>
      <c r="C48" s="157" t="s">
        <v>623</v>
      </c>
      <c r="D48" s="156">
        <v>5643</v>
      </c>
      <c r="E48" s="156">
        <v>71</v>
      </c>
      <c r="F48" s="156">
        <v>971</v>
      </c>
      <c r="G48" s="156">
        <v>0</v>
      </c>
      <c r="H48" s="156">
        <v>0</v>
      </c>
      <c r="I48" s="156">
        <v>6685</v>
      </c>
      <c r="J48" s="158">
        <v>653220.47</v>
      </c>
      <c r="K48" s="158">
        <v>95.42</v>
      </c>
      <c r="L48" s="158">
        <v>39184.160000000003</v>
      </c>
    </row>
    <row r="49" spans="1:12">
      <c r="A49" s="160">
        <v>46</v>
      </c>
      <c r="B49" s="159">
        <v>22037</v>
      </c>
      <c r="C49" s="157" t="s">
        <v>624</v>
      </c>
      <c r="D49" s="156">
        <v>26689</v>
      </c>
      <c r="E49" s="156">
        <v>913</v>
      </c>
      <c r="F49" s="156">
        <v>8418</v>
      </c>
      <c r="G49" s="156">
        <v>0</v>
      </c>
      <c r="H49" s="156">
        <v>0</v>
      </c>
      <c r="I49" s="156">
        <v>36020</v>
      </c>
      <c r="J49" s="158">
        <v>3645154.65</v>
      </c>
      <c r="K49" s="158">
        <v>0</v>
      </c>
      <c r="L49" s="158">
        <v>218736.77</v>
      </c>
    </row>
    <row r="50" spans="1:12">
      <c r="A50" s="160">
        <v>47</v>
      </c>
      <c r="B50" s="159">
        <v>22041</v>
      </c>
      <c r="C50" s="157" t="s">
        <v>625</v>
      </c>
      <c r="D50" s="156">
        <v>1393</v>
      </c>
      <c r="E50" s="156">
        <v>24</v>
      </c>
      <c r="F50" s="156">
        <v>215</v>
      </c>
      <c r="G50" s="156">
        <v>0</v>
      </c>
      <c r="H50" s="156">
        <v>0</v>
      </c>
      <c r="I50" s="156">
        <v>1632</v>
      </c>
      <c r="J50" s="158">
        <v>349595.59</v>
      </c>
      <c r="K50" s="158">
        <v>4283.41</v>
      </c>
      <c r="L50" s="158">
        <v>20718.84</v>
      </c>
    </row>
    <row r="51" spans="1:12">
      <c r="A51" s="160">
        <v>48</v>
      </c>
      <c r="B51" s="159">
        <v>22045</v>
      </c>
      <c r="C51" s="157" t="s">
        <v>358</v>
      </c>
      <c r="D51" s="156">
        <v>6686</v>
      </c>
      <c r="E51" s="156">
        <v>29</v>
      </c>
      <c r="F51" s="156">
        <v>90</v>
      </c>
      <c r="G51" s="156">
        <v>0</v>
      </c>
      <c r="H51" s="156">
        <v>0</v>
      </c>
      <c r="I51" s="156">
        <v>6805</v>
      </c>
      <c r="J51" s="158">
        <v>4067055.97</v>
      </c>
      <c r="K51" s="158">
        <v>213431.62</v>
      </c>
      <c r="L51" s="158">
        <v>222252.46</v>
      </c>
    </row>
    <row r="52" spans="1:12">
      <c r="A52" s="160">
        <v>49</v>
      </c>
      <c r="B52" s="159">
        <v>22046</v>
      </c>
      <c r="C52" s="157" t="s">
        <v>359</v>
      </c>
      <c r="D52" s="156">
        <v>2942</v>
      </c>
      <c r="E52" s="156">
        <v>0</v>
      </c>
      <c r="F52" s="156">
        <v>0</v>
      </c>
      <c r="G52" s="156">
        <v>0</v>
      </c>
      <c r="H52" s="156">
        <v>0</v>
      </c>
      <c r="I52" s="156">
        <v>2942</v>
      </c>
      <c r="J52" s="158">
        <v>1573223.34</v>
      </c>
      <c r="K52" s="158">
        <v>61063.01</v>
      </c>
      <c r="L52" s="158">
        <v>94198.24</v>
      </c>
    </row>
    <row r="53" spans="1:12">
      <c r="A53" s="160">
        <v>50</v>
      </c>
      <c r="B53" s="159">
        <v>22047</v>
      </c>
      <c r="C53" s="157" t="s">
        <v>626</v>
      </c>
      <c r="D53" s="156">
        <v>4676</v>
      </c>
      <c r="E53" s="156">
        <v>112</v>
      </c>
      <c r="F53" s="156">
        <v>978</v>
      </c>
      <c r="G53" s="156">
        <v>0</v>
      </c>
      <c r="H53" s="156">
        <v>0</v>
      </c>
      <c r="I53" s="156">
        <v>5766</v>
      </c>
      <c r="J53" s="158">
        <v>2629473.9500000002</v>
      </c>
      <c r="K53" s="158">
        <v>391339.34</v>
      </c>
      <c r="L53" s="158">
        <v>134316.82</v>
      </c>
    </row>
    <row r="54" spans="1:12">
      <c r="A54" s="160">
        <v>51</v>
      </c>
      <c r="B54" s="159">
        <v>22054</v>
      </c>
      <c r="C54" s="157" t="s">
        <v>627</v>
      </c>
      <c r="D54" s="156">
        <v>7198</v>
      </c>
      <c r="E54" s="156">
        <v>457</v>
      </c>
      <c r="F54" s="156">
        <v>3588</v>
      </c>
      <c r="G54" s="156">
        <v>0</v>
      </c>
      <c r="H54" s="156">
        <v>0</v>
      </c>
      <c r="I54" s="156">
        <v>11243</v>
      </c>
      <c r="J54" s="158">
        <v>2406514.0099999998</v>
      </c>
      <c r="K54" s="158">
        <v>18283.330000000002</v>
      </c>
      <c r="L54" s="158">
        <v>139544.68</v>
      </c>
    </row>
    <row r="55" spans="1:12">
      <c r="A55" s="160">
        <v>52</v>
      </c>
      <c r="B55" s="159">
        <v>22060</v>
      </c>
      <c r="C55" s="157" t="s">
        <v>628</v>
      </c>
      <c r="D55" s="156">
        <v>407711</v>
      </c>
      <c r="E55" s="156">
        <v>55806</v>
      </c>
      <c r="F55" s="156">
        <v>140790</v>
      </c>
      <c r="G55" s="156">
        <v>0</v>
      </c>
      <c r="H55" s="156">
        <v>0</v>
      </c>
      <c r="I55" s="156">
        <v>604307</v>
      </c>
      <c r="J55" s="158">
        <v>90832436.400000006</v>
      </c>
      <c r="K55" s="158">
        <v>786096.25</v>
      </c>
      <c r="L55" s="158">
        <v>5398302.0499999998</v>
      </c>
    </row>
    <row r="56" spans="1:12">
      <c r="A56" s="160">
        <v>53</v>
      </c>
      <c r="B56" s="159">
        <v>22070</v>
      </c>
      <c r="C56" s="157" t="s">
        <v>629</v>
      </c>
      <c r="D56" s="156">
        <v>34048</v>
      </c>
      <c r="E56" s="156">
        <v>216</v>
      </c>
      <c r="F56" s="156">
        <v>6202</v>
      </c>
      <c r="G56" s="156">
        <v>0</v>
      </c>
      <c r="H56" s="156">
        <v>0</v>
      </c>
      <c r="I56" s="156">
        <v>40466</v>
      </c>
      <c r="J56" s="158">
        <v>9079214.0899999999</v>
      </c>
      <c r="K56" s="158">
        <v>59660.59</v>
      </c>
      <c r="L56" s="158">
        <v>541171.31000000006</v>
      </c>
    </row>
    <row r="57" spans="1:12">
      <c r="A57" s="160">
        <v>54</v>
      </c>
      <c r="B57" s="159">
        <v>22071</v>
      </c>
      <c r="C57" s="157" t="s">
        <v>630</v>
      </c>
      <c r="D57" s="156">
        <v>489</v>
      </c>
      <c r="E57" s="156">
        <v>0</v>
      </c>
      <c r="F57" s="156">
        <v>49</v>
      </c>
      <c r="G57" s="156">
        <v>0</v>
      </c>
      <c r="H57" s="156">
        <v>0</v>
      </c>
      <c r="I57" s="156">
        <v>538</v>
      </c>
      <c r="J57" s="158">
        <v>112912.46</v>
      </c>
      <c r="K57" s="158">
        <v>1347.49</v>
      </c>
      <c r="L57" s="158">
        <v>6693.9</v>
      </c>
    </row>
    <row r="58" spans="1:12">
      <c r="A58" s="160">
        <v>55</v>
      </c>
      <c r="B58" s="159">
        <v>22072</v>
      </c>
      <c r="C58" s="157" t="s">
        <v>631</v>
      </c>
      <c r="D58" s="156">
        <v>792</v>
      </c>
      <c r="E58" s="156">
        <v>40</v>
      </c>
      <c r="F58" s="156">
        <v>211</v>
      </c>
      <c r="G58" s="156">
        <v>0</v>
      </c>
      <c r="H58" s="156">
        <v>0</v>
      </c>
      <c r="I58" s="156">
        <v>1043</v>
      </c>
      <c r="J58" s="158">
        <v>188767.5</v>
      </c>
      <c r="K58" s="158">
        <v>870.4</v>
      </c>
      <c r="L58" s="158">
        <v>11273.35</v>
      </c>
    </row>
    <row r="59" spans="1:12">
      <c r="A59" s="160">
        <v>56</v>
      </c>
      <c r="B59" s="159">
        <v>22073</v>
      </c>
      <c r="C59" s="157" t="s">
        <v>390</v>
      </c>
      <c r="D59" s="156">
        <v>17</v>
      </c>
      <c r="E59" s="156">
        <v>0</v>
      </c>
      <c r="F59" s="156">
        <v>9</v>
      </c>
      <c r="G59" s="156">
        <v>0</v>
      </c>
      <c r="H59" s="156">
        <v>0</v>
      </c>
      <c r="I59" s="156">
        <v>26</v>
      </c>
      <c r="J59" s="158">
        <v>61932.52</v>
      </c>
      <c r="K59" s="158">
        <v>10822.93</v>
      </c>
      <c r="L59" s="158">
        <v>4274.3599999999997</v>
      </c>
    </row>
    <row r="60" spans="1:12">
      <c r="A60" s="160">
        <v>57</v>
      </c>
      <c r="B60" s="159">
        <v>22075</v>
      </c>
      <c r="C60" s="157" t="s">
        <v>480</v>
      </c>
      <c r="D60" s="156">
        <v>447</v>
      </c>
      <c r="E60" s="156">
        <v>6</v>
      </c>
      <c r="F60" s="156">
        <v>20</v>
      </c>
      <c r="G60" s="156">
        <v>0</v>
      </c>
      <c r="H60" s="156">
        <v>0</v>
      </c>
      <c r="I60" s="156">
        <v>473</v>
      </c>
      <c r="J60" s="158">
        <v>199349.86</v>
      </c>
      <c r="K60" s="158">
        <v>10846.91</v>
      </c>
      <c r="L60" s="158">
        <v>8510.65</v>
      </c>
    </row>
    <row r="61" spans="1:12">
      <c r="A61" s="160">
        <v>58</v>
      </c>
      <c r="B61" s="159">
        <v>22076</v>
      </c>
      <c r="C61" s="157" t="s">
        <v>360</v>
      </c>
      <c r="D61" s="156">
        <v>606</v>
      </c>
      <c r="E61" s="156">
        <v>3</v>
      </c>
      <c r="F61" s="156">
        <v>153</v>
      </c>
      <c r="G61" s="156">
        <v>0</v>
      </c>
      <c r="H61" s="156">
        <v>0</v>
      </c>
      <c r="I61" s="156">
        <v>762</v>
      </c>
      <c r="J61" s="158">
        <v>236987.28</v>
      </c>
      <c r="K61" s="158">
        <v>8921.8700000000008</v>
      </c>
      <c r="L61" s="158">
        <v>13684</v>
      </c>
    </row>
    <row r="62" spans="1:12">
      <c r="A62" s="160">
        <v>59</v>
      </c>
      <c r="B62" s="159">
        <v>22077</v>
      </c>
      <c r="C62" s="157" t="s">
        <v>601</v>
      </c>
      <c r="D62" s="156">
        <v>6791</v>
      </c>
      <c r="E62" s="156">
        <v>624</v>
      </c>
      <c r="F62" s="156">
        <v>1931</v>
      </c>
      <c r="G62" s="156">
        <v>0</v>
      </c>
      <c r="H62" s="156">
        <v>0</v>
      </c>
      <c r="I62" s="156">
        <v>9346</v>
      </c>
      <c r="J62" s="158">
        <v>1466985.16</v>
      </c>
      <c r="K62" s="158">
        <v>13597.26</v>
      </c>
      <c r="L62" s="158">
        <v>87207.63</v>
      </c>
    </row>
    <row r="63" spans="1:12">
      <c r="A63" s="160">
        <v>60</v>
      </c>
      <c r="B63" s="159">
        <v>22078</v>
      </c>
      <c r="C63" s="157" t="s">
        <v>632</v>
      </c>
      <c r="D63" s="156">
        <v>4765</v>
      </c>
      <c r="E63" s="156">
        <v>78</v>
      </c>
      <c r="F63" s="156">
        <v>633</v>
      </c>
      <c r="G63" s="156">
        <v>0</v>
      </c>
      <c r="H63" s="156">
        <v>0</v>
      </c>
      <c r="I63" s="156">
        <v>5476</v>
      </c>
      <c r="J63" s="158">
        <v>2222073.77</v>
      </c>
      <c r="K63" s="158">
        <v>129881.19</v>
      </c>
      <c r="L63" s="158">
        <v>125532.03</v>
      </c>
    </row>
    <row r="64" spans="1:12">
      <c r="A64" s="160">
        <v>61</v>
      </c>
      <c r="B64" s="159">
        <v>22079</v>
      </c>
      <c r="C64" s="157" t="s">
        <v>603</v>
      </c>
      <c r="D64" s="156">
        <v>24213</v>
      </c>
      <c r="E64" s="156">
        <v>763</v>
      </c>
      <c r="F64" s="156">
        <v>6594</v>
      </c>
      <c r="G64" s="156">
        <v>0</v>
      </c>
      <c r="H64" s="156">
        <v>0</v>
      </c>
      <c r="I64" s="156">
        <v>31570</v>
      </c>
      <c r="J64" s="158">
        <v>8666504.2200000007</v>
      </c>
      <c r="K64" s="158">
        <v>898491.96</v>
      </c>
      <c r="L64" s="158">
        <v>466093.88</v>
      </c>
    </row>
    <row r="65" spans="1:12">
      <c r="A65" s="160">
        <v>62</v>
      </c>
      <c r="B65" s="159">
        <v>22080</v>
      </c>
      <c r="C65" s="157" t="s">
        <v>604</v>
      </c>
      <c r="D65" s="156">
        <v>22942</v>
      </c>
      <c r="E65" s="156">
        <v>431</v>
      </c>
      <c r="F65" s="156">
        <v>3397</v>
      </c>
      <c r="G65" s="156">
        <v>0</v>
      </c>
      <c r="H65" s="156">
        <v>0</v>
      </c>
      <c r="I65" s="156">
        <v>26770</v>
      </c>
      <c r="J65" s="158">
        <v>5712607.5999999996</v>
      </c>
      <c r="K65" s="158">
        <v>416753.27</v>
      </c>
      <c r="L65" s="158">
        <v>317755.89</v>
      </c>
    </row>
    <row r="66" spans="1:12">
      <c r="A66" s="160">
        <v>63</v>
      </c>
      <c r="B66" s="159">
        <v>22081</v>
      </c>
      <c r="C66" s="157" t="s">
        <v>361</v>
      </c>
      <c r="D66" s="156">
        <v>7159</v>
      </c>
      <c r="E66" s="156">
        <v>261</v>
      </c>
      <c r="F66" s="156">
        <v>2292</v>
      </c>
      <c r="G66" s="156">
        <v>0</v>
      </c>
      <c r="H66" s="156">
        <v>0</v>
      </c>
      <c r="I66" s="156">
        <v>9712</v>
      </c>
      <c r="J66" s="158">
        <v>1330511.3999999999</v>
      </c>
      <c r="K66" s="158">
        <v>12367.49</v>
      </c>
      <c r="L66" s="158">
        <v>79093.14</v>
      </c>
    </row>
    <row r="67" spans="1:12">
      <c r="A67" s="160">
        <v>64</v>
      </c>
      <c r="B67" s="159">
        <v>22082</v>
      </c>
      <c r="C67" s="157" t="s">
        <v>633</v>
      </c>
      <c r="D67" s="156">
        <v>452</v>
      </c>
      <c r="E67" s="156">
        <v>56</v>
      </c>
      <c r="F67" s="156">
        <v>196</v>
      </c>
      <c r="G67" s="156">
        <v>0</v>
      </c>
      <c r="H67" s="156">
        <v>0</v>
      </c>
      <c r="I67" s="156">
        <v>704</v>
      </c>
      <c r="J67" s="158">
        <v>149645.53</v>
      </c>
      <c r="K67" s="158">
        <v>2308.4</v>
      </c>
      <c r="L67" s="158">
        <v>8840.35</v>
      </c>
    </row>
    <row r="68" spans="1:12">
      <c r="A68" s="160">
        <v>65</v>
      </c>
      <c r="B68" s="159">
        <v>22146</v>
      </c>
      <c r="C68" s="157" t="s">
        <v>634</v>
      </c>
      <c r="D68" s="156">
        <v>1309</v>
      </c>
      <c r="E68" s="156">
        <v>7</v>
      </c>
      <c r="F68" s="156">
        <v>303</v>
      </c>
      <c r="G68" s="156">
        <v>0</v>
      </c>
      <c r="H68" s="156">
        <v>0</v>
      </c>
      <c r="I68" s="156">
        <v>1619</v>
      </c>
      <c r="J68" s="158">
        <v>466091.88</v>
      </c>
      <c r="K68" s="158">
        <v>23461.13</v>
      </c>
      <c r="L68" s="158">
        <v>26558.240000000002</v>
      </c>
    </row>
    <row r="69" spans="1:12">
      <c r="A69" s="160">
        <v>66</v>
      </c>
      <c r="B69" s="159">
        <v>22160</v>
      </c>
      <c r="C69" s="157" t="s">
        <v>362</v>
      </c>
      <c r="D69" s="156">
        <v>65593</v>
      </c>
      <c r="E69" s="156">
        <v>8978</v>
      </c>
      <c r="F69" s="156">
        <v>35534</v>
      </c>
      <c r="G69" s="156">
        <v>0</v>
      </c>
      <c r="H69" s="156">
        <v>0</v>
      </c>
      <c r="I69" s="156">
        <v>110105</v>
      </c>
      <c r="J69" s="158">
        <v>16545433.689999999</v>
      </c>
      <c r="K69" s="158">
        <v>160861.70000000001</v>
      </c>
      <c r="L69" s="158">
        <v>982380.29</v>
      </c>
    </row>
    <row r="70" spans="1:12">
      <c r="A70" s="160">
        <v>67</v>
      </c>
      <c r="B70" s="159">
        <v>22161</v>
      </c>
      <c r="C70" s="157" t="s">
        <v>635</v>
      </c>
      <c r="D70" s="156">
        <v>171</v>
      </c>
      <c r="E70" s="156">
        <v>135</v>
      </c>
      <c r="F70" s="156">
        <v>258</v>
      </c>
      <c r="G70" s="156">
        <v>0</v>
      </c>
      <c r="H70" s="156">
        <v>0</v>
      </c>
      <c r="I70" s="156">
        <v>564</v>
      </c>
      <c r="J70" s="158">
        <v>37593.519999999997</v>
      </c>
      <c r="K70" s="158">
        <v>151.68</v>
      </c>
      <c r="L70" s="158">
        <v>2246.3200000000002</v>
      </c>
    </row>
    <row r="71" spans="1:12">
      <c r="A71" s="160">
        <v>68</v>
      </c>
      <c r="B71" s="159">
        <v>22200</v>
      </c>
      <c r="C71" s="157" t="s">
        <v>363</v>
      </c>
      <c r="D71" s="156">
        <v>14</v>
      </c>
      <c r="E71" s="156">
        <v>1</v>
      </c>
      <c r="F71" s="156">
        <v>4</v>
      </c>
      <c r="G71" s="156">
        <v>0</v>
      </c>
      <c r="H71" s="156">
        <v>0</v>
      </c>
      <c r="I71" s="156">
        <v>19</v>
      </c>
      <c r="J71" s="158">
        <v>8033.7</v>
      </c>
      <c r="K71" s="158">
        <v>579.15</v>
      </c>
      <c r="L71" s="158">
        <v>0</v>
      </c>
    </row>
    <row r="72" spans="1:12">
      <c r="A72" s="160">
        <v>69</v>
      </c>
      <c r="B72" s="159">
        <v>23005</v>
      </c>
      <c r="C72" s="157" t="s">
        <v>364</v>
      </c>
      <c r="D72" s="156">
        <v>83</v>
      </c>
      <c r="E72" s="156">
        <v>4</v>
      </c>
      <c r="F72" s="156">
        <v>6</v>
      </c>
      <c r="G72" s="156">
        <v>0</v>
      </c>
      <c r="H72" s="156">
        <v>0</v>
      </c>
      <c r="I72" s="156">
        <v>93</v>
      </c>
      <c r="J72" s="158">
        <v>87699.6</v>
      </c>
      <c r="K72" s="158">
        <v>1473.1</v>
      </c>
      <c r="L72" s="158">
        <v>5524.44</v>
      </c>
    </row>
    <row r="73" spans="1:12">
      <c r="A73" s="160">
        <v>70</v>
      </c>
      <c r="B73" s="159">
        <v>24005</v>
      </c>
      <c r="C73" s="157" t="s">
        <v>636</v>
      </c>
      <c r="D73" s="156">
        <v>649</v>
      </c>
      <c r="E73" s="156">
        <v>50</v>
      </c>
      <c r="F73" s="156">
        <v>148</v>
      </c>
      <c r="G73" s="156">
        <v>0</v>
      </c>
      <c r="H73" s="156">
        <v>0</v>
      </c>
      <c r="I73" s="156">
        <v>847</v>
      </c>
      <c r="J73" s="158">
        <v>263510.21999999997</v>
      </c>
      <c r="K73" s="158">
        <v>13664.61</v>
      </c>
      <c r="L73" s="158">
        <v>14990.67</v>
      </c>
    </row>
    <row r="74" spans="1:12">
      <c r="A74" s="160">
        <v>71</v>
      </c>
      <c r="B74" s="159">
        <v>31001</v>
      </c>
      <c r="C74" s="157" t="s">
        <v>365</v>
      </c>
      <c r="D74" s="156">
        <v>42374</v>
      </c>
      <c r="E74" s="156">
        <v>3776</v>
      </c>
      <c r="F74" s="156">
        <v>23053</v>
      </c>
      <c r="G74" s="156">
        <v>0</v>
      </c>
      <c r="H74" s="156">
        <v>0</v>
      </c>
      <c r="I74" s="156">
        <v>69203</v>
      </c>
      <c r="J74" s="158">
        <v>64158754.530000001</v>
      </c>
      <c r="K74" s="158">
        <v>2843509.36</v>
      </c>
      <c r="L74" s="158">
        <v>3665584.48</v>
      </c>
    </row>
    <row r="75" spans="1:12">
      <c r="A75" s="160">
        <v>72</v>
      </c>
      <c r="B75" s="159">
        <v>32001</v>
      </c>
      <c r="C75" s="157" t="s">
        <v>366</v>
      </c>
      <c r="D75" s="156">
        <v>46724</v>
      </c>
      <c r="E75" s="156">
        <v>0</v>
      </c>
      <c r="F75" s="156">
        <v>19531</v>
      </c>
      <c r="G75" s="156">
        <v>0</v>
      </c>
      <c r="H75" s="156">
        <v>0</v>
      </c>
      <c r="I75" s="156">
        <v>66255</v>
      </c>
      <c r="J75" s="158">
        <v>6831387.5599999996</v>
      </c>
      <c r="K75" s="158">
        <v>0</v>
      </c>
      <c r="L75" s="158">
        <v>150066.23999999999</v>
      </c>
    </row>
    <row r="76" spans="1:12">
      <c r="A76" s="160">
        <v>73</v>
      </c>
      <c r="B76" s="159">
        <v>32002</v>
      </c>
      <c r="C76" s="157" t="s">
        <v>367</v>
      </c>
      <c r="D76" s="156">
        <v>12679</v>
      </c>
      <c r="E76" s="156">
        <v>0</v>
      </c>
      <c r="F76" s="156">
        <v>2838</v>
      </c>
      <c r="G76" s="156">
        <v>0</v>
      </c>
      <c r="H76" s="156">
        <v>0</v>
      </c>
      <c r="I76" s="156">
        <v>15517</v>
      </c>
      <c r="J76" s="158">
        <v>2717645.68</v>
      </c>
      <c r="K76" s="158">
        <v>0</v>
      </c>
      <c r="L76" s="158">
        <v>0</v>
      </c>
    </row>
    <row r="77" spans="1:12">
      <c r="A77" s="160">
        <v>74</v>
      </c>
      <c r="B77" s="159">
        <v>32003</v>
      </c>
      <c r="C77" s="157" t="s">
        <v>368</v>
      </c>
      <c r="D77" s="156">
        <v>11869</v>
      </c>
      <c r="E77" s="156">
        <v>47</v>
      </c>
      <c r="F77" s="156">
        <v>2458</v>
      </c>
      <c r="G77" s="156">
        <v>0</v>
      </c>
      <c r="H77" s="156">
        <v>0</v>
      </c>
      <c r="I77" s="156">
        <v>14374</v>
      </c>
      <c r="J77" s="158">
        <v>3396600.4</v>
      </c>
      <c r="K77" s="158">
        <v>0</v>
      </c>
      <c r="L77" s="158">
        <v>82947.64</v>
      </c>
    </row>
    <row r="78" spans="1:12">
      <c r="A78" s="160">
        <v>75</v>
      </c>
      <c r="B78" s="159">
        <v>32004</v>
      </c>
      <c r="C78" s="157" t="s">
        <v>369</v>
      </c>
      <c r="D78" s="156">
        <v>240738</v>
      </c>
      <c r="E78" s="156">
        <v>0</v>
      </c>
      <c r="F78" s="156">
        <v>31656</v>
      </c>
      <c r="G78" s="156">
        <v>0</v>
      </c>
      <c r="H78" s="156">
        <v>0</v>
      </c>
      <c r="I78" s="156">
        <v>272394</v>
      </c>
      <c r="J78" s="158">
        <v>22906248.940000001</v>
      </c>
      <c r="K78" s="158">
        <v>755.08</v>
      </c>
      <c r="L78" s="158">
        <v>0</v>
      </c>
    </row>
    <row r="79" spans="1:12">
      <c r="A79" s="160">
        <v>76</v>
      </c>
      <c r="B79" s="159">
        <v>32011</v>
      </c>
      <c r="C79" s="157" t="s">
        <v>370</v>
      </c>
      <c r="D79" s="156">
        <v>506</v>
      </c>
      <c r="E79" s="156">
        <v>0</v>
      </c>
      <c r="F79" s="156">
        <v>90</v>
      </c>
      <c r="G79" s="156">
        <v>0</v>
      </c>
      <c r="H79" s="156">
        <v>0</v>
      </c>
      <c r="I79" s="156">
        <v>596</v>
      </c>
      <c r="J79" s="158">
        <v>550985.24</v>
      </c>
      <c r="K79" s="158">
        <v>5141.67</v>
      </c>
      <c r="L79" s="158">
        <v>31224.6</v>
      </c>
    </row>
    <row r="80" spans="1:12">
      <c r="A80" s="160">
        <v>77</v>
      </c>
      <c r="B80" s="159">
        <v>32022</v>
      </c>
      <c r="C80" s="157" t="s">
        <v>371</v>
      </c>
      <c r="D80" s="156">
        <v>12679</v>
      </c>
      <c r="E80" s="156">
        <v>0</v>
      </c>
      <c r="F80" s="156">
        <v>2838</v>
      </c>
      <c r="G80" s="156">
        <v>0</v>
      </c>
      <c r="H80" s="156">
        <v>0</v>
      </c>
      <c r="I80" s="156">
        <v>15517</v>
      </c>
      <c r="J80" s="158">
        <v>1139410.54</v>
      </c>
      <c r="K80" s="158">
        <v>0</v>
      </c>
      <c r="L80" s="158">
        <v>0</v>
      </c>
    </row>
    <row r="81" spans="1:12">
      <c r="A81" s="160">
        <v>78</v>
      </c>
      <c r="B81" s="159">
        <v>32023</v>
      </c>
      <c r="C81" s="157" t="s">
        <v>372</v>
      </c>
      <c r="D81" s="156">
        <v>18732</v>
      </c>
      <c r="E81" s="156">
        <v>0</v>
      </c>
      <c r="F81" s="156">
        <v>7108</v>
      </c>
      <c r="G81" s="156">
        <v>0</v>
      </c>
      <c r="H81" s="156">
        <v>0</v>
      </c>
      <c r="I81" s="156">
        <v>25840</v>
      </c>
      <c r="J81" s="158">
        <v>3105575.85</v>
      </c>
      <c r="K81" s="158">
        <v>0</v>
      </c>
      <c r="L81" s="158">
        <v>0</v>
      </c>
    </row>
    <row r="82" spans="1:12" ht="15.75">
      <c r="A82" s="162" t="s">
        <v>50</v>
      </c>
      <c r="B82" s="162" t="s">
        <v>50</v>
      </c>
      <c r="C82" s="162" t="s">
        <v>637</v>
      </c>
      <c r="D82" s="163">
        <f>SUM(D4:D81)</f>
        <v>3267184</v>
      </c>
      <c r="E82" s="163">
        <f>SUM(E4:E81)</f>
        <v>336203</v>
      </c>
      <c r="F82" s="163">
        <f>SUM(F4:F81)</f>
        <v>924962</v>
      </c>
      <c r="G82" s="163">
        <f>SUM(G4:G81)</f>
        <v>5097</v>
      </c>
      <c r="H82" s="163">
        <f t="shared" ref="H82" si="0">SUM(H4:H81)</f>
        <v>0</v>
      </c>
      <c r="I82" s="163">
        <f>SUM(I4:I81)</f>
        <v>4533446</v>
      </c>
      <c r="J82" s="164">
        <f>SUM(J4:J81)</f>
        <v>2334719874.04</v>
      </c>
      <c r="K82" s="164">
        <f>SUM(K4:K81)</f>
        <v>55067790.73999998</v>
      </c>
      <c r="L82" s="164">
        <f>SUM(L4:L81)</f>
        <v>134665186.80999997</v>
      </c>
    </row>
    <row r="85" spans="1:12">
      <c r="D85" s="323"/>
      <c r="E85" s="323"/>
      <c r="F85" s="323"/>
      <c r="G85" s="323"/>
      <c r="H85" s="323"/>
      <c r="I85" s="323"/>
      <c r="K85" s="323"/>
      <c r="L85" s="323"/>
    </row>
    <row r="87" spans="1:12">
      <c r="D87" s="301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8" t="s">
        <v>676</v>
      </c>
      <c r="B1" s="548"/>
      <c r="C1" s="54"/>
    </row>
    <row r="2" spans="1:3">
      <c r="A2" s="51"/>
    </row>
    <row r="3" spans="1:3" s="59" customFormat="1" ht="15.75">
      <c r="A3" s="92" t="s">
        <v>0</v>
      </c>
      <c r="B3" s="91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4"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48" t="s">
        <v>677</v>
      </c>
      <c r="B1" s="548"/>
      <c r="C1" s="548"/>
      <c r="D1" s="548"/>
      <c r="E1" s="548"/>
      <c r="F1" s="548"/>
      <c r="G1" s="548"/>
      <c r="H1" s="548"/>
    </row>
    <row r="2" spans="1:8">
      <c r="A2" s="51"/>
    </row>
    <row r="3" spans="1:8" s="98" customFormat="1" ht="31.5">
      <c r="A3" s="112" t="s">
        <v>60</v>
      </c>
      <c r="B3" s="112" t="s">
        <v>32</v>
      </c>
      <c r="C3" s="112" t="s">
        <v>62</v>
      </c>
      <c r="D3" s="112" t="s">
        <v>5</v>
      </c>
      <c r="E3" s="112" t="s">
        <v>6</v>
      </c>
      <c r="F3" s="112" t="s">
        <v>48</v>
      </c>
      <c r="G3" s="96" t="s">
        <v>61</v>
      </c>
      <c r="H3" s="96" t="s">
        <v>35</v>
      </c>
    </row>
    <row r="4" spans="1:8">
      <c r="A4" s="46">
        <v>1</v>
      </c>
      <c r="B4" s="7" t="s">
        <v>36</v>
      </c>
      <c r="C4" s="6">
        <v>79249</v>
      </c>
      <c r="D4" s="6">
        <v>56630</v>
      </c>
      <c r="E4" s="6">
        <v>13944</v>
      </c>
      <c r="F4" s="6">
        <v>8575</v>
      </c>
      <c r="G4" s="6">
        <v>100</v>
      </c>
      <c r="H4" s="6">
        <v>0</v>
      </c>
    </row>
    <row r="5" spans="1:8">
      <c r="A5" s="46">
        <v>2</v>
      </c>
      <c r="B5" s="7" t="s">
        <v>221</v>
      </c>
      <c r="C5" s="6">
        <v>36206</v>
      </c>
      <c r="D5" s="6">
        <v>26782</v>
      </c>
      <c r="E5" s="6">
        <v>6400</v>
      </c>
      <c r="F5" s="6">
        <v>2977</v>
      </c>
      <c r="G5" s="6">
        <v>47</v>
      </c>
      <c r="H5" s="6">
        <v>0</v>
      </c>
    </row>
    <row r="6" spans="1:8">
      <c r="A6" s="46">
        <v>3</v>
      </c>
      <c r="B6" s="7" t="s">
        <v>222</v>
      </c>
      <c r="C6" s="6">
        <v>35487</v>
      </c>
      <c r="D6" s="6">
        <v>27173</v>
      </c>
      <c r="E6" s="6">
        <v>5683</v>
      </c>
      <c r="F6" s="6">
        <v>2591</v>
      </c>
      <c r="G6" s="6">
        <v>40</v>
      </c>
      <c r="H6" s="6">
        <v>0</v>
      </c>
    </row>
    <row r="7" spans="1:8">
      <c r="A7" s="46">
        <v>4</v>
      </c>
      <c r="B7" s="7" t="s">
        <v>223</v>
      </c>
      <c r="C7" s="6">
        <v>33798</v>
      </c>
      <c r="D7" s="6">
        <v>24578</v>
      </c>
      <c r="E7" s="6">
        <v>5626</v>
      </c>
      <c r="F7" s="6">
        <v>3565</v>
      </c>
      <c r="G7" s="6">
        <v>29</v>
      </c>
      <c r="H7" s="6">
        <v>0</v>
      </c>
    </row>
    <row r="8" spans="1:8">
      <c r="A8" s="46">
        <v>5</v>
      </c>
      <c r="B8" s="7" t="s">
        <v>224</v>
      </c>
      <c r="C8" s="6">
        <v>1756011</v>
      </c>
      <c r="D8" s="6">
        <v>1247213</v>
      </c>
      <c r="E8" s="6">
        <v>411682</v>
      </c>
      <c r="F8" s="6">
        <v>95181</v>
      </c>
      <c r="G8" s="6">
        <v>1935</v>
      </c>
      <c r="H8" s="6">
        <v>0</v>
      </c>
    </row>
    <row r="9" spans="1:8">
      <c r="A9" s="46">
        <v>6</v>
      </c>
      <c r="B9" s="7" t="s">
        <v>225</v>
      </c>
      <c r="C9" s="6">
        <v>129069</v>
      </c>
      <c r="D9" s="6">
        <v>93406</v>
      </c>
      <c r="E9" s="6">
        <v>25640</v>
      </c>
      <c r="F9" s="6">
        <v>9865</v>
      </c>
      <c r="G9" s="6">
        <v>158</v>
      </c>
      <c r="H9" s="6">
        <v>0</v>
      </c>
    </row>
    <row r="10" spans="1:8">
      <c r="A10" s="46">
        <v>7</v>
      </c>
      <c r="B10" s="7" t="s">
        <v>226</v>
      </c>
      <c r="C10" s="6">
        <v>43962</v>
      </c>
      <c r="D10" s="6">
        <v>31425</v>
      </c>
      <c r="E10" s="6">
        <v>9169</v>
      </c>
      <c r="F10" s="6">
        <v>3340</v>
      </c>
      <c r="G10" s="6">
        <v>28</v>
      </c>
      <c r="H10" s="6">
        <v>0</v>
      </c>
    </row>
    <row r="11" spans="1:8">
      <c r="A11" s="46">
        <v>8</v>
      </c>
      <c r="B11" s="7" t="s">
        <v>227</v>
      </c>
      <c r="C11" s="6">
        <v>13763</v>
      </c>
      <c r="D11" s="6">
        <v>10217</v>
      </c>
      <c r="E11" s="6">
        <v>1955</v>
      </c>
      <c r="F11" s="6">
        <v>1587</v>
      </c>
      <c r="G11" s="6">
        <v>4</v>
      </c>
      <c r="H11" s="6">
        <v>0</v>
      </c>
    </row>
    <row r="12" spans="1:8">
      <c r="A12" s="46">
        <v>9</v>
      </c>
      <c r="B12" s="7" t="s">
        <v>228</v>
      </c>
      <c r="C12" s="6">
        <v>43697</v>
      </c>
      <c r="D12" s="6">
        <v>31657</v>
      </c>
      <c r="E12" s="6">
        <v>7832</v>
      </c>
      <c r="F12" s="6">
        <v>4154</v>
      </c>
      <c r="G12" s="6">
        <v>54</v>
      </c>
      <c r="H12" s="6">
        <v>0</v>
      </c>
    </row>
    <row r="13" spans="1:8">
      <c r="A13" s="46">
        <v>10</v>
      </c>
      <c r="B13" s="7" t="s">
        <v>229</v>
      </c>
      <c r="C13" s="6">
        <v>62770</v>
      </c>
      <c r="D13" s="6">
        <v>46157</v>
      </c>
      <c r="E13" s="6">
        <v>12094</v>
      </c>
      <c r="F13" s="6">
        <v>4433</v>
      </c>
      <c r="G13" s="6">
        <v>86</v>
      </c>
      <c r="H13" s="6">
        <v>0</v>
      </c>
    </row>
    <row r="14" spans="1:8">
      <c r="A14" s="46">
        <v>11</v>
      </c>
      <c r="B14" s="7" t="s">
        <v>230</v>
      </c>
      <c r="C14" s="6">
        <v>59298</v>
      </c>
      <c r="D14" s="6">
        <v>44093</v>
      </c>
      <c r="E14" s="6">
        <v>8707</v>
      </c>
      <c r="F14" s="6">
        <v>6373</v>
      </c>
      <c r="G14" s="6">
        <v>125</v>
      </c>
      <c r="H14" s="6">
        <v>0</v>
      </c>
    </row>
    <row r="15" spans="1:8">
      <c r="A15" s="46">
        <v>12</v>
      </c>
      <c r="B15" s="7" t="s">
        <v>231</v>
      </c>
      <c r="C15" s="6">
        <v>88552</v>
      </c>
      <c r="D15" s="6">
        <v>62939</v>
      </c>
      <c r="E15" s="6">
        <v>19507</v>
      </c>
      <c r="F15" s="6">
        <v>6054</v>
      </c>
      <c r="G15" s="6">
        <v>52</v>
      </c>
      <c r="H15" s="6">
        <v>0</v>
      </c>
    </row>
    <row r="16" spans="1:8">
      <c r="A16" s="46">
        <v>13</v>
      </c>
      <c r="B16" s="7" t="s">
        <v>232</v>
      </c>
      <c r="C16" s="6">
        <v>7132</v>
      </c>
      <c r="D16" s="6">
        <v>5415</v>
      </c>
      <c r="E16" s="6">
        <v>1027</v>
      </c>
      <c r="F16" s="6">
        <v>687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12119</v>
      </c>
      <c r="D17" s="6">
        <v>9379</v>
      </c>
      <c r="E17" s="6">
        <v>1791</v>
      </c>
      <c r="F17" s="6">
        <v>937</v>
      </c>
      <c r="G17" s="6">
        <v>12</v>
      </c>
      <c r="H17" s="6">
        <v>0</v>
      </c>
    </row>
    <row r="18" spans="1:8">
      <c r="A18" s="46">
        <v>15</v>
      </c>
      <c r="B18" s="7" t="s">
        <v>234</v>
      </c>
      <c r="C18" s="6">
        <v>55285</v>
      </c>
      <c r="D18" s="6">
        <v>41174</v>
      </c>
      <c r="E18" s="6">
        <v>9086</v>
      </c>
      <c r="F18" s="6">
        <v>4973</v>
      </c>
      <c r="G18" s="6">
        <v>52</v>
      </c>
      <c r="H18" s="6">
        <v>0</v>
      </c>
    </row>
    <row r="19" spans="1:8">
      <c r="A19" s="46">
        <v>16</v>
      </c>
      <c r="B19" s="7" t="s">
        <v>235</v>
      </c>
      <c r="C19" s="6">
        <v>57697</v>
      </c>
      <c r="D19" s="6">
        <v>42385</v>
      </c>
      <c r="E19" s="6">
        <v>9675</v>
      </c>
      <c r="F19" s="6">
        <v>5582</v>
      </c>
      <c r="G19" s="6">
        <v>55</v>
      </c>
      <c r="H19" s="6">
        <v>0</v>
      </c>
    </row>
    <row r="20" spans="1:8">
      <c r="A20" s="46">
        <v>17</v>
      </c>
      <c r="B20" s="7" t="s">
        <v>236</v>
      </c>
      <c r="C20" s="6">
        <v>108106</v>
      </c>
      <c r="D20" s="6">
        <v>78278</v>
      </c>
      <c r="E20" s="6">
        <v>18017</v>
      </c>
      <c r="F20" s="6">
        <v>11720</v>
      </c>
      <c r="G20" s="6">
        <v>91</v>
      </c>
      <c r="H20" s="6">
        <v>0</v>
      </c>
    </row>
    <row r="21" spans="1:8">
      <c r="A21" s="46">
        <v>18</v>
      </c>
      <c r="B21" s="7" t="s">
        <v>237</v>
      </c>
      <c r="C21" s="6">
        <v>16520</v>
      </c>
      <c r="D21" s="6">
        <v>12722</v>
      </c>
      <c r="E21" s="6">
        <v>2183</v>
      </c>
      <c r="F21" s="6">
        <v>1603</v>
      </c>
      <c r="G21" s="6">
        <v>12</v>
      </c>
      <c r="H21" s="6">
        <v>0</v>
      </c>
    </row>
    <row r="22" spans="1:8">
      <c r="A22" s="46">
        <v>19</v>
      </c>
      <c r="B22" s="7" t="s">
        <v>238</v>
      </c>
      <c r="C22" s="6">
        <v>454382</v>
      </c>
      <c r="D22" s="6">
        <v>326091</v>
      </c>
      <c r="E22" s="6">
        <v>99209</v>
      </c>
      <c r="F22" s="6">
        <v>28384</v>
      </c>
      <c r="G22" s="6">
        <v>698</v>
      </c>
      <c r="H22" s="6">
        <v>0</v>
      </c>
    </row>
    <row r="23" spans="1:8">
      <c r="A23" s="46">
        <v>20</v>
      </c>
      <c r="B23" s="7" t="s">
        <v>239</v>
      </c>
      <c r="C23" s="6">
        <v>74008</v>
      </c>
      <c r="D23" s="6">
        <v>54693</v>
      </c>
      <c r="E23" s="6">
        <v>13000</v>
      </c>
      <c r="F23" s="6">
        <v>6229</v>
      </c>
      <c r="G23" s="6">
        <v>86</v>
      </c>
      <c r="H23" s="6">
        <v>0</v>
      </c>
    </row>
    <row r="24" spans="1:8">
      <c r="A24" s="46">
        <v>21</v>
      </c>
      <c r="B24" s="7" t="s">
        <v>240</v>
      </c>
      <c r="C24" s="6">
        <v>61937</v>
      </c>
      <c r="D24" s="6">
        <v>44109</v>
      </c>
      <c r="E24" s="6">
        <v>12051</v>
      </c>
      <c r="F24" s="6">
        <v>5706</v>
      </c>
      <c r="G24" s="6">
        <v>71</v>
      </c>
      <c r="H24" s="6">
        <v>0</v>
      </c>
    </row>
    <row r="25" spans="1:8">
      <c r="A25" s="46">
        <v>22</v>
      </c>
      <c r="B25" s="7" t="s">
        <v>241</v>
      </c>
      <c r="C25" s="6">
        <v>48705</v>
      </c>
      <c r="D25" s="6">
        <v>35020</v>
      </c>
      <c r="E25" s="6">
        <v>7416</v>
      </c>
      <c r="F25" s="6">
        <v>6223</v>
      </c>
      <c r="G25" s="6">
        <v>46</v>
      </c>
      <c r="H25" s="6">
        <v>0</v>
      </c>
    </row>
    <row r="26" spans="1:8">
      <c r="A26" s="46">
        <v>23</v>
      </c>
      <c r="B26" s="7" t="s">
        <v>242</v>
      </c>
      <c r="C26" s="6">
        <v>17442</v>
      </c>
      <c r="D26" s="6">
        <v>12375</v>
      </c>
      <c r="E26" s="6">
        <v>3310</v>
      </c>
      <c r="F26" s="6">
        <v>1726</v>
      </c>
      <c r="G26" s="6">
        <v>31</v>
      </c>
      <c r="H26" s="6">
        <v>0</v>
      </c>
    </row>
    <row r="27" spans="1:8">
      <c r="A27" s="46">
        <v>24</v>
      </c>
      <c r="B27" s="7" t="s">
        <v>243</v>
      </c>
      <c r="C27" s="6">
        <v>43331</v>
      </c>
      <c r="D27" s="6">
        <v>30965</v>
      </c>
      <c r="E27" s="6">
        <v>8540</v>
      </c>
      <c r="F27" s="6">
        <v>3786</v>
      </c>
      <c r="G27" s="6">
        <v>40</v>
      </c>
      <c r="H27" s="6">
        <v>0</v>
      </c>
    </row>
    <row r="28" spans="1:8">
      <c r="A28" s="46">
        <v>25</v>
      </c>
      <c r="B28" s="7" t="s">
        <v>244</v>
      </c>
      <c r="C28" s="6">
        <v>14464</v>
      </c>
      <c r="D28" s="6">
        <v>10865</v>
      </c>
      <c r="E28" s="6">
        <v>2670</v>
      </c>
      <c r="F28" s="6">
        <v>913</v>
      </c>
      <c r="G28" s="6">
        <v>16</v>
      </c>
      <c r="H28" s="6">
        <v>0</v>
      </c>
    </row>
    <row r="29" spans="1:8">
      <c r="A29" s="46">
        <v>26</v>
      </c>
      <c r="B29" s="7" t="s">
        <v>245</v>
      </c>
      <c r="C29" s="6">
        <v>30162</v>
      </c>
      <c r="D29" s="6">
        <v>22689</v>
      </c>
      <c r="E29" s="6">
        <v>4326</v>
      </c>
      <c r="F29" s="6">
        <v>3113</v>
      </c>
      <c r="G29" s="6">
        <v>34</v>
      </c>
      <c r="H29" s="6">
        <v>0</v>
      </c>
    </row>
    <row r="30" spans="1:8">
      <c r="A30" s="46">
        <v>27</v>
      </c>
      <c r="B30" s="7" t="s">
        <v>246</v>
      </c>
      <c r="C30" s="6">
        <v>62047</v>
      </c>
      <c r="D30" s="6">
        <v>45268</v>
      </c>
      <c r="E30" s="6">
        <v>12171</v>
      </c>
      <c r="F30" s="6">
        <v>4576</v>
      </c>
      <c r="G30" s="6">
        <v>32</v>
      </c>
      <c r="H30" s="6">
        <v>0</v>
      </c>
    </row>
    <row r="31" spans="1:8">
      <c r="A31" s="46">
        <v>28</v>
      </c>
      <c r="B31" s="7" t="s">
        <v>247</v>
      </c>
      <c r="C31" s="6">
        <v>55378</v>
      </c>
      <c r="D31" s="6">
        <v>40777</v>
      </c>
      <c r="E31" s="6">
        <v>10323</v>
      </c>
      <c r="F31" s="6">
        <v>4206</v>
      </c>
      <c r="G31" s="6">
        <v>72</v>
      </c>
      <c r="H31" s="6">
        <v>0</v>
      </c>
    </row>
    <row r="32" spans="1:8">
      <c r="A32" s="46">
        <v>29</v>
      </c>
      <c r="B32" s="7" t="s">
        <v>248</v>
      </c>
      <c r="C32" s="6">
        <v>37532</v>
      </c>
      <c r="D32" s="6">
        <v>27165</v>
      </c>
      <c r="E32" s="6">
        <v>7467</v>
      </c>
      <c r="F32" s="6">
        <v>2869</v>
      </c>
      <c r="G32" s="6">
        <v>31</v>
      </c>
      <c r="H32" s="6">
        <v>0</v>
      </c>
    </row>
    <row r="33" spans="1:8">
      <c r="A33" s="46">
        <v>30</v>
      </c>
      <c r="B33" s="7" t="s">
        <v>249</v>
      </c>
      <c r="C33" s="6">
        <v>32145</v>
      </c>
      <c r="D33" s="6">
        <v>24540</v>
      </c>
      <c r="E33" s="6">
        <v>4711</v>
      </c>
      <c r="F33" s="6">
        <v>2857</v>
      </c>
      <c r="G33" s="6">
        <v>37</v>
      </c>
      <c r="H33" s="6">
        <v>0</v>
      </c>
    </row>
    <row r="34" spans="1:8">
      <c r="A34" s="46">
        <v>31</v>
      </c>
      <c r="B34" s="7" t="s">
        <v>250</v>
      </c>
      <c r="C34" s="6">
        <v>114689</v>
      </c>
      <c r="D34" s="6">
        <v>84682</v>
      </c>
      <c r="E34" s="6">
        <v>19460</v>
      </c>
      <c r="F34" s="6">
        <v>10431</v>
      </c>
      <c r="G34" s="6">
        <v>116</v>
      </c>
      <c r="H34" s="6">
        <v>0</v>
      </c>
    </row>
    <row r="35" spans="1:8">
      <c r="A35" s="46">
        <v>32</v>
      </c>
      <c r="B35" s="7" t="s">
        <v>251</v>
      </c>
      <c r="C35" s="6">
        <v>32205</v>
      </c>
      <c r="D35" s="6">
        <v>24201</v>
      </c>
      <c r="E35" s="6">
        <v>5147</v>
      </c>
      <c r="F35" s="6">
        <v>2837</v>
      </c>
      <c r="G35" s="6">
        <v>20</v>
      </c>
      <c r="H35" s="6">
        <v>0</v>
      </c>
    </row>
    <row r="36" spans="1:8">
      <c r="A36" s="46">
        <v>33</v>
      </c>
      <c r="B36" s="7" t="s">
        <v>252</v>
      </c>
      <c r="C36" s="6">
        <v>41519</v>
      </c>
      <c r="D36" s="6">
        <v>29668</v>
      </c>
      <c r="E36" s="6">
        <v>7641</v>
      </c>
      <c r="F36" s="6">
        <v>4179</v>
      </c>
      <c r="G36" s="6">
        <v>31</v>
      </c>
      <c r="H36" s="6">
        <v>0</v>
      </c>
    </row>
    <row r="37" spans="1:8">
      <c r="A37" s="46">
        <v>34</v>
      </c>
      <c r="B37" s="7" t="s">
        <v>253</v>
      </c>
      <c r="C37" s="6">
        <v>9691</v>
      </c>
      <c r="D37" s="6">
        <v>6917</v>
      </c>
      <c r="E37" s="6">
        <v>1692</v>
      </c>
      <c r="F37" s="6">
        <v>1073</v>
      </c>
      <c r="G37" s="6">
        <v>9</v>
      </c>
      <c r="H37" s="6">
        <v>0</v>
      </c>
    </row>
    <row r="38" spans="1:8">
      <c r="A38" s="46">
        <v>35</v>
      </c>
      <c r="B38" s="7" t="s">
        <v>254</v>
      </c>
      <c r="C38" s="6">
        <v>89890</v>
      </c>
      <c r="D38" s="6">
        <v>63149</v>
      </c>
      <c r="E38" s="6">
        <v>19272</v>
      </c>
      <c r="F38" s="6">
        <v>7361</v>
      </c>
      <c r="G38" s="6">
        <v>108</v>
      </c>
      <c r="H38" s="6">
        <v>0</v>
      </c>
    </row>
    <row r="39" spans="1:8">
      <c r="A39" s="46">
        <v>36</v>
      </c>
      <c r="B39" s="7" t="s">
        <v>255</v>
      </c>
      <c r="C39" s="6">
        <v>65713</v>
      </c>
      <c r="D39" s="6">
        <v>48693</v>
      </c>
      <c r="E39" s="6">
        <v>11040</v>
      </c>
      <c r="F39" s="6">
        <v>5906</v>
      </c>
      <c r="G39" s="6">
        <v>74</v>
      </c>
      <c r="H39" s="6">
        <v>0</v>
      </c>
    </row>
    <row r="40" spans="1:8">
      <c r="A40" s="46">
        <v>37</v>
      </c>
      <c r="B40" s="7" t="s">
        <v>256</v>
      </c>
      <c r="C40" s="6">
        <v>36601</v>
      </c>
      <c r="D40" s="6">
        <v>26502</v>
      </c>
      <c r="E40" s="6">
        <v>5969</v>
      </c>
      <c r="F40" s="6">
        <v>3997</v>
      </c>
      <c r="G40" s="6">
        <v>133</v>
      </c>
      <c r="H40" s="6">
        <v>0</v>
      </c>
    </row>
    <row r="41" spans="1:8">
      <c r="A41" s="46">
        <v>38</v>
      </c>
      <c r="B41" s="7" t="s">
        <v>257</v>
      </c>
      <c r="C41" s="6">
        <v>52191</v>
      </c>
      <c r="D41" s="6">
        <v>37782</v>
      </c>
      <c r="E41" s="6">
        <v>7894</v>
      </c>
      <c r="F41" s="6">
        <v>6465</v>
      </c>
      <c r="G41" s="6">
        <v>50</v>
      </c>
      <c r="H41" s="6">
        <v>0</v>
      </c>
    </row>
    <row r="42" spans="1:8">
      <c r="A42" s="46">
        <v>39</v>
      </c>
      <c r="B42" s="7" t="s">
        <v>258</v>
      </c>
      <c r="C42" s="6">
        <v>45640</v>
      </c>
      <c r="D42" s="6">
        <v>33241</v>
      </c>
      <c r="E42" s="6">
        <v>7546</v>
      </c>
      <c r="F42" s="6">
        <v>4783</v>
      </c>
      <c r="G42" s="6">
        <v>70</v>
      </c>
      <c r="H42" s="6">
        <v>0</v>
      </c>
    </row>
    <row r="43" spans="1:8">
      <c r="A43" s="46">
        <v>40</v>
      </c>
      <c r="B43" s="7" t="s">
        <v>259</v>
      </c>
      <c r="C43" s="6">
        <v>27621</v>
      </c>
      <c r="D43" s="6">
        <v>20534</v>
      </c>
      <c r="E43" s="6">
        <v>4035</v>
      </c>
      <c r="F43" s="6">
        <v>3028</v>
      </c>
      <c r="G43" s="6">
        <v>24</v>
      </c>
      <c r="H43" s="6">
        <v>0</v>
      </c>
    </row>
    <row r="44" spans="1:8">
      <c r="A44" s="46">
        <v>41</v>
      </c>
      <c r="B44" s="7" t="s">
        <v>260</v>
      </c>
      <c r="C44" s="6">
        <v>28654</v>
      </c>
      <c r="D44" s="6">
        <v>20285</v>
      </c>
      <c r="E44" s="6">
        <v>5361</v>
      </c>
      <c r="F44" s="6">
        <v>2986</v>
      </c>
      <c r="G44" s="6">
        <v>22</v>
      </c>
      <c r="H44" s="6">
        <v>0</v>
      </c>
    </row>
    <row r="45" spans="1:8">
      <c r="A45" s="46">
        <v>42</v>
      </c>
      <c r="B45" s="7" t="s">
        <v>261</v>
      </c>
      <c r="C45" s="6">
        <v>38774</v>
      </c>
      <c r="D45" s="6">
        <v>28942</v>
      </c>
      <c r="E45" s="6">
        <v>5302</v>
      </c>
      <c r="F45" s="6">
        <v>4483</v>
      </c>
      <c r="G45" s="6">
        <v>47</v>
      </c>
      <c r="H45" s="6">
        <v>0</v>
      </c>
    </row>
    <row r="46" spans="1:8">
      <c r="A46" s="46">
        <v>43</v>
      </c>
      <c r="B46" s="7" t="s">
        <v>262</v>
      </c>
      <c r="C46" s="6">
        <v>16660</v>
      </c>
      <c r="D46" s="6">
        <v>12587</v>
      </c>
      <c r="E46" s="6">
        <v>2919</v>
      </c>
      <c r="F46" s="6">
        <v>1143</v>
      </c>
      <c r="G46" s="6">
        <v>11</v>
      </c>
      <c r="H46" s="6">
        <v>0</v>
      </c>
    </row>
    <row r="47" spans="1:8">
      <c r="A47" s="46">
        <v>44</v>
      </c>
      <c r="B47" s="7" t="s">
        <v>263</v>
      </c>
      <c r="C47" s="6">
        <v>75628</v>
      </c>
      <c r="D47" s="6">
        <v>56543</v>
      </c>
      <c r="E47" s="6">
        <v>11959</v>
      </c>
      <c r="F47" s="6">
        <v>7055</v>
      </c>
      <c r="G47" s="6">
        <v>71</v>
      </c>
      <c r="H47" s="6">
        <v>0</v>
      </c>
    </row>
    <row r="48" spans="1:8">
      <c r="A48" s="46">
        <v>45</v>
      </c>
      <c r="B48" s="7" t="s">
        <v>264</v>
      </c>
      <c r="C48" s="6">
        <v>59365</v>
      </c>
      <c r="D48" s="6">
        <v>43470</v>
      </c>
      <c r="E48" s="6">
        <v>9541</v>
      </c>
      <c r="F48" s="6">
        <v>6307</v>
      </c>
      <c r="G48" s="6">
        <v>47</v>
      </c>
      <c r="H48" s="6">
        <v>0</v>
      </c>
    </row>
    <row r="49" spans="1:9">
      <c r="A49" s="46">
        <v>46</v>
      </c>
      <c r="B49" s="7" t="s">
        <v>265</v>
      </c>
      <c r="C49" s="6">
        <v>68419</v>
      </c>
      <c r="D49" s="6">
        <v>48563</v>
      </c>
      <c r="E49" s="6">
        <v>12970</v>
      </c>
      <c r="F49" s="6">
        <v>6836</v>
      </c>
      <c r="G49" s="6">
        <v>50</v>
      </c>
      <c r="H49" s="6">
        <v>0</v>
      </c>
    </row>
    <row r="50" spans="1:9">
      <c r="A50" s="46">
        <v>47</v>
      </c>
      <c r="B50" s="7" t="s">
        <v>266</v>
      </c>
      <c r="C50" s="6">
        <v>18773</v>
      </c>
      <c r="D50" s="6">
        <v>13992</v>
      </c>
      <c r="E50" s="6">
        <v>3038</v>
      </c>
      <c r="F50" s="6">
        <v>1727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16266</v>
      </c>
      <c r="D51" s="6">
        <v>11661</v>
      </c>
      <c r="E51" s="6">
        <v>3492</v>
      </c>
      <c r="F51" s="6">
        <v>1104</v>
      </c>
      <c r="G51" s="6">
        <v>9</v>
      </c>
      <c r="H51" s="6">
        <v>0</v>
      </c>
    </row>
    <row r="52" spans="1:9">
      <c r="A52" s="46">
        <v>49</v>
      </c>
      <c r="B52" s="7" t="s">
        <v>268</v>
      </c>
      <c r="C52" s="6">
        <v>34972</v>
      </c>
      <c r="D52" s="6">
        <v>25819</v>
      </c>
      <c r="E52" s="6">
        <v>6558</v>
      </c>
      <c r="F52" s="6">
        <v>2563</v>
      </c>
      <c r="G52" s="6">
        <v>32</v>
      </c>
      <c r="H52" s="6">
        <v>0</v>
      </c>
    </row>
    <row r="53" spans="1:9">
      <c r="A53" s="46">
        <v>50</v>
      </c>
      <c r="B53" s="7" t="s">
        <v>269</v>
      </c>
      <c r="C53" s="6">
        <v>58032</v>
      </c>
      <c r="D53" s="6">
        <v>40720</v>
      </c>
      <c r="E53" s="6">
        <v>11996</v>
      </c>
      <c r="F53" s="6">
        <v>5269</v>
      </c>
      <c r="G53" s="6">
        <v>47</v>
      </c>
      <c r="H53" s="6">
        <v>0</v>
      </c>
    </row>
    <row r="54" spans="1:9">
      <c r="A54" s="46">
        <v>51</v>
      </c>
      <c r="B54" s="7" t="s">
        <v>270</v>
      </c>
      <c r="C54" s="6">
        <v>21475</v>
      </c>
      <c r="D54" s="6">
        <v>15233</v>
      </c>
      <c r="E54" s="6">
        <v>4747</v>
      </c>
      <c r="F54" s="6">
        <v>1475</v>
      </c>
      <c r="G54" s="6">
        <v>20</v>
      </c>
      <c r="H54" s="6">
        <v>0</v>
      </c>
    </row>
    <row r="55" spans="1:9">
      <c r="A55" s="46">
        <v>52</v>
      </c>
      <c r="B55" s="12" t="s">
        <v>483</v>
      </c>
      <c r="C55" s="6">
        <v>10414</v>
      </c>
      <c r="D55" s="6">
        <v>7820</v>
      </c>
      <c r="E55" s="6">
        <v>2171</v>
      </c>
      <c r="F55" s="6">
        <v>410</v>
      </c>
      <c r="G55" s="6">
        <v>13</v>
      </c>
      <c r="H55" s="6">
        <v>0</v>
      </c>
    </row>
    <row r="56" spans="1:9" s="2" customFormat="1" ht="15.75">
      <c r="A56" s="68"/>
      <c r="B56" s="332" t="s">
        <v>11</v>
      </c>
      <c r="C56" s="70">
        <f t="shared" ref="C56:H56" si="0">SUM(C4:C55)</f>
        <v>4533446</v>
      </c>
      <c r="D56" s="70">
        <f t="shared" si="0"/>
        <v>3267184</v>
      </c>
      <c r="E56" s="70">
        <f t="shared" si="0"/>
        <v>924962</v>
      </c>
      <c r="F56" s="70">
        <f t="shared" si="0"/>
        <v>336203</v>
      </c>
      <c r="G56" s="70">
        <f t="shared" si="0"/>
        <v>5097</v>
      </c>
      <c r="H56" s="70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1"/>
    </row>
    <row r="65" spans="4:4">
      <c r="D65" s="30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topLeftCell="A40"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48" t="s">
        <v>678</v>
      </c>
      <c r="B1" s="548"/>
      <c r="C1" s="548"/>
      <c r="D1" s="548"/>
      <c r="E1" s="548"/>
      <c r="F1" s="548"/>
      <c r="G1" s="548"/>
    </row>
    <row r="2" spans="1:7">
      <c r="A2" s="51"/>
    </row>
    <row r="3" spans="1:7" s="59" customFormat="1" ht="15.75">
      <c r="A3" s="91" t="s">
        <v>18</v>
      </c>
      <c r="B3" s="91" t="s">
        <v>46</v>
      </c>
      <c r="C3" s="91" t="s">
        <v>47</v>
      </c>
      <c r="D3" s="91" t="s">
        <v>84</v>
      </c>
      <c r="E3" s="91" t="s">
        <v>79</v>
      </c>
      <c r="F3" s="91" t="s">
        <v>80</v>
      </c>
      <c r="G3" s="91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483</v>
      </c>
      <c r="G4" s="22">
        <v>20</v>
      </c>
    </row>
    <row r="5" spans="1:7">
      <c r="A5" s="46">
        <v>2</v>
      </c>
      <c r="B5" s="29" t="s">
        <v>580</v>
      </c>
      <c r="C5" s="29" t="s">
        <v>650</v>
      </c>
      <c r="D5" s="22">
        <v>5</v>
      </c>
      <c r="E5" s="22">
        <v>20</v>
      </c>
      <c r="F5" s="22">
        <v>109</v>
      </c>
      <c r="G5" s="22">
        <v>670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166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582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2</v>
      </c>
      <c r="G13" s="22">
        <v>17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>
        <v>1</v>
      </c>
      <c r="G14" s="22">
        <v>5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79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41</v>
      </c>
      <c r="G16" s="22">
        <v>213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26</v>
      </c>
      <c r="G17" s="22">
        <v>119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2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2</v>
      </c>
      <c r="G20" s="22">
        <v>17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18</v>
      </c>
    </row>
    <row r="22" spans="1:7">
      <c r="A22" s="46">
        <v>19</v>
      </c>
      <c r="B22" s="29" t="s">
        <v>287</v>
      </c>
      <c r="C22" s="29" t="s">
        <v>583</v>
      </c>
      <c r="D22" s="22" t="s">
        <v>483</v>
      </c>
      <c r="E22" s="22" t="s">
        <v>483</v>
      </c>
      <c r="F22" s="22" t="s">
        <v>483</v>
      </c>
      <c r="G22" s="22">
        <v>5</v>
      </c>
    </row>
    <row r="23" spans="1:7">
      <c r="A23" s="46">
        <v>20</v>
      </c>
      <c r="B23" s="29" t="s">
        <v>288</v>
      </c>
      <c r="C23" s="29" t="s">
        <v>584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585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586</v>
      </c>
      <c r="D25" s="22" t="s">
        <v>483</v>
      </c>
      <c r="E25" s="22">
        <v>1</v>
      </c>
      <c r="F25" s="22">
        <v>13</v>
      </c>
      <c r="G25" s="22">
        <v>23</v>
      </c>
    </row>
    <row r="26" spans="1:7">
      <c r="A26" s="46">
        <v>23</v>
      </c>
      <c r="B26" s="29" t="s">
        <v>290</v>
      </c>
      <c r="C26" s="29" t="s">
        <v>587</v>
      </c>
      <c r="D26" s="22" t="s">
        <v>483</v>
      </c>
      <c r="E26" s="22">
        <v>3</v>
      </c>
      <c r="F26" s="22">
        <v>6</v>
      </c>
      <c r="G26" s="22">
        <v>66</v>
      </c>
    </row>
    <row r="27" spans="1:7">
      <c r="A27" s="46">
        <v>24</v>
      </c>
      <c r="B27" s="29" t="s">
        <v>291</v>
      </c>
      <c r="C27" s="29" t="s">
        <v>588</v>
      </c>
      <c r="D27" s="22">
        <v>1</v>
      </c>
      <c r="E27" s="22" t="s">
        <v>483</v>
      </c>
      <c r="F27" s="22">
        <v>4</v>
      </c>
      <c r="G27" s="22">
        <v>27</v>
      </c>
    </row>
    <row r="28" spans="1:7">
      <c r="A28" s="46">
        <v>25</v>
      </c>
      <c r="B28" s="29" t="s">
        <v>292</v>
      </c>
      <c r="C28" s="29" t="s">
        <v>589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590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591</v>
      </c>
      <c r="D30" s="22">
        <v>5</v>
      </c>
      <c r="E30" s="22">
        <v>10</v>
      </c>
      <c r="F30" s="22">
        <v>88</v>
      </c>
      <c r="G30" s="22">
        <v>452</v>
      </c>
    </row>
    <row r="31" spans="1:7">
      <c r="A31" s="46">
        <v>28</v>
      </c>
      <c r="B31" s="29" t="s">
        <v>295</v>
      </c>
      <c r="C31" s="29" t="s">
        <v>592</v>
      </c>
      <c r="D31" s="22" t="s">
        <v>483</v>
      </c>
      <c r="E31" s="22" t="s">
        <v>483</v>
      </c>
      <c r="F31" s="22" t="s">
        <v>483</v>
      </c>
      <c r="G31" s="22">
        <v>11</v>
      </c>
    </row>
    <row r="32" spans="1:7">
      <c r="A32" s="46">
        <v>29</v>
      </c>
      <c r="B32" s="29" t="s">
        <v>296</v>
      </c>
      <c r="C32" s="29" t="s">
        <v>593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594</v>
      </c>
      <c r="D33" s="22" t="s">
        <v>483</v>
      </c>
      <c r="E33" s="22" t="s">
        <v>483</v>
      </c>
      <c r="F33" s="22" t="s">
        <v>483</v>
      </c>
      <c r="G33" s="22">
        <v>11</v>
      </c>
    </row>
    <row r="34" spans="1:7">
      <c r="A34" s="46">
        <v>31</v>
      </c>
      <c r="B34" s="29" t="s">
        <v>298</v>
      </c>
      <c r="C34" s="29" t="s">
        <v>595</v>
      </c>
      <c r="D34" s="22" t="s">
        <v>483</v>
      </c>
      <c r="E34" s="22" t="s">
        <v>483</v>
      </c>
      <c r="F34" s="22">
        <v>1</v>
      </c>
      <c r="G34" s="22">
        <v>2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596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597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598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599</v>
      </c>
      <c r="D39" s="22" t="s">
        <v>483</v>
      </c>
      <c r="E39" s="22" t="s">
        <v>483</v>
      </c>
      <c r="F39" s="22" t="s">
        <v>483</v>
      </c>
      <c r="G39" s="22">
        <v>3</v>
      </c>
    </row>
    <row r="40" spans="1:7">
      <c r="A40" s="46">
        <v>37</v>
      </c>
      <c r="B40" s="29" t="s">
        <v>438</v>
      </c>
      <c r="C40" s="29" t="s">
        <v>600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601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602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603</v>
      </c>
      <c r="D44" s="22" t="s">
        <v>483</v>
      </c>
      <c r="E44" s="22">
        <v>2</v>
      </c>
      <c r="F44" s="22">
        <v>1</v>
      </c>
      <c r="G44" s="22">
        <v>17</v>
      </c>
    </row>
    <row r="45" spans="1:7">
      <c r="A45" s="46">
        <v>42</v>
      </c>
      <c r="B45" s="29" t="s">
        <v>307</v>
      </c>
      <c r="C45" s="29" t="s">
        <v>604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605</v>
      </c>
      <c r="D47" s="22" t="s">
        <v>483</v>
      </c>
      <c r="E47" s="22" t="s">
        <v>483</v>
      </c>
      <c r="F47" s="22" t="s">
        <v>483</v>
      </c>
      <c r="G47" s="22">
        <v>2</v>
      </c>
    </row>
    <row r="48" spans="1:7">
      <c r="A48" s="46">
        <v>45</v>
      </c>
      <c r="B48" s="29" t="s">
        <v>309</v>
      </c>
      <c r="C48" s="29" t="s">
        <v>606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7</v>
      </c>
    </row>
    <row r="50" spans="1:7">
      <c r="A50" s="46">
        <v>47</v>
      </c>
      <c r="B50" s="29" t="s">
        <v>310</v>
      </c>
      <c r="C50" s="29" t="s">
        <v>607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4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11</v>
      </c>
      <c r="G52" s="22">
        <v>83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5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95</v>
      </c>
      <c r="G55" s="22">
        <v>536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11</v>
      </c>
      <c r="G57" s="22">
        <v>73</v>
      </c>
    </row>
    <row r="58" spans="1:7" ht="15.75">
      <c r="A58" s="73"/>
      <c r="B58" s="73"/>
      <c r="C58" s="68" t="s">
        <v>11</v>
      </c>
      <c r="D58" s="70">
        <f>SUM(D4:D57)</f>
        <v>30</v>
      </c>
      <c r="E58" s="163">
        <f>SUM(E4:E57)</f>
        <v>99</v>
      </c>
      <c r="F58" s="163">
        <f>SUM(F5:F57)</f>
        <v>472</v>
      </c>
      <c r="G58" s="163">
        <f>SUM(G4:G57)</f>
        <v>2877</v>
      </c>
    </row>
    <row r="59" spans="1:7" s="64" customFormat="1">
      <c r="A59"/>
      <c r="B59"/>
      <c r="C59"/>
      <c r="D59"/>
      <c r="E59"/>
      <c r="F59"/>
      <c r="G59"/>
    </row>
    <row r="60" spans="1:7" s="64" customFormat="1">
      <c r="A60"/>
      <c r="B60"/>
      <c r="C60"/>
      <c r="D60"/>
      <c r="E60"/>
      <c r="F60"/>
      <c r="G60"/>
    </row>
    <row r="61" spans="1:7" s="64" customFormat="1">
      <c r="A61"/>
      <c r="B61"/>
      <c r="C61"/>
      <c r="D61"/>
      <c r="E61"/>
      <c r="F61"/>
      <c r="G61"/>
    </row>
    <row r="62" spans="1:7" s="64" customFormat="1">
      <c r="A62"/>
      <c r="B62"/>
      <c r="C62"/>
      <c r="D62"/>
      <c r="E62"/>
      <c r="F62"/>
      <c r="G62"/>
    </row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topLeftCell="A10"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48" t="s">
        <v>679</v>
      </c>
      <c r="B1" s="548"/>
      <c r="C1" s="548"/>
      <c r="D1" s="548"/>
    </row>
    <row r="3" spans="1:4">
      <c r="A3" s="2" t="s">
        <v>318</v>
      </c>
    </row>
    <row r="4" spans="1:4" ht="30">
      <c r="A4" s="67" t="s">
        <v>12</v>
      </c>
      <c r="B4" s="67" t="s">
        <v>1</v>
      </c>
      <c r="C4" s="67" t="s">
        <v>2</v>
      </c>
      <c r="D4" s="66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1064287</v>
      </c>
      <c r="C6" s="13">
        <v>1196724504.26</v>
      </c>
      <c r="D6" s="13">
        <v>1124.44</v>
      </c>
    </row>
    <row r="7" spans="1:4">
      <c r="A7" s="5" t="s">
        <v>82</v>
      </c>
      <c r="B7" s="6">
        <v>8814</v>
      </c>
      <c r="C7" s="13">
        <v>3177043.18</v>
      </c>
      <c r="D7" s="13">
        <v>360.45</v>
      </c>
    </row>
    <row r="8" spans="1:4">
      <c r="A8" s="1" t="s">
        <v>6</v>
      </c>
      <c r="B8" s="6">
        <v>28545</v>
      </c>
      <c r="C8" s="13">
        <v>13191120.76</v>
      </c>
      <c r="D8" s="13">
        <v>462.12</v>
      </c>
    </row>
    <row r="9" spans="1:4">
      <c r="A9" s="1" t="s">
        <v>48</v>
      </c>
      <c r="B9" s="6">
        <v>139274</v>
      </c>
      <c r="C9" s="13">
        <v>92476204.409999996</v>
      </c>
      <c r="D9" s="13">
        <v>663.99</v>
      </c>
    </row>
    <row r="10" spans="1:4">
      <c r="A10" s="1" t="s">
        <v>8</v>
      </c>
      <c r="B10" s="6">
        <v>1257</v>
      </c>
      <c r="C10" s="13">
        <v>740504.95</v>
      </c>
      <c r="D10" s="13">
        <v>589.1</v>
      </c>
    </row>
    <row r="11" spans="1:4" ht="15.75">
      <c r="A11" s="68" t="s">
        <v>11</v>
      </c>
      <c r="B11" s="70">
        <f>SUM(B6:B10)</f>
        <v>1242177</v>
      </c>
      <c r="C11" s="72">
        <f>SUM(C6:C10)</f>
        <v>1306309377.5600002</v>
      </c>
      <c r="D11" s="72"/>
    </row>
    <row r="14" spans="1:4">
      <c r="A14" s="2" t="s">
        <v>319</v>
      </c>
    </row>
    <row r="15" spans="1:4" ht="30">
      <c r="A15" s="67" t="s">
        <v>12</v>
      </c>
      <c r="B15" s="67" t="s">
        <v>1</v>
      </c>
      <c r="C15" s="67" t="s">
        <v>2</v>
      </c>
      <c r="D15" s="66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901031</v>
      </c>
      <c r="C17" s="13">
        <v>736798658.32000005</v>
      </c>
      <c r="D17" s="13">
        <v>817.73</v>
      </c>
    </row>
    <row r="18" spans="1:4">
      <c r="A18" s="5" t="s">
        <v>82</v>
      </c>
      <c r="B18" s="6">
        <v>19831</v>
      </c>
      <c r="C18" s="13">
        <v>7142361.4299999997</v>
      </c>
      <c r="D18" s="13">
        <v>360.16</v>
      </c>
    </row>
    <row r="19" spans="1:4">
      <c r="A19" s="1" t="s">
        <v>6</v>
      </c>
      <c r="B19" s="6">
        <v>366621</v>
      </c>
      <c r="C19" s="13">
        <v>237381216.41</v>
      </c>
      <c r="D19" s="13">
        <v>647.48</v>
      </c>
    </row>
    <row r="20" spans="1:4">
      <c r="A20" s="1" t="s">
        <v>48</v>
      </c>
      <c r="B20" s="6">
        <v>85420</v>
      </c>
      <c r="C20" s="13">
        <v>46363724.590000004</v>
      </c>
      <c r="D20" s="13">
        <v>542.77</v>
      </c>
    </row>
    <row r="21" spans="1:4">
      <c r="A21" s="1" t="s">
        <v>8</v>
      </c>
      <c r="B21" s="6">
        <v>1440</v>
      </c>
      <c r="C21" s="13">
        <v>724535.73</v>
      </c>
      <c r="D21" s="13">
        <v>503.15</v>
      </c>
    </row>
    <row r="22" spans="1:4" ht="15.75">
      <c r="A22" s="68" t="s">
        <v>11</v>
      </c>
      <c r="B22" s="70">
        <f>SUM(B17:B21)</f>
        <v>1374343</v>
      </c>
      <c r="C22" s="72">
        <f>SUM(C17:C21)</f>
        <v>1028410496.48</v>
      </c>
      <c r="D22" s="72"/>
    </row>
    <row r="25" spans="1:4">
      <c r="A25" s="2" t="s">
        <v>320</v>
      </c>
    </row>
    <row r="26" spans="1:4" ht="30">
      <c r="A26" s="67" t="s">
        <v>12</v>
      </c>
      <c r="B26" s="67" t="s">
        <v>1</v>
      </c>
      <c r="C26" s="67" t="s">
        <v>2</v>
      </c>
      <c r="D26" s="66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8" t="s">
        <v>11</v>
      </c>
      <c r="B33" s="70">
        <f>SUM(B28:B32)</f>
        <v>0</v>
      </c>
      <c r="C33" s="72">
        <f>SUM(C28:C32)</f>
        <v>0</v>
      </c>
      <c r="D33" s="7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Q31" sqref="Q3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48" t="s">
        <v>680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s="59" customFormat="1" ht="15.7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0.25" customHeight="1">
      <c r="A3" s="51"/>
      <c r="B3" s="8"/>
      <c r="C3" s="8"/>
      <c r="D3" s="9"/>
      <c r="E3" s="8"/>
      <c r="F3" s="8"/>
      <c r="G3" s="9"/>
      <c r="H3" s="8"/>
      <c r="I3" s="8"/>
      <c r="J3" s="9"/>
      <c r="K3" s="64"/>
      <c r="L3" s="64"/>
      <c r="M3" s="64"/>
    </row>
    <row r="4" spans="1:13">
      <c r="A4" s="558" t="s">
        <v>19</v>
      </c>
      <c r="B4" s="560" t="s">
        <v>5</v>
      </c>
      <c r="C4" s="561"/>
      <c r="D4" s="561"/>
      <c r="E4" s="560" t="s">
        <v>6</v>
      </c>
      <c r="F4" s="561"/>
      <c r="G4" s="561"/>
      <c r="H4" s="560" t="s">
        <v>20</v>
      </c>
      <c r="I4" s="561"/>
      <c r="J4" s="561"/>
      <c r="K4" s="560" t="s">
        <v>21</v>
      </c>
      <c r="L4" s="561"/>
      <c r="M4" s="561"/>
    </row>
    <row r="5" spans="1:13">
      <c r="A5" s="559"/>
      <c r="B5" s="116" t="s">
        <v>1</v>
      </c>
      <c r="C5" s="116"/>
      <c r="D5" s="43" t="s">
        <v>22</v>
      </c>
      <c r="E5" s="116" t="s">
        <v>1</v>
      </c>
      <c r="F5" s="116"/>
      <c r="G5" s="43" t="s">
        <v>22</v>
      </c>
      <c r="H5" s="116" t="s">
        <v>1</v>
      </c>
      <c r="I5" s="116"/>
      <c r="J5" s="43" t="s">
        <v>22</v>
      </c>
      <c r="K5" s="116" t="s">
        <v>1</v>
      </c>
      <c r="L5" s="116"/>
      <c r="M5" s="43" t="s">
        <v>22</v>
      </c>
    </row>
    <row r="6" spans="1:13">
      <c r="A6" s="77" t="s">
        <v>90</v>
      </c>
      <c r="B6" s="41">
        <v>441377</v>
      </c>
      <c r="C6" s="41"/>
      <c r="D6" s="42">
        <v>374.49</v>
      </c>
      <c r="E6" s="41">
        <v>160219</v>
      </c>
      <c r="F6" s="41"/>
      <c r="G6" s="42">
        <v>329.65</v>
      </c>
      <c r="H6" s="41">
        <v>107034</v>
      </c>
      <c r="I6" s="41"/>
      <c r="J6" s="42">
        <v>393.17</v>
      </c>
      <c r="K6" s="41">
        <v>1215</v>
      </c>
      <c r="L6" s="41"/>
      <c r="M6" s="42">
        <v>246.71</v>
      </c>
    </row>
    <row r="7" spans="1:13">
      <c r="A7" s="77" t="s">
        <v>91</v>
      </c>
      <c r="B7" s="41">
        <v>706210</v>
      </c>
      <c r="C7" s="6"/>
      <c r="D7" s="42">
        <v>706.69</v>
      </c>
      <c r="E7" s="41">
        <v>172690</v>
      </c>
      <c r="F7" s="6"/>
      <c r="G7" s="42">
        <v>678.63</v>
      </c>
      <c r="H7" s="41">
        <v>87418</v>
      </c>
      <c r="I7" s="6"/>
      <c r="J7" s="42">
        <v>675.86</v>
      </c>
      <c r="K7" s="41">
        <v>1482</v>
      </c>
      <c r="L7" s="6"/>
      <c r="M7" s="42">
        <v>786.3</v>
      </c>
    </row>
    <row r="8" spans="1:13">
      <c r="A8" s="77" t="s">
        <v>24</v>
      </c>
      <c r="B8" s="41">
        <v>493054</v>
      </c>
      <c r="C8" s="6"/>
      <c r="D8" s="42">
        <v>1261.25</v>
      </c>
      <c r="E8" s="41">
        <v>52002</v>
      </c>
      <c r="F8" s="6"/>
      <c r="G8" s="42">
        <v>1194.8</v>
      </c>
      <c r="H8" s="41">
        <v>26474</v>
      </c>
      <c r="I8" s="6"/>
      <c r="J8" s="42">
        <v>1161.6500000000001</v>
      </c>
      <c r="K8" s="41">
        <v>0</v>
      </c>
      <c r="L8" s="6"/>
      <c r="M8" s="42">
        <v>0</v>
      </c>
    </row>
    <row r="9" spans="1:13">
      <c r="A9" s="77" t="s">
        <v>25</v>
      </c>
      <c r="B9" s="41">
        <v>271007</v>
      </c>
      <c r="C9" s="6"/>
      <c r="D9" s="42">
        <v>1695.32</v>
      </c>
      <c r="E9" s="41">
        <v>8560</v>
      </c>
      <c r="F9" s="6"/>
      <c r="G9" s="42">
        <v>1669.01</v>
      </c>
      <c r="H9" s="41">
        <v>2944</v>
      </c>
      <c r="I9" s="6"/>
      <c r="J9" s="42">
        <v>1692</v>
      </c>
      <c r="K9" s="41">
        <v>0</v>
      </c>
      <c r="L9" s="6"/>
      <c r="M9" s="42">
        <v>0</v>
      </c>
    </row>
    <row r="10" spans="1:13">
      <c r="A10" s="77" t="s">
        <v>26</v>
      </c>
      <c r="B10" s="41">
        <v>61416</v>
      </c>
      <c r="C10" s="6"/>
      <c r="D10" s="42">
        <v>2203.98</v>
      </c>
      <c r="E10" s="41">
        <v>1148</v>
      </c>
      <c r="F10" s="6"/>
      <c r="G10" s="42">
        <v>2177.0500000000002</v>
      </c>
      <c r="H10" s="41">
        <v>612</v>
      </c>
      <c r="I10" s="6"/>
      <c r="J10" s="42">
        <v>2173.23</v>
      </c>
      <c r="K10" s="41">
        <v>0</v>
      </c>
      <c r="L10" s="6"/>
      <c r="M10" s="42">
        <v>0</v>
      </c>
    </row>
    <row r="11" spans="1:13">
      <c r="A11" s="77" t="s">
        <v>93</v>
      </c>
      <c r="B11" s="41">
        <v>7903</v>
      </c>
      <c r="C11" s="6"/>
      <c r="D11" s="42">
        <v>2609.31</v>
      </c>
      <c r="E11" s="41">
        <v>183</v>
      </c>
      <c r="F11" s="6"/>
      <c r="G11" s="42">
        <v>2616.9699999999998</v>
      </c>
      <c r="H11" s="41">
        <v>101</v>
      </c>
      <c r="I11" s="6"/>
      <c r="J11" s="42">
        <v>2622.58</v>
      </c>
      <c r="K11" s="41">
        <v>0</v>
      </c>
      <c r="L11" s="6"/>
      <c r="M11" s="42">
        <v>0</v>
      </c>
    </row>
    <row r="12" spans="1:13">
      <c r="A12" s="77" t="s">
        <v>94</v>
      </c>
      <c r="B12" s="41">
        <v>4642</v>
      </c>
      <c r="C12" s="6"/>
      <c r="D12" s="42">
        <v>2864.63</v>
      </c>
      <c r="E12" s="41">
        <v>120</v>
      </c>
      <c r="F12" s="6"/>
      <c r="G12" s="42">
        <v>2866.84</v>
      </c>
      <c r="H12" s="41">
        <v>74</v>
      </c>
      <c r="I12" s="6"/>
      <c r="J12" s="42">
        <v>2859.21</v>
      </c>
      <c r="K12" s="41">
        <v>0</v>
      </c>
      <c r="L12" s="6"/>
      <c r="M12" s="42">
        <v>0</v>
      </c>
    </row>
    <row r="13" spans="1:13">
      <c r="A13" s="77" t="s">
        <v>95</v>
      </c>
      <c r="B13" s="41">
        <v>4215</v>
      </c>
      <c r="C13" s="6"/>
      <c r="D13" s="42">
        <v>3116.61</v>
      </c>
      <c r="E13" s="41">
        <v>97</v>
      </c>
      <c r="F13" s="6"/>
      <c r="G13" s="42">
        <v>3134.78</v>
      </c>
      <c r="H13" s="41">
        <v>16</v>
      </c>
      <c r="I13" s="6"/>
      <c r="J13" s="42">
        <v>3105.29</v>
      </c>
      <c r="K13" s="41">
        <v>0</v>
      </c>
      <c r="L13" s="6"/>
      <c r="M13" s="42">
        <v>0</v>
      </c>
    </row>
    <row r="14" spans="1:13">
      <c r="A14" s="77" t="s">
        <v>96</v>
      </c>
      <c r="B14" s="41">
        <v>1697</v>
      </c>
      <c r="C14" s="6"/>
      <c r="D14" s="42">
        <v>3355.73</v>
      </c>
      <c r="E14" s="41">
        <v>105</v>
      </c>
      <c r="F14" s="6"/>
      <c r="G14" s="42">
        <v>3369.07</v>
      </c>
      <c r="H14" s="41">
        <v>9</v>
      </c>
      <c r="I14" s="6"/>
      <c r="J14" s="42">
        <v>3334.04</v>
      </c>
      <c r="K14" s="41">
        <v>0</v>
      </c>
      <c r="L14" s="6"/>
      <c r="M14" s="42">
        <v>0</v>
      </c>
    </row>
    <row r="15" spans="1:13">
      <c r="A15" s="77" t="s">
        <v>97</v>
      </c>
      <c r="B15" s="41">
        <v>758</v>
      </c>
      <c r="C15" s="6"/>
      <c r="D15" s="42">
        <v>3611.88</v>
      </c>
      <c r="E15" s="41">
        <v>21</v>
      </c>
      <c r="F15" s="6"/>
      <c r="G15" s="42">
        <v>3585.49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7" t="s">
        <v>98</v>
      </c>
      <c r="B16" s="41">
        <v>410</v>
      </c>
      <c r="C16" s="6"/>
      <c r="D16" s="42">
        <v>3870.78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7" t="s">
        <v>99</v>
      </c>
      <c r="B17" s="41">
        <v>393</v>
      </c>
      <c r="C17" s="6"/>
      <c r="D17" s="42">
        <v>4127.03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7" t="s">
        <v>100</v>
      </c>
      <c r="B18" s="41">
        <v>422</v>
      </c>
      <c r="C18" s="6"/>
      <c r="D18" s="42">
        <v>4397.5200000000004</v>
      </c>
      <c r="E18" s="41">
        <v>7</v>
      </c>
      <c r="F18" s="6"/>
      <c r="G18" s="42">
        <v>4357.05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7" t="s">
        <v>101</v>
      </c>
      <c r="B19" s="41">
        <v>191</v>
      </c>
      <c r="C19" s="6"/>
      <c r="D19" s="42">
        <v>4607.1899999999996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7" t="s">
        <v>102</v>
      </c>
      <c r="B20" s="41">
        <v>164</v>
      </c>
      <c r="C20" s="6"/>
      <c r="D20" s="42">
        <v>4856.53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7" t="s">
        <v>103</v>
      </c>
      <c r="B21" s="41">
        <v>46</v>
      </c>
      <c r="C21" s="6"/>
      <c r="D21" s="42">
        <v>5107.68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7" t="s">
        <v>104</v>
      </c>
      <c r="B22" s="41">
        <v>19</v>
      </c>
      <c r="C22" s="6"/>
      <c r="D22" s="42">
        <v>5354.63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7" t="s">
        <v>105</v>
      </c>
      <c r="B23" s="41">
        <v>39</v>
      </c>
      <c r="C23" s="6"/>
      <c r="D23" s="42">
        <v>6281.6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6" t="s">
        <v>11</v>
      </c>
      <c r="B24" s="70">
        <f>SUM(B6:B23)</f>
        <v>1993963</v>
      </c>
      <c r="C24" s="70"/>
      <c r="D24" s="71"/>
      <c r="E24" s="70">
        <f>SUM(E6:E23)</f>
        <v>395166</v>
      </c>
      <c r="F24" s="70"/>
      <c r="G24" s="71"/>
      <c r="H24" s="70">
        <f>SUM(H6:H23)</f>
        <v>224694</v>
      </c>
      <c r="I24" s="70"/>
      <c r="J24" s="74"/>
      <c r="K24" s="75">
        <f>SUM(K6:K23)</f>
        <v>2697</v>
      </c>
      <c r="L24" s="70"/>
      <c r="M24" s="71"/>
    </row>
    <row r="27" spans="1:13">
      <c r="A27" s="558" t="s">
        <v>19</v>
      </c>
      <c r="B27" s="560" t="s">
        <v>5</v>
      </c>
      <c r="C27" s="561"/>
      <c r="D27" s="561"/>
      <c r="E27" s="560" t="s">
        <v>6</v>
      </c>
      <c r="F27" s="561"/>
      <c r="G27" s="561"/>
      <c r="H27" s="560" t="s">
        <v>20</v>
      </c>
      <c r="I27" s="561"/>
      <c r="J27" s="561"/>
      <c r="K27" s="560" t="s">
        <v>21</v>
      </c>
      <c r="L27" s="561"/>
      <c r="M27" s="561"/>
    </row>
    <row r="28" spans="1:13">
      <c r="A28" s="559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513</v>
      </c>
      <c r="B29" s="41">
        <v>32021</v>
      </c>
      <c r="C29" s="42">
        <v>1802350.75</v>
      </c>
      <c r="D29" s="42">
        <v>56.29</v>
      </c>
      <c r="E29" s="41">
        <v>14368</v>
      </c>
      <c r="F29" s="42">
        <v>923216.21</v>
      </c>
      <c r="G29" s="42">
        <v>64.260000000000005</v>
      </c>
      <c r="H29" s="41">
        <v>1803</v>
      </c>
      <c r="I29" s="42">
        <v>104066.64</v>
      </c>
      <c r="J29" s="42">
        <v>57.72</v>
      </c>
      <c r="K29" s="41">
        <v>87</v>
      </c>
      <c r="L29" s="42">
        <v>4603.2700000000004</v>
      </c>
      <c r="M29" s="42">
        <v>52.91</v>
      </c>
    </row>
    <row r="30" spans="1:13">
      <c r="A30" s="17" t="s">
        <v>514</v>
      </c>
      <c r="B30" s="41">
        <v>23757</v>
      </c>
      <c r="C30" s="42">
        <v>3440691.78</v>
      </c>
      <c r="D30" s="42">
        <v>144.83000000000001</v>
      </c>
      <c r="E30" s="41">
        <v>17521</v>
      </c>
      <c r="F30" s="42">
        <v>2607000.88</v>
      </c>
      <c r="G30" s="42">
        <v>148.79</v>
      </c>
      <c r="H30" s="41">
        <v>1457</v>
      </c>
      <c r="I30" s="42">
        <v>218326.19</v>
      </c>
      <c r="J30" s="42">
        <v>149.85</v>
      </c>
      <c r="K30" s="41">
        <v>448</v>
      </c>
      <c r="L30" s="42">
        <v>70467.259999999995</v>
      </c>
      <c r="M30" s="42">
        <v>157.29</v>
      </c>
    </row>
    <row r="31" spans="1:13">
      <c r="A31" s="17" t="s">
        <v>515</v>
      </c>
      <c r="B31" s="41">
        <v>13751</v>
      </c>
      <c r="C31" s="42">
        <v>3384447.68</v>
      </c>
      <c r="D31" s="42">
        <v>246.12</v>
      </c>
      <c r="E31" s="41">
        <v>14318</v>
      </c>
      <c r="F31" s="42">
        <v>3565751.87</v>
      </c>
      <c r="G31" s="42">
        <v>249.04</v>
      </c>
      <c r="H31" s="41">
        <v>3727</v>
      </c>
      <c r="I31" s="42">
        <v>966901.03</v>
      </c>
      <c r="J31" s="42">
        <v>259.43</v>
      </c>
      <c r="K31" s="41">
        <v>153</v>
      </c>
      <c r="L31" s="42">
        <v>34238.17</v>
      </c>
      <c r="M31" s="42">
        <v>223.78</v>
      </c>
    </row>
    <row r="32" spans="1:13">
      <c r="A32" s="17" t="s">
        <v>516</v>
      </c>
      <c r="B32" s="41">
        <v>145487</v>
      </c>
      <c r="C32" s="42">
        <v>53499755.869999997</v>
      </c>
      <c r="D32" s="42">
        <v>367.73</v>
      </c>
      <c r="E32" s="41">
        <v>51791</v>
      </c>
      <c r="F32" s="42">
        <v>18110869.399999999</v>
      </c>
      <c r="G32" s="42">
        <v>349.69</v>
      </c>
      <c r="H32" s="41">
        <v>52074</v>
      </c>
      <c r="I32" s="42">
        <v>18848155.93</v>
      </c>
      <c r="J32" s="42">
        <v>361.95</v>
      </c>
      <c r="K32" s="41">
        <v>527</v>
      </c>
      <c r="L32" s="42">
        <v>190439.25</v>
      </c>
      <c r="M32" s="42">
        <v>361.36</v>
      </c>
    </row>
    <row r="33" spans="1:13">
      <c r="A33" s="17" t="s">
        <v>517</v>
      </c>
      <c r="B33" s="41">
        <v>226361</v>
      </c>
      <c r="C33" s="42">
        <v>103165729.11</v>
      </c>
      <c r="D33" s="42">
        <v>455.76</v>
      </c>
      <c r="E33" s="41">
        <v>62221</v>
      </c>
      <c r="F33" s="42">
        <v>27608653.129999999</v>
      </c>
      <c r="G33" s="42">
        <v>443.72</v>
      </c>
      <c r="H33" s="41">
        <v>47973</v>
      </c>
      <c r="I33" s="42">
        <v>21944598.109999999</v>
      </c>
      <c r="J33" s="42">
        <v>457.44</v>
      </c>
      <c r="K33" s="41">
        <v>0</v>
      </c>
      <c r="L33" s="42">
        <v>0</v>
      </c>
      <c r="M33" s="42">
        <v>0</v>
      </c>
    </row>
    <row r="34" spans="1:13">
      <c r="A34" s="17" t="s">
        <v>518</v>
      </c>
      <c r="B34" s="41">
        <v>203848</v>
      </c>
      <c r="C34" s="42">
        <v>111323824.31999999</v>
      </c>
      <c r="D34" s="42">
        <v>546.11</v>
      </c>
      <c r="E34" s="41">
        <v>75213</v>
      </c>
      <c r="F34" s="42">
        <v>41226220.560000002</v>
      </c>
      <c r="G34" s="42">
        <v>548.13</v>
      </c>
      <c r="H34" s="41">
        <v>28696</v>
      </c>
      <c r="I34" s="42">
        <v>15551675.199999999</v>
      </c>
      <c r="J34" s="42">
        <v>541.95000000000005</v>
      </c>
      <c r="K34" s="41">
        <v>0</v>
      </c>
      <c r="L34" s="42">
        <v>0</v>
      </c>
      <c r="M34" s="42">
        <v>0</v>
      </c>
    </row>
    <row r="35" spans="1:13">
      <c r="A35" s="17" t="s">
        <v>519</v>
      </c>
      <c r="B35" s="41">
        <v>176668</v>
      </c>
      <c r="C35" s="42">
        <v>114424111.17</v>
      </c>
      <c r="D35" s="42">
        <v>647.67999999999995</v>
      </c>
      <c r="E35" s="41">
        <v>31621</v>
      </c>
      <c r="F35" s="42">
        <v>20372149.260000002</v>
      </c>
      <c r="G35" s="42">
        <v>644.26</v>
      </c>
      <c r="H35" s="41">
        <v>25789</v>
      </c>
      <c r="I35" s="42">
        <v>16598640.18</v>
      </c>
      <c r="J35" s="42">
        <v>643.63</v>
      </c>
      <c r="K35" s="41">
        <v>1</v>
      </c>
      <c r="L35" s="42">
        <v>671.4</v>
      </c>
      <c r="M35" s="42">
        <v>671.4</v>
      </c>
    </row>
    <row r="36" spans="1:13">
      <c r="A36" s="17" t="s">
        <v>520</v>
      </c>
      <c r="B36" s="41">
        <v>130800</v>
      </c>
      <c r="C36" s="42">
        <v>97739366.900000006</v>
      </c>
      <c r="D36" s="42">
        <v>747.24</v>
      </c>
      <c r="E36" s="41">
        <v>24945</v>
      </c>
      <c r="F36" s="42">
        <v>18641298.98</v>
      </c>
      <c r="G36" s="42">
        <v>747.3</v>
      </c>
      <c r="H36" s="41">
        <v>18877</v>
      </c>
      <c r="I36" s="42">
        <v>14316170.439999999</v>
      </c>
      <c r="J36" s="42">
        <v>758.39</v>
      </c>
      <c r="K36" s="41">
        <v>1367</v>
      </c>
      <c r="L36" s="42">
        <v>1070771.1000000001</v>
      </c>
      <c r="M36" s="42">
        <v>783.3</v>
      </c>
    </row>
    <row r="37" spans="1:13">
      <c r="A37" s="17" t="s">
        <v>521</v>
      </c>
      <c r="B37" s="41">
        <v>99086</v>
      </c>
      <c r="C37" s="42">
        <v>84007317.269999996</v>
      </c>
      <c r="D37" s="42">
        <v>847.82</v>
      </c>
      <c r="E37" s="41">
        <v>19995</v>
      </c>
      <c r="F37" s="42">
        <v>16984466.280000001</v>
      </c>
      <c r="G37" s="42">
        <v>849.44</v>
      </c>
      <c r="H37" s="41">
        <v>7487</v>
      </c>
      <c r="I37" s="42">
        <v>6358493.4400000004</v>
      </c>
      <c r="J37" s="42">
        <v>849.27</v>
      </c>
      <c r="K37" s="41">
        <v>114</v>
      </c>
      <c r="L37" s="42">
        <v>93850.23</v>
      </c>
      <c r="M37" s="42">
        <v>823.25</v>
      </c>
    </row>
    <row r="38" spans="1:13">
      <c r="A38" s="17" t="s">
        <v>522</v>
      </c>
      <c r="B38" s="41">
        <v>95808</v>
      </c>
      <c r="C38" s="42">
        <v>91578682.010000005</v>
      </c>
      <c r="D38" s="42">
        <v>955.86</v>
      </c>
      <c r="E38" s="41">
        <v>20916</v>
      </c>
      <c r="F38" s="42">
        <v>19967803.390000001</v>
      </c>
      <c r="G38" s="42">
        <v>954.67</v>
      </c>
      <c r="H38" s="41">
        <v>6569</v>
      </c>
      <c r="I38" s="42">
        <v>6257535.0700000003</v>
      </c>
      <c r="J38" s="42">
        <v>952.59</v>
      </c>
      <c r="K38" s="41">
        <v>0</v>
      </c>
      <c r="L38" s="42">
        <v>0</v>
      </c>
      <c r="M38" s="42">
        <v>0</v>
      </c>
    </row>
    <row r="39" spans="1:13">
      <c r="A39" s="17" t="s">
        <v>523</v>
      </c>
      <c r="B39" s="41">
        <v>94070</v>
      </c>
      <c r="C39" s="42">
        <v>97931796.930000007</v>
      </c>
      <c r="D39" s="42">
        <v>1041.05</v>
      </c>
      <c r="E39" s="41">
        <v>17767</v>
      </c>
      <c r="F39" s="42">
        <v>18514292.829999998</v>
      </c>
      <c r="G39" s="42">
        <v>1042.06</v>
      </c>
      <c r="H39" s="41">
        <v>10990</v>
      </c>
      <c r="I39" s="42">
        <v>11222066.67</v>
      </c>
      <c r="J39" s="42">
        <v>1021.12</v>
      </c>
      <c r="K39" s="41">
        <v>0</v>
      </c>
      <c r="L39" s="42">
        <v>0</v>
      </c>
      <c r="M39" s="42">
        <v>0</v>
      </c>
    </row>
    <row r="40" spans="1:13">
      <c r="A40" s="17" t="s">
        <v>524</v>
      </c>
      <c r="B40" s="41">
        <v>75487</v>
      </c>
      <c r="C40" s="42">
        <v>86849901.719999999</v>
      </c>
      <c r="D40" s="42">
        <v>1150.53</v>
      </c>
      <c r="E40" s="41">
        <v>10500</v>
      </c>
      <c r="F40" s="42">
        <v>12039072.77</v>
      </c>
      <c r="G40" s="42">
        <v>1146.58</v>
      </c>
      <c r="H40" s="41">
        <v>5614</v>
      </c>
      <c r="I40" s="42">
        <v>6452651.7800000003</v>
      </c>
      <c r="J40" s="42">
        <v>1149.3900000000001</v>
      </c>
      <c r="K40" s="41">
        <v>0</v>
      </c>
      <c r="L40" s="42">
        <v>0</v>
      </c>
      <c r="M40" s="42">
        <v>0</v>
      </c>
    </row>
    <row r="41" spans="1:13">
      <c r="A41" s="17" t="s">
        <v>525</v>
      </c>
      <c r="B41" s="41">
        <v>116347</v>
      </c>
      <c r="C41" s="42">
        <v>147352251.52000001</v>
      </c>
      <c r="D41" s="42">
        <v>1266.49</v>
      </c>
      <c r="E41" s="41">
        <v>10838</v>
      </c>
      <c r="F41" s="42">
        <v>13602941.5</v>
      </c>
      <c r="G41" s="42">
        <v>1255.1199999999999</v>
      </c>
      <c r="H41" s="41">
        <v>4950</v>
      </c>
      <c r="I41" s="42">
        <v>6246231.3099999996</v>
      </c>
      <c r="J41" s="42">
        <v>1261.8599999999999</v>
      </c>
      <c r="K41" s="41">
        <v>0</v>
      </c>
      <c r="L41" s="42">
        <v>0</v>
      </c>
      <c r="M41" s="42">
        <v>0</v>
      </c>
    </row>
    <row r="42" spans="1:13">
      <c r="A42" s="17" t="s">
        <v>526</v>
      </c>
      <c r="B42" s="41">
        <v>101364</v>
      </c>
      <c r="C42" s="42">
        <v>136676584.87</v>
      </c>
      <c r="D42" s="42">
        <v>1348.37</v>
      </c>
      <c r="E42" s="41">
        <v>6420</v>
      </c>
      <c r="F42" s="42">
        <v>8658976.6899999995</v>
      </c>
      <c r="G42" s="42">
        <v>1348.75</v>
      </c>
      <c r="H42" s="41">
        <v>2787</v>
      </c>
      <c r="I42" s="42">
        <v>3750919.3</v>
      </c>
      <c r="J42" s="42">
        <v>1345.86</v>
      </c>
      <c r="K42" s="41">
        <v>0</v>
      </c>
      <c r="L42" s="42">
        <v>0</v>
      </c>
      <c r="M42" s="42">
        <v>0</v>
      </c>
    </row>
    <row r="43" spans="1:13">
      <c r="A43" s="17" t="s">
        <v>527</v>
      </c>
      <c r="B43" s="41">
        <v>105786</v>
      </c>
      <c r="C43" s="42">
        <v>153051405.49000001</v>
      </c>
      <c r="D43" s="42">
        <v>1446.8</v>
      </c>
      <c r="E43" s="41">
        <v>6477</v>
      </c>
      <c r="F43" s="42">
        <v>9316484.7599999998</v>
      </c>
      <c r="G43" s="42">
        <v>1438.4</v>
      </c>
      <c r="H43" s="41">
        <v>2133</v>
      </c>
      <c r="I43" s="42">
        <v>3081627.65</v>
      </c>
      <c r="J43" s="42">
        <v>1444.74</v>
      </c>
      <c r="K43" s="41">
        <v>0</v>
      </c>
      <c r="L43" s="42">
        <v>0</v>
      </c>
      <c r="M43" s="42">
        <v>0</v>
      </c>
    </row>
    <row r="44" spans="1:13">
      <c r="A44" s="17" t="s">
        <v>528</v>
      </c>
      <c r="B44" s="41">
        <v>81616</v>
      </c>
      <c r="C44" s="42">
        <v>126207887.04000001</v>
      </c>
      <c r="D44" s="42">
        <v>1546.36</v>
      </c>
      <c r="E44" s="41">
        <v>3606</v>
      </c>
      <c r="F44" s="42">
        <v>5563746.0499999998</v>
      </c>
      <c r="G44" s="42">
        <v>1542.91</v>
      </c>
      <c r="H44" s="41">
        <v>954</v>
      </c>
      <c r="I44" s="42">
        <v>1473411.48</v>
      </c>
      <c r="J44" s="42">
        <v>1544.46</v>
      </c>
      <c r="K44" s="41">
        <v>0</v>
      </c>
      <c r="L44" s="42">
        <v>0</v>
      </c>
      <c r="M44" s="42">
        <v>0</v>
      </c>
    </row>
    <row r="45" spans="1:13">
      <c r="A45" s="17" t="s">
        <v>529</v>
      </c>
      <c r="B45" s="41">
        <v>69478</v>
      </c>
      <c r="C45" s="42">
        <v>114645886.61</v>
      </c>
      <c r="D45" s="42">
        <v>1650.1</v>
      </c>
      <c r="E45" s="41">
        <v>1988</v>
      </c>
      <c r="F45" s="42">
        <v>3275805.77</v>
      </c>
      <c r="G45" s="42">
        <v>1647.79</v>
      </c>
      <c r="H45" s="41">
        <v>701</v>
      </c>
      <c r="I45" s="42">
        <v>1154694.6100000001</v>
      </c>
      <c r="J45" s="42">
        <v>1647.21</v>
      </c>
      <c r="K45" s="41">
        <v>0</v>
      </c>
      <c r="L45" s="42">
        <v>0</v>
      </c>
      <c r="M45" s="42">
        <v>0</v>
      </c>
    </row>
    <row r="46" spans="1:13">
      <c r="A46" s="17" t="s">
        <v>530</v>
      </c>
      <c r="B46" s="41">
        <v>56428</v>
      </c>
      <c r="C46" s="42">
        <v>98450836.349999994</v>
      </c>
      <c r="D46" s="42">
        <v>1744.72</v>
      </c>
      <c r="E46" s="41">
        <v>1140</v>
      </c>
      <c r="F46" s="42">
        <v>1996873.07</v>
      </c>
      <c r="G46" s="42">
        <v>1751.64</v>
      </c>
      <c r="H46" s="41">
        <v>563</v>
      </c>
      <c r="I46" s="42">
        <v>985433.26</v>
      </c>
      <c r="J46" s="42">
        <v>1750.33</v>
      </c>
      <c r="K46" s="41">
        <v>0</v>
      </c>
      <c r="L46" s="42">
        <v>0</v>
      </c>
      <c r="M46" s="42">
        <v>0</v>
      </c>
    </row>
    <row r="47" spans="1:13">
      <c r="A47" s="17" t="s">
        <v>531</v>
      </c>
      <c r="B47" s="41">
        <v>34640</v>
      </c>
      <c r="C47" s="42">
        <v>63976084.590000004</v>
      </c>
      <c r="D47" s="42">
        <v>1846.88</v>
      </c>
      <c r="E47" s="41">
        <v>993</v>
      </c>
      <c r="F47" s="42">
        <v>1832791.36</v>
      </c>
      <c r="G47" s="42">
        <v>1845.71</v>
      </c>
      <c r="H47" s="41">
        <v>442</v>
      </c>
      <c r="I47" s="42">
        <v>814040.12</v>
      </c>
      <c r="J47" s="42">
        <v>1841.72</v>
      </c>
      <c r="K47" s="41">
        <v>0</v>
      </c>
      <c r="L47" s="42">
        <v>0</v>
      </c>
      <c r="M47" s="42">
        <v>0</v>
      </c>
    </row>
    <row r="48" spans="1:13">
      <c r="A48" s="17" t="s">
        <v>532</v>
      </c>
      <c r="B48" s="41">
        <v>28845</v>
      </c>
      <c r="C48" s="42">
        <v>56163234.25</v>
      </c>
      <c r="D48" s="42">
        <v>1947.07</v>
      </c>
      <c r="E48" s="41">
        <v>833</v>
      </c>
      <c r="F48" s="42">
        <v>1617531.42</v>
      </c>
      <c r="G48" s="42">
        <v>1941.81</v>
      </c>
      <c r="H48" s="41">
        <v>284</v>
      </c>
      <c r="I48" s="42">
        <v>553663.96</v>
      </c>
      <c r="J48" s="42">
        <v>1949.52</v>
      </c>
      <c r="K48" s="41">
        <v>0</v>
      </c>
      <c r="L48" s="42">
        <v>0</v>
      </c>
      <c r="M48" s="42">
        <v>0</v>
      </c>
    </row>
    <row r="49" spans="1:13">
      <c r="A49" s="17" t="s">
        <v>533</v>
      </c>
      <c r="B49" s="41">
        <v>39957</v>
      </c>
      <c r="C49" s="42">
        <v>84132104.790000007</v>
      </c>
      <c r="D49" s="42">
        <v>2105.5700000000002</v>
      </c>
      <c r="E49" s="41">
        <v>809</v>
      </c>
      <c r="F49" s="42">
        <v>1698423.81</v>
      </c>
      <c r="G49" s="42">
        <v>2099.41</v>
      </c>
      <c r="H49" s="41">
        <v>448</v>
      </c>
      <c r="I49" s="42">
        <v>943149.68</v>
      </c>
      <c r="J49" s="42">
        <v>2105.2399999999998</v>
      </c>
      <c r="K49" s="41">
        <v>0</v>
      </c>
      <c r="L49" s="42">
        <v>0</v>
      </c>
      <c r="M49" s="42">
        <v>0</v>
      </c>
    </row>
    <row r="50" spans="1:13">
      <c r="A50" s="17" t="s">
        <v>534</v>
      </c>
      <c r="B50" s="41">
        <v>21459</v>
      </c>
      <c r="C50" s="42">
        <v>51227488.039999999</v>
      </c>
      <c r="D50" s="42">
        <v>2387.23</v>
      </c>
      <c r="E50" s="41">
        <v>339</v>
      </c>
      <c r="F50" s="42">
        <v>800825.69</v>
      </c>
      <c r="G50" s="42">
        <v>2362.3200000000002</v>
      </c>
      <c r="H50" s="41">
        <v>164</v>
      </c>
      <c r="I50" s="42">
        <v>386866.83</v>
      </c>
      <c r="J50" s="42">
        <v>2358.94</v>
      </c>
      <c r="K50" s="41">
        <v>0</v>
      </c>
      <c r="L50" s="42">
        <v>0</v>
      </c>
      <c r="M50" s="42">
        <v>0</v>
      </c>
    </row>
    <row r="51" spans="1:13">
      <c r="A51" s="17" t="s">
        <v>535</v>
      </c>
      <c r="B51" s="41">
        <v>7903</v>
      </c>
      <c r="C51" s="42">
        <v>20621405.93</v>
      </c>
      <c r="D51" s="42">
        <v>2609.31</v>
      </c>
      <c r="E51" s="41">
        <v>183</v>
      </c>
      <c r="F51" s="42">
        <v>478904.89</v>
      </c>
      <c r="G51" s="42">
        <v>2616.9699999999998</v>
      </c>
      <c r="H51" s="41">
        <v>101</v>
      </c>
      <c r="I51" s="42">
        <v>264880.83</v>
      </c>
      <c r="J51" s="42">
        <v>2622.58</v>
      </c>
      <c r="K51" s="41">
        <v>0</v>
      </c>
      <c r="L51" s="42">
        <v>0</v>
      </c>
      <c r="M51" s="42">
        <v>0</v>
      </c>
    </row>
    <row r="52" spans="1:13">
      <c r="A52" s="17" t="s">
        <v>536</v>
      </c>
      <c r="B52" s="41">
        <v>4642</v>
      </c>
      <c r="C52" s="42">
        <v>13297615.16</v>
      </c>
      <c r="D52" s="42">
        <v>2864.63</v>
      </c>
      <c r="E52" s="41">
        <v>120</v>
      </c>
      <c r="F52" s="42">
        <v>344020.97</v>
      </c>
      <c r="G52" s="42">
        <v>2866.84</v>
      </c>
      <c r="H52" s="41">
        <v>74</v>
      </c>
      <c r="I52" s="42">
        <v>211581.56</v>
      </c>
      <c r="J52" s="42">
        <v>2859.21</v>
      </c>
      <c r="K52" s="41">
        <v>0</v>
      </c>
      <c r="L52" s="42">
        <v>0</v>
      </c>
      <c r="M52" s="42">
        <v>0</v>
      </c>
    </row>
    <row r="53" spans="1:13">
      <c r="A53" s="17" t="s">
        <v>537</v>
      </c>
      <c r="B53" s="41">
        <v>4215</v>
      </c>
      <c r="C53" s="42">
        <v>13136503.33</v>
      </c>
      <c r="D53" s="42">
        <v>3116.61</v>
      </c>
      <c r="E53" s="41">
        <v>97</v>
      </c>
      <c r="F53" s="42">
        <v>304073.52</v>
      </c>
      <c r="G53" s="42">
        <v>3134.78</v>
      </c>
      <c r="H53" s="41">
        <v>16</v>
      </c>
      <c r="I53" s="42">
        <v>49684.65</v>
      </c>
      <c r="J53" s="42">
        <v>3105.29</v>
      </c>
      <c r="K53" s="41">
        <v>0</v>
      </c>
      <c r="L53" s="42">
        <v>0</v>
      </c>
      <c r="M53" s="42">
        <v>0</v>
      </c>
    </row>
    <row r="54" spans="1:13">
      <c r="A54" s="17" t="s">
        <v>538</v>
      </c>
      <c r="B54" s="41">
        <v>1697</v>
      </c>
      <c r="C54" s="42">
        <v>5694680.5899999999</v>
      </c>
      <c r="D54" s="42">
        <v>3355.73</v>
      </c>
      <c r="E54" s="41">
        <v>105</v>
      </c>
      <c r="F54" s="42">
        <v>353752.61</v>
      </c>
      <c r="G54" s="42">
        <v>3369.07</v>
      </c>
      <c r="H54" s="41">
        <v>9</v>
      </c>
      <c r="I54" s="42">
        <v>30006.34</v>
      </c>
      <c r="J54" s="42">
        <v>3334.04</v>
      </c>
      <c r="K54" s="41">
        <v>0</v>
      </c>
      <c r="L54" s="42">
        <v>0</v>
      </c>
      <c r="M54" s="42">
        <v>0</v>
      </c>
    </row>
    <row r="55" spans="1:13">
      <c r="A55" s="17" t="s">
        <v>539</v>
      </c>
      <c r="B55" s="41">
        <v>758</v>
      </c>
      <c r="C55" s="42">
        <v>2737806.11</v>
      </c>
      <c r="D55" s="42">
        <v>3611.88</v>
      </c>
      <c r="E55" s="41">
        <v>21</v>
      </c>
      <c r="F55" s="42">
        <v>75295.320000000007</v>
      </c>
      <c r="G55" s="42">
        <v>3585.49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540</v>
      </c>
      <c r="B56" s="41">
        <v>410</v>
      </c>
      <c r="C56" s="42">
        <v>1587021.77</v>
      </c>
      <c r="D56" s="42">
        <v>3870.78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541</v>
      </c>
      <c r="B57" s="41">
        <v>393</v>
      </c>
      <c r="C57" s="42">
        <v>1621921.97</v>
      </c>
      <c r="D57" s="42">
        <v>4127.03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542</v>
      </c>
      <c r="B58" s="41">
        <v>422</v>
      </c>
      <c r="C58" s="42">
        <v>1855755.32</v>
      </c>
      <c r="D58" s="42">
        <v>4397.5200000000004</v>
      </c>
      <c r="E58" s="41">
        <v>7</v>
      </c>
      <c r="F58" s="42">
        <v>30499.32</v>
      </c>
      <c r="G58" s="42">
        <v>4357.05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543</v>
      </c>
      <c r="B59" s="41">
        <v>191</v>
      </c>
      <c r="C59" s="42">
        <v>879972.51</v>
      </c>
      <c r="D59" s="42">
        <v>4607.1899999999996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544</v>
      </c>
      <c r="B60" s="41">
        <v>164</v>
      </c>
      <c r="C60" s="42">
        <v>796471.65</v>
      </c>
      <c r="D60" s="42">
        <v>4856.53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545</v>
      </c>
      <c r="B61" s="41">
        <v>46</v>
      </c>
      <c r="C61" s="42">
        <v>234953.48</v>
      </c>
      <c r="D61" s="42">
        <v>5107.68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546</v>
      </c>
      <c r="B62" s="41">
        <v>19</v>
      </c>
      <c r="C62" s="42">
        <v>101738.05</v>
      </c>
      <c r="D62" s="42">
        <v>5354.63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547</v>
      </c>
      <c r="B63" s="41">
        <v>39</v>
      </c>
      <c r="C63" s="42">
        <v>244982.26</v>
      </c>
      <c r="D63" s="42">
        <v>6281.6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68" t="s">
        <v>11</v>
      </c>
      <c r="B64" s="70">
        <f>SUM(B29:B63)</f>
        <v>1993963</v>
      </c>
      <c r="C64" s="71">
        <f>SUM(C29:C63)</f>
        <v>1943842567.1899996</v>
      </c>
      <c r="D64" s="70"/>
      <c r="E64" s="70">
        <f>SUM(E29:E63)</f>
        <v>395166</v>
      </c>
      <c r="F64" s="71">
        <f>SUM(F29:F63)</f>
        <v>250572337.16999996</v>
      </c>
      <c r="G64" s="70"/>
      <c r="H64" s="70">
        <f>SUM(H29:H63)</f>
        <v>224694</v>
      </c>
      <c r="I64" s="71">
        <f>SUM(I29:I63)</f>
        <v>138839929.00000003</v>
      </c>
      <c r="J64" s="70"/>
      <c r="K64" s="70">
        <f>SUM(K29:K63)</f>
        <v>2697</v>
      </c>
      <c r="L64" s="71">
        <f>SUM(L29:L63)</f>
        <v>1465040.6800000002</v>
      </c>
      <c r="M64" s="70"/>
    </row>
    <row r="68" spans="2:3">
      <c r="B68" s="301"/>
      <c r="C68" s="301"/>
    </row>
    <row r="69" spans="2:3">
      <c r="C69" s="9"/>
    </row>
    <row r="70" spans="2:3">
      <c r="B70" s="301"/>
      <c r="C70" s="301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69"/>
  <sheetViews>
    <sheetView tabSelected="1" workbookViewId="0">
      <selection activeCell="N22" sqref="N22"/>
    </sheetView>
  </sheetViews>
  <sheetFormatPr defaultRowHeight="15"/>
  <cols>
    <col min="1" max="1" width="14.85546875" style="172" customWidth="1"/>
    <col min="2" max="2" width="14.5703125" style="172" customWidth="1"/>
    <col min="3" max="3" width="20" style="172" customWidth="1"/>
    <col min="4" max="6" width="9.140625" style="172"/>
    <col min="7" max="7" width="17.7109375" style="172" customWidth="1"/>
    <col min="8" max="10" width="9.140625" style="172"/>
    <col min="11" max="11" width="15.42578125" style="172" bestFit="1" customWidth="1"/>
    <col min="12" max="14" width="9.140625" style="172"/>
    <col min="15" max="15" width="13.140625" style="172" bestFit="1" customWidth="1"/>
    <col min="16" max="16384" width="9.140625" style="172"/>
  </cols>
  <sheetData>
    <row r="1" spans="1:17" s="468" customFormat="1" ht="15.75">
      <c r="A1" s="562" t="s">
        <v>822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192"/>
    </row>
    <row r="2" spans="1:17" ht="16.5" thickBot="1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192"/>
    </row>
    <row r="3" spans="1:17">
      <c r="A3" s="563" t="s">
        <v>19</v>
      </c>
      <c r="B3" s="565" t="s">
        <v>5</v>
      </c>
      <c r="C3" s="566"/>
      <c r="D3" s="566"/>
      <c r="E3" s="567"/>
      <c r="F3" s="565" t="s">
        <v>6</v>
      </c>
      <c r="G3" s="566"/>
      <c r="H3" s="566"/>
      <c r="I3" s="567"/>
      <c r="J3" s="565" t="s">
        <v>20</v>
      </c>
      <c r="K3" s="566"/>
      <c r="L3" s="566"/>
      <c r="M3" s="567"/>
      <c r="N3" s="565" t="s">
        <v>21</v>
      </c>
      <c r="O3" s="566"/>
      <c r="P3" s="566"/>
      <c r="Q3" s="568"/>
    </row>
    <row r="4" spans="1:17" ht="15.75" thickBot="1">
      <c r="A4" s="564"/>
      <c r="B4" s="392" t="s">
        <v>1</v>
      </c>
      <c r="C4" s="393" t="s">
        <v>58</v>
      </c>
      <c r="D4" s="393" t="s">
        <v>22</v>
      </c>
      <c r="E4" s="393" t="s">
        <v>494</v>
      </c>
      <c r="F4" s="392" t="s">
        <v>1</v>
      </c>
      <c r="G4" s="393" t="s">
        <v>58</v>
      </c>
      <c r="H4" s="393" t="s">
        <v>22</v>
      </c>
      <c r="I4" s="393" t="s">
        <v>494</v>
      </c>
      <c r="J4" s="392" t="s">
        <v>1</v>
      </c>
      <c r="K4" s="393" t="s">
        <v>58</v>
      </c>
      <c r="L4" s="393" t="s">
        <v>22</v>
      </c>
      <c r="M4" s="393" t="s">
        <v>494</v>
      </c>
      <c r="N4" s="392" t="s">
        <v>1</v>
      </c>
      <c r="O4" s="393" t="s">
        <v>58</v>
      </c>
      <c r="P4" s="393" t="s">
        <v>22</v>
      </c>
      <c r="Q4" s="394" t="s">
        <v>494</v>
      </c>
    </row>
    <row r="5" spans="1:17">
      <c r="A5" s="387" t="s">
        <v>513</v>
      </c>
      <c r="B5" s="388">
        <v>32021</v>
      </c>
      <c r="C5" s="389">
        <v>1802350.75</v>
      </c>
      <c r="D5" s="389">
        <v>56.29</v>
      </c>
      <c r="E5" s="389">
        <v>56.59</v>
      </c>
      <c r="F5" s="388">
        <v>14368</v>
      </c>
      <c r="G5" s="389">
        <v>923216.21</v>
      </c>
      <c r="H5" s="389">
        <v>64.260000000000005</v>
      </c>
      <c r="I5" s="389">
        <v>65.56</v>
      </c>
      <c r="J5" s="388">
        <v>1803</v>
      </c>
      <c r="K5" s="389">
        <v>104066.64</v>
      </c>
      <c r="L5" s="389">
        <v>57.72</v>
      </c>
      <c r="M5" s="389">
        <v>60</v>
      </c>
      <c r="N5" s="388">
        <v>87</v>
      </c>
      <c r="O5" s="389">
        <v>4603.2700000000004</v>
      </c>
      <c r="P5" s="390">
        <v>52.91</v>
      </c>
      <c r="Q5" s="391">
        <v>47</v>
      </c>
    </row>
    <row r="6" spans="1:17">
      <c r="A6" s="380" t="s">
        <v>514</v>
      </c>
      <c r="B6" s="195">
        <v>23757</v>
      </c>
      <c r="C6" s="196">
        <v>3440691.78</v>
      </c>
      <c r="D6" s="196">
        <v>144.83000000000001</v>
      </c>
      <c r="E6" s="196">
        <v>142.93</v>
      </c>
      <c r="F6" s="195">
        <v>17521</v>
      </c>
      <c r="G6" s="196">
        <v>2607000.88</v>
      </c>
      <c r="H6" s="196">
        <v>148.79</v>
      </c>
      <c r="I6" s="196">
        <v>147.28</v>
      </c>
      <c r="J6" s="195">
        <v>1457</v>
      </c>
      <c r="K6" s="196">
        <v>218326.19</v>
      </c>
      <c r="L6" s="196">
        <v>149.85</v>
      </c>
      <c r="M6" s="196">
        <v>150</v>
      </c>
      <c r="N6" s="388">
        <v>448</v>
      </c>
      <c r="O6" s="196">
        <v>70467.259999999995</v>
      </c>
      <c r="P6" s="194">
        <v>157.29</v>
      </c>
      <c r="Q6" s="381">
        <v>160.11000000000001</v>
      </c>
    </row>
    <row r="7" spans="1:17">
      <c r="A7" s="380" t="s">
        <v>515</v>
      </c>
      <c r="B7" s="195">
        <v>13751</v>
      </c>
      <c r="C7" s="196">
        <v>3384447.68</v>
      </c>
      <c r="D7" s="196">
        <v>246.12</v>
      </c>
      <c r="E7" s="196">
        <v>244.8</v>
      </c>
      <c r="F7" s="195">
        <v>14318</v>
      </c>
      <c r="G7" s="196">
        <v>3565751.87</v>
      </c>
      <c r="H7" s="196">
        <v>249.04</v>
      </c>
      <c r="I7" s="196">
        <v>248.02</v>
      </c>
      <c r="J7" s="195">
        <v>3726</v>
      </c>
      <c r="K7" s="196">
        <v>966656.27</v>
      </c>
      <c r="L7" s="196">
        <v>259.44</v>
      </c>
      <c r="M7" s="196">
        <v>253.25</v>
      </c>
      <c r="N7" s="388">
        <v>153</v>
      </c>
      <c r="O7" s="196">
        <v>34238.17</v>
      </c>
      <c r="P7" s="194">
        <v>223.78</v>
      </c>
      <c r="Q7" s="381">
        <v>216</v>
      </c>
    </row>
    <row r="8" spans="1:17">
      <c r="A8" s="380" t="s">
        <v>516</v>
      </c>
      <c r="B8" s="195">
        <v>145487</v>
      </c>
      <c r="C8" s="196">
        <v>53499755.869999997</v>
      </c>
      <c r="D8" s="196">
        <v>367.73</v>
      </c>
      <c r="E8" s="196">
        <v>360</v>
      </c>
      <c r="F8" s="195">
        <v>51791</v>
      </c>
      <c r="G8" s="196">
        <v>18110869.399999999</v>
      </c>
      <c r="H8" s="196">
        <v>349.69</v>
      </c>
      <c r="I8" s="196">
        <v>341</v>
      </c>
      <c r="J8" s="195">
        <v>52073</v>
      </c>
      <c r="K8" s="196">
        <v>18847777.609999999</v>
      </c>
      <c r="L8" s="196">
        <v>361.95</v>
      </c>
      <c r="M8" s="196">
        <v>360</v>
      </c>
      <c r="N8" s="388">
        <v>527</v>
      </c>
      <c r="O8" s="196">
        <v>190439.25</v>
      </c>
      <c r="P8" s="194">
        <v>361.36</v>
      </c>
      <c r="Q8" s="381">
        <v>360</v>
      </c>
    </row>
    <row r="9" spans="1:17">
      <c r="A9" s="380" t="s">
        <v>517</v>
      </c>
      <c r="B9" s="195">
        <v>226361</v>
      </c>
      <c r="C9" s="196">
        <v>103165729.11</v>
      </c>
      <c r="D9" s="196">
        <v>455.76</v>
      </c>
      <c r="E9" s="196">
        <v>457.7</v>
      </c>
      <c r="F9" s="195">
        <v>62221</v>
      </c>
      <c r="G9" s="196">
        <v>27608653.129999999</v>
      </c>
      <c r="H9" s="196">
        <v>443.72</v>
      </c>
      <c r="I9" s="196">
        <v>438.16</v>
      </c>
      <c r="J9" s="195">
        <v>47972</v>
      </c>
      <c r="K9" s="196">
        <v>21944150.100000001</v>
      </c>
      <c r="L9" s="196">
        <v>457.44</v>
      </c>
      <c r="M9" s="196">
        <v>466.78</v>
      </c>
      <c r="N9" s="388">
        <v>0</v>
      </c>
      <c r="O9" s="196">
        <v>0</v>
      </c>
      <c r="P9" s="194">
        <v>0</v>
      </c>
      <c r="Q9" s="381" t="s">
        <v>483</v>
      </c>
    </row>
    <row r="10" spans="1:17">
      <c r="A10" s="380" t="s">
        <v>518</v>
      </c>
      <c r="B10" s="195">
        <v>203848</v>
      </c>
      <c r="C10" s="196">
        <v>111323824.31999999</v>
      </c>
      <c r="D10" s="196">
        <v>546.11</v>
      </c>
      <c r="E10" s="196">
        <v>544.25</v>
      </c>
      <c r="F10" s="195">
        <v>75212</v>
      </c>
      <c r="G10" s="196">
        <v>41225626.520000003</v>
      </c>
      <c r="H10" s="196">
        <v>548.13</v>
      </c>
      <c r="I10" s="196">
        <v>539.82000000000005</v>
      </c>
      <c r="J10" s="195">
        <v>28697</v>
      </c>
      <c r="K10" s="196">
        <v>15552253.52</v>
      </c>
      <c r="L10" s="196">
        <v>541.95000000000005</v>
      </c>
      <c r="M10" s="196">
        <v>537.20000000000005</v>
      </c>
      <c r="N10" s="388">
        <v>0</v>
      </c>
      <c r="O10" s="196">
        <v>0</v>
      </c>
      <c r="P10" s="194">
        <v>0</v>
      </c>
      <c r="Q10" s="381" t="s">
        <v>483</v>
      </c>
    </row>
    <row r="11" spans="1:17">
      <c r="A11" s="380" t="s">
        <v>519</v>
      </c>
      <c r="B11" s="195">
        <v>176667</v>
      </c>
      <c r="C11" s="196">
        <v>114423452.92</v>
      </c>
      <c r="D11" s="196">
        <v>647.67999999999995</v>
      </c>
      <c r="E11" s="196">
        <v>647.04999999999995</v>
      </c>
      <c r="F11" s="195">
        <v>31621</v>
      </c>
      <c r="G11" s="196">
        <v>20372149.260000002</v>
      </c>
      <c r="H11" s="196">
        <v>644.26</v>
      </c>
      <c r="I11" s="196">
        <v>641.19000000000005</v>
      </c>
      <c r="J11" s="195">
        <v>25790</v>
      </c>
      <c r="K11" s="196">
        <v>16599295.49</v>
      </c>
      <c r="L11" s="196">
        <v>643.63</v>
      </c>
      <c r="M11" s="196">
        <v>641.53</v>
      </c>
      <c r="N11" s="388">
        <v>1</v>
      </c>
      <c r="O11" s="196">
        <v>671.4</v>
      </c>
      <c r="P11" s="194">
        <v>671.4</v>
      </c>
      <c r="Q11" s="381">
        <v>671.4</v>
      </c>
    </row>
    <row r="12" spans="1:17">
      <c r="A12" s="380" t="s">
        <v>520</v>
      </c>
      <c r="B12" s="195">
        <v>130799</v>
      </c>
      <c r="C12" s="196">
        <v>97738589.560000002</v>
      </c>
      <c r="D12" s="196">
        <v>747.24</v>
      </c>
      <c r="E12" s="196">
        <v>745.97</v>
      </c>
      <c r="F12" s="195">
        <v>24946</v>
      </c>
      <c r="G12" s="196">
        <v>18642093.02</v>
      </c>
      <c r="H12" s="196">
        <v>747.3</v>
      </c>
      <c r="I12" s="196">
        <v>746.68</v>
      </c>
      <c r="J12" s="195">
        <v>18874</v>
      </c>
      <c r="K12" s="196">
        <v>14313883.52</v>
      </c>
      <c r="L12" s="196">
        <v>758.39</v>
      </c>
      <c r="M12" s="196">
        <v>770.84</v>
      </c>
      <c r="N12" s="388">
        <v>1367</v>
      </c>
      <c r="O12" s="196">
        <v>1070771.1000000001</v>
      </c>
      <c r="P12" s="194">
        <v>783.3</v>
      </c>
      <c r="Q12" s="381">
        <v>783.3</v>
      </c>
    </row>
    <row r="13" spans="1:17">
      <c r="A13" s="380" t="s">
        <v>521</v>
      </c>
      <c r="B13" s="195">
        <v>99087</v>
      </c>
      <c r="C13" s="196">
        <v>84008175.519999996</v>
      </c>
      <c r="D13" s="196">
        <v>847.82</v>
      </c>
      <c r="E13" s="196">
        <v>846.74</v>
      </c>
      <c r="F13" s="195">
        <v>19995</v>
      </c>
      <c r="G13" s="196">
        <v>16984466.280000001</v>
      </c>
      <c r="H13" s="196">
        <v>849.44</v>
      </c>
      <c r="I13" s="196">
        <v>849.18</v>
      </c>
      <c r="J13" s="195">
        <v>7484</v>
      </c>
      <c r="K13" s="196">
        <v>6355869.5</v>
      </c>
      <c r="L13" s="196">
        <v>849.26</v>
      </c>
      <c r="M13" s="196">
        <v>846.7</v>
      </c>
      <c r="N13" s="388">
        <v>114</v>
      </c>
      <c r="O13" s="196">
        <v>93850.23</v>
      </c>
      <c r="P13" s="194">
        <v>823.25</v>
      </c>
      <c r="Q13" s="381">
        <v>822.5</v>
      </c>
    </row>
    <row r="14" spans="1:17">
      <c r="A14" s="380" t="s">
        <v>522</v>
      </c>
      <c r="B14" s="195">
        <v>95808</v>
      </c>
      <c r="C14" s="196">
        <v>91578668.040000007</v>
      </c>
      <c r="D14" s="196">
        <v>955.86</v>
      </c>
      <c r="E14" s="196">
        <v>958.2</v>
      </c>
      <c r="F14" s="195">
        <v>20916</v>
      </c>
      <c r="G14" s="196">
        <v>19967803.390000001</v>
      </c>
      <c r="H14" s="196">
        <v>954.67</v>
      </c>
      <c r="I14" s="196">
        <v>955.36</v>
      </c>
      <c r="J14" s="195">
        <v>6568</v>
      </c>
      <c r="K14" s="196">
        <v>6256613.1100000003</v>
      </c>
      <c r="L14" s="196">
        <v>952.59</v>
      </c>
      <c r="M14" s="196">
        <v>952.29</v>
      </c>
      <c r="N14" s="388">
        <v>0</v>
      </c>
      <c r="O14" s="196">
        <v>0</v>
      </c>
      <c r="P14" s="194">
        <v>0</v>
      </c>
      <c r="Q14" s="381" t="s">
        <v>483</v>
      </c>
    </row>
    <row r="15" spans="1:17">
      <c r="A15" s="380" t="s">
        <v>500</v>
      </c>
      <c r="B15" s="195">
        <v>493052</v>
      </c>
      <c r="C15" s="196">
        <v>621860032.00999999</v>
      </c>
      <c r="D15" s="196">
        <v>1261.25</v>
      </c>
      <c r="E15" s="196">
        <v>1298.4100000000001</v>
      </c>
      <c r="F15" s="195">
        <v>52002</v>
      </c>
      <c r="G15" s="196">
        <v>62131968.549999997</v>
      </c>
      <c r="H15" s="196">
        <v>1194.8</v>
      </c>
      <c r="I15" s="196">
        <v>1176.1400000000001</v>
      </c>
      <c r="J15" s="195">
        <v>26479</v>
      </c>
      <c r="K15" s="196">
        <v>30759890.260000002</v>
      </c>
      <c r="L15" s="196">
        <v>1161.67</v>
      </c>
      <c r="M15" s="196">
        <v>1143.3</v>
      </c>
      <c r="N15" s="388">
        <v>0</v>
      </c>
      <c r="O15" s="196">
        <v>0</v>
      </c>
      <c r="P15" s="194">
        <v>0</v>
      </c>
      <c r="Q15" s="381" t="s">
        <v>483</v>
      </c>
    </row>
    <row r="16" spans="1:17">
      <c r="A16" s="380" t="s">
        <v>501</v>
      </c>
      <c r="B16" s="195">
        <v>271010</v>
      </c>
      <c r="C16" s="196">
        <v>459448628.67000002</v>
      </c>
      <c r="D16" s="196">
        <v>1695.32</v>
      </c>
      <c r="E16" s="196">
        <v>1676.93</v>
      </c>
      <c r="F16" s="195">
        <v>8560</v>
      </c>
      <c r="G16" s="196">
        <v>14286747.67</v>
      </c>
      <c r="H16" s="196">
        <v>1669.01</v>
      </c>
      <c r="I16" s="196">
        <v>1628.23</v>
      </c>
      <c r="J16" s="195">
        <v>2947</v>
      </c>
      <c r="K16" s="196">
        <v>4986320.16</v>
      </c>
      <c r="L16" s="196">
        <v>1692</v>
      </c>
      <c r="M16" s="196">
        <v>1669.57</v>
      </c>
      <c r="N16" s="388">
        <v>0</v>
      </c>
      <c r="O16" s="196">
        <v>0</v>
      </c>
      <c r="P16" s="194">
        <v>0</v>
      </c>
      <c r="Q16" s="381" t="s">
        <v>483</v>
      </c>
    </row>
    <row r="17" spans="1:20">
      <c r="A17" s="380" t="s">
        <v>502</v>
      </c>
      <c r="B17" s="195">
        <v>61416</v>
      </c>
      <c r="C17" s="196">
        <v>135359592.83000001</v>
      </c>
      <c r="D17" s="196">
        <v>2203.98</v>
      </c>
      <c r="E17" s="196">
        <v>2172</v>
      </c>
      <c r="F17" s="195">
        <v>1148</v>
      </c>
      <c r="G17" s="196">
        <v>2499249.5</v>
      </c>
      <c r="H17" s="196">
        <v>2177.0500000000002</v>
      </c>
      <c r="I17" s="196">
        <v>2139.79</v>
      </c>
      <c r="J17" s="195">
        <v>612</v>
      </c>
      <c r="K17" s="196">
        <v>1330016.51</v>
      </c>
      <c r="L17" s="196">
        <v>2173.23</v>
      </c>
      <c r="M17" s="196">
        <v>2139.62</v>
      </c>
      <c r="N17" s="388">
        <v>0</v>
      </c>
      <c r="O17" s="196">
        <v>0</v>
      </c>
      <c r="P17" s="194">
        <v>0</v>
      </c>
      <c r="Q17" s="381" t="s">
        <v>483</v>
      </c>
    </row>
    <row r="18" spans="1:20">
      <c r="A18" s="380" t="s">
        <v>549</v>
      </c>
      <c r="B18" s="195">
        <v>12545</v>
      </c>
      <c r="C18" s="196">
        <v>33919021.090000004</v>
      </c>
      <c r="D18" s="196">
        <v>2703.79</v>
      </c>
      <c r="E18" s="196">
        <v>2684.88</v>
      </c>
      <c r="F18" s="195">
        <v>303</v>
      </c>
      <c r="G18" s="196">
        <v>822925.86</v>
      </c>
      <c r="H18" s="196">
        <v>2715.93</v>
      </c>
      <c r="I18" s="196">
        <v>2698.87</v>
      </c>
      <c r="J18" s="195">
        <v>175</v>
      </c>
      <c r="K18" s="196">
        <v>476462.39</v>
      </c>
      <c r="L18" s="196">
        <v>2722.64</v>
      </c>
      <c r="M18" s="196">
        <v>2700.02</v>
      </c>
      <c r="N18" s="388">
        <v>0</v>
      </c>
      <c r="O18" s="196">
        <v>0</v>
      </c>
      <c r="P18" s="194">
        <v>0</v>
      </c>
      <c r="Q18" s="381" t="s">
        <v>483</v>
      </c>
    </row>
    <row r="19" spans="1:20">
      <c r="A19" s="380" t="s">
        <v>550</v>
      </c>
      <c r="B19" s="195">
        <v>5912</v>
      </c>
      <c r="C19" s="196">
        <v>18831183.920000002</v>
      </c>
      <c r="D19" s="196">
        <v>3185.25</v>
      </c>
      <c r="E19" s="196">
        <v>3153.29</v>
      </c>
      <c r="F19" s="195">
        <v>202</v>
      </c>
      <c r="G19" s="196">
        <v>657826.13</v>
      </c>
      <c r="H19" s="196">
        <v>3256.57</v>
      </c>
      <c r="I19" s="196">
        <v>3253.47</v>
      </c>
      <c r="J19" s="195">
        <v>25</v>
      </c>
      <c r="K19" s="196">
        <v>79690.990000000005</v>
      </c>
      <c r="L19" s="196">
        <v>3187.64</v>
      </c>
      <c r="M19" s="196">
        <v>3129.95</v>
      </c>
      <c r="N19" s="388">
        <v>0</v>
      </c>
      <c r="O19" s="196">
        <v>0</v>
      </c>
      <c r="P19" s="194">
        <v>0</v>
      </c>
      <c r="Q19" s="381" t="s">
        <v>483</v>
      </c>
    </row>
    <row r="20" spans="1:20">
      <c r="A20" s="380" t="s">
        <v>551</v>
      </c>
      <c r="B20" s="195">
        <v>1168</v>
      </c>
      <c r="C20" s="196">
        <v>4324827.88</v>
      </c>
      <c r="D20" s="196">
        <v>3702.76</v>
      </c>
      <c r="E20" s="196">
        <v>3683.64</v>
      </c>
      <c r="F20" s="195">
        <v>26</v>
      </c>
      <c r="G20" s="196">
        <v>94530.32</v>
      </c>
      <c r="H20" s="196">
        <v>3635.78</v>
      </c>
      <c r="I20" s="196">
        <v>3590.08</v>
      </c>
      <c r="J20" s="195">
        <v>6</v>
      </c>
      <c r="K20" s="196">
        <v>22429.24</v>
      </c>
      <c r="L20" s="196">
        <v>3738.21</v>
      </c>
      <c r="M20" s="196">
        <v>3701.96</v>
      </c>
      <c r="N20" s="388">
        <v>0</v>
      </c>
      <c r="O20" s="196">
        <v>0</v>
      </c>
      <c r="P20" s="194">
        <v>0</v>
      </c>
      <c r="Q20" s="381" t="s">
        <v>483</v>
      </c>
    </row>
    <row r="21" spans="1:20" ht="15.75" thickBot="1">
      <c r="A21" s="382" t="s">
        <v>552</v>
      </c>
      <c r="B21" s="383">
        <v>1274</v>
      </c>
      <c r="C21" s="384">
        <v>5735795.2400000002</v>
      </c>
      <c r="D21" s="384">
        <v>4502.1899999999996</v>
      </c>
      <c r="E21" s="384">
        <v>4425.6499999999996</v>
      </c>
      <c r="F21" s="383">
        <v>16</v>
      </c>
      <c r="G21" s="384">
        <v>71859.179999999993</v>
      </c>
      <c r="H21" s="384">
        <v>4491.2</v>
      </c>
      <c r="I21" s="384">
        <v>4320.1899999999996</v>
      </c>
      <c r="J21" s="383">
        <v>6</v>
      </c>
      <c r="K21" s="384">
        <v>32027.5</v>
      </c>
      <c r="L21" s="384">
        <v>5337.92</v>
      </c>
      <c r="M21" s="384">
        <v>4641.71</v>
      </c>
      <c r="N21" s="388">
        <v>0</v>
      </c>
      <c r="O21" s="384">
        <v>0</v>
      </c>
      <c r="P21" s="385">
        <v>0</v>
      </c>
      <c r="Q21" s="386" t="s">
        <v>483</v>
      </c>
    </row>
    <row r="22" spans="1:20" ht="16.5" thickBot="1">
      <c r="A22" s="375" t="s">
        <v>608</v>
      </c>
      <c r="B22" s="376">
        <v>1993963</v>
      </c>
      <c r="C22" s="377">
        <v>1943844767.1900001</v>
      </c>
      <c r="D22" s="377">
        <v>974.87</v>
      </c>
      <c r="E22" s="377">
        <v>841.62</v>
      </c>
      <c r="F22" s="376">
        <v>395166</v>
      </c>
      <c r="G22" s="377">
        <v>250572737.16999999</v>
      </c>
      <c r="H22" s="377">
        <v>634.09</v>
      </c>
      <c r="I22" s="377">
        <v>539.67999999999995</v>
      </c>
      <c r="J22" s="376">
        <v>224694</v>
      </c>
      <c r="K22" s="377">
        <v>138845729</v>
      </c>
      <c r="L22" s="377">
        <v>617.92999999999995</v>
      </c>
      <c r="M22" s="377">
        <v>515.25</v>
      </c>
      <c r="N22" s="376">
        <v>2697</v>
      </c>
      <c r="O22" s="377">
        <v>1465040.68</v>
      </c>
      <c r="P22" s="378">
        <v>543.21</v>
      </c>
      <c r="Q22" s="379">
        <v>783.3</v>
      </c>
      <c r="T22" s="301"/>
    </row>
    <row r="23" spans="1:20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</row>
    <row r="24" spans="1:20" ht="15.75">
      <c r="A24" s="562" t="s">
        <v>681</v>
      </c>
      <c r="B24" s="562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192"/>
    </row>
    <row r="25" spans="1:20" ht="16.5" thickBot="1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2"/>
    </row>
    <row r="26" spans="1:20">
      <c r="A26" s="563" t="s">
        <v>19</v>
      </c>
      <c r="B26" s="565" t="s">
        <v>5</v>
      </c>
      <c r="C26" s="566"/>
      <c r="D26" s="566"/>
      <c r="E26" s="567"/>
      <c r="F26" s="565" t="s">
        <v>6</v>
      </c>
      <c r="G26" s="566"/>
      <c r="H26" s="566"/>
      <c r="I26" s="567"/>
      <c r="J26" s="565" t="s">
        <v>20</v>
      </c>
      <c r="K26" s="566"/>
      <c r="L26" s="566"/>
      <c r="M26" s="567"/>
      <c r="N26" s="565" t="s">
        <v>21</v>
      </c>
      <c r="O26" s="566"/>
      <c r="P26" s="566"/>
      <c r="Q26" s="568"/>
    </row>
    <row r="27" spans="1:20" ht="15.75" thickBot="1">
      <c r="A27" s="564"/>
      <c r="B27" s="392" t="s">
        <v>1</v>
      </c>
      <c r="C27" s="393" t="s">
        <v>58</v>
      </c>
      <c r="D27" s="393" t="s">
        <v>22</v>
      </c>
      <c r="E27" s="393" t="s">
        <v>494</v>
      </c>
      <c r="F27" s="392" t="s">
        <v>1</v>
      </c>
      <c r="G27" s="393" t="s">
        <v>58</v>
      </c>
      <c r="H27" s="393" t="s">
        <v>22</v>
      </c>
      <c r="I27" s="393" t="s">
        <v>494</v>
      </c>
      <c r="J27" s="392" t="s">
        <v>1</v>
      </c>
      <c r="K27" s="393" t="s">
        <v>58</v>
      </c>
      <c r="L27" s="393" t="s">
        <v>22</v>
      </c>
      <c r="M27" s="393" t="s">
        <v>494</v>
      </c>
      <c r="N27" s="392" t="s">
        <v>1</v>
      </c>
      <c r="O27" s="393" t="s">
        <v>58</v>
      </c>
      <c r="P27" s="393" t="s">
        <v>22</v>
      </c>
      <c r="Q27" s="394" t="s">
        <v>494</v>
      </c>
    </row>
    <row r="28" spans="1:20">
      <c r="A28" s="387" t="s">
        <v>513</v>
      </c>
      <c r="B28" s="388">
        <v>18750</v>
      </c>
      <c r="C28" s="389">
        <v>1026262.62</v>
      </c>
      <c r="D28" s="389">
        <v>54.73</v>
      </c>
      <c r="E28" s="389">
        <v>54</v>
      </c>
      <c r="F28" s="388">
        <v>2564</v>
      </c>
      <c r="G28" s="389">
        <v>177522.66</v>
      </c>
      <c r="H28" s="389">
        <v>69.239999999999995</v>
      </c>
      <c r="I28" s="389">
        <v>73.03</v>
      </c>
      <c r="J28" s="388">
        <v>1290</v>
      </c>
      <c r="K28" s="389">
        <v>74092.490000000005</v>
      </c>
      <c r="L28" s="389">
        <v>57.44</v>
      </c>
      <c r="M28" s="389">
        <v>58.84</v>
      </c>
      <c r="N28" s="390">
        <v>42</v>
      </c>
      <c r="O28" s="389">
        <v>2202.92</v>
      </c>
      <c r="P28" s="390">
        <v>52.45</v>
      </c>
      <c r="Q28" s="391">
        <v>47</v>
      </c>
    </row>
    <row r="29" spans="1:20">
      <c r="A29" s="380" t="s">
        <v>514</v>
      </c>
      <c r="B29" s="195">
        <v>11369</v>
      </c>
      <c r="C29" s="196">
        <v>1622414.95</v>
      </c>
      <c r="D29" s="196">
        <v>142.71</v>
      </c>
      <c r="E29" s="196">
        <v>139.41</v>
      </c>
      <c r="F29" s="195">
        <v>4974</v>
      </c>
      <c r="G29" s="196">
        <v>736508.13</v>
      </c>
      <c r="H29" s="196">
        <v>148.07</v>
      </c>
      <c r="I29" s="196">
        <v>146.66999999999999</v>
      </c>
      <c r="J29" s="195">
        <v>961</v>
      </c>
      <c r="K29" s="196">
        <v>142491.28</v>
      </c>
      <c r="L29" s="196">
        <v>148.27000000000001</v>
      </c>
      <c r="M29" s="196">
        <v>146.99</v>
      </c>
      <c r="N29" s="194">
        <v>144</v>
      </c>
      <c r="O29" s="196">
        <v>22628.36</v>
      </c>
      <c r="P29" s="194">
        <v>157.13999999999999</v>
      </c>
      <c r="Q29" s="381">
        <v>160.21</v>
      </c>
    </row>
    <row r="30" spans="1:20">
      <c r="A30" s="380" t="s">
        <v>515</v>
      </c>
      <c r="B30" s="195">
        <v>5599</v>
      </c>
      <c r="C30" s="196">
        <v>1373422.45</v>
      </c>
      <c r="D30" s="196">
        <v>245.3</v>
      </c>
      <c r="E30" s="196">
        <v>244.13</v>
      </c>
      <c r="F30" s="195">
        <v>3488</v>
      </c>
      <c r="G30" s="196">
        <v>865056.48</v>
      </c>
      <c r="H30" s="196">
        <v>248.01</v>
      </c>
      <c r="I30" s="196">
        <v>247.93</v>
      </c>
      <c r="J30" s="195">
        <v>2196</v>
      </c>
      <c r="K30" s="196">
        <v>576448.04</v>
      </c>
      <c r="L30" s="196">
        <v>262.5</v>
      </c>
      <c r="M30" s="196">
        <v>268.11</v>
      </c>
      <c r="N30" s="194">
        <v>61</v>
      </c>
      <c r="O30" s="196">
        <v>13629.49</v>
      </c>
      <c r="P30" s="194">
        <v>223.43</v>
      </c>
      <c r="Q30" s="381">
        <v>216</v>
      </c>
    </row>
    <row r="31" spans="1:20">
      <c r="A31" s="380" t="s">
        <v>516</v>
      </c>
      <c r="B31" s="195">
        <v>43065</v>
      </c>
      <c r="C31" s="196">
        <v>15938025.550000001</v>
      </c>
      <c r="D31" s="196">
        <v>370.09</v>
      </c>
      <c r="E31" s="196">
        <v>365.7</v>
      </c>
      <c r="F31" s="195">
        <v>3919</v>
      </c>
      <c r="G31" s="196">
        <v>1404452.03</v>
      </c>
      <c r="H31" s="196">
        <v>358.37</v>
      </c>
      <c r="I31" s="196">
        <v>360</v>
      </c>
      <c r="J31" s="195">
        <v>24071</v>
      </c>
      <c r="K31" s="196">
        <v>8720577.6999999993</v>
      </c>
      <c r="L31" s="196">
        <v>362.29</v>
      </c>
      <c r="M31" s="196">
        <v>360</v>
      </c>
      <c r="N31" s="194">
        <v>217</v>
      </c>
      <c r="O31" s="196">
        <v>78522.75</v>
      </c>
      <c r="P31" s="194">
        <v>361.86</v>
      </c>
      <c r="Q31" s="381">
        <v>360</v>
      </c>
    </row>
    <row r="32" spans="1:20">
      <c r="A32" s="380" t="s">
        <v>517</v>
      </c>
      <c r="B32" s="195">
        <v>81899</v>
      </c>
      <c r="C32" s="196">
        <v>37137256.759999998</v>
      </c>
      <c r="D32" s="196">
        <v>453.45</v>
      </c>
      <c r="E32" s="196">
        <v>457.7</v>
      </c>
      <c r="F32" s="195">
        <v>3929</v>
      </c>
      <c r="G32" s="196">
        <v>1740750.46</v>
      </c>
      <c r="H32" s="196">
        <v>443.05</v>
      </c>
      <c r="I32" s="196">
        <v>438.16</v>
      </c>
      <c r="J32" s="195">
        <v>26292</v>
      </c>
      <c r="K32" s="196">
        <v>11974762.25</v>
      </c>
      <c r="L32" s="196">
        <v>455.45</v>
      </c>
      <c r="M32" s="196">
        <v>463.57</v>
      </c>
      <c r="N32" s="194">
        <v>0</v>
      </c>
      <c r="O32" s="196">
        <v>0</v>
      </c>
      <c r="P32" s="194">
        <v>0</v>
      </c>
      <c r="Q32" s="381" t="s">
        <v>483</v>
      </c>
    </row>
    <row r="33" spans="1:17">
      <c r="A33" s="380" t="s">
        <v>518</v>
      </c>
      <c r="B33" s="195">
        <v>72387</v>
      </c>
      <c r="C33" s="196">
        <v>39661891.539999999</v>
      </c>
      <c r="D33" s="196">
        <v>547.91</v>
      </c>
      <c r="E33" s="196">
        <v>546.9</v>
      </c>
      <c r="F33" s="195">
        <v>2760</v>
      </c>
      <c r="G33" s="196">
        <v>1502961.63</v>
      </c>
      <c r="H33" s="196">
        <v>544.54999999999995</v>
      </c>
      <c r="I33" s="196">
        <v>534.19000000000005</v>
      </c>
      <c r="J33" s="195">
        <v>18363</v>
      </c>
      <c r="K33" s="196">
        <v>9978084.0199999996</v>
      </c>
      <c r="L33" s="196">
        <v>543.38</v>
      </c>
      <c r="M33" s="196">
        <v>537.79999999999995</v>
      </c>
      <c r="N33" s="194">
        <v>0</v>
      </c>
      <c r="O33" s="196">
        <v>0</v>
      </c>
      <c r="P33" s="194">
        <v>0</v>
      </c>
      <c r="Q33" s="381" t="s">
        <v>483</v>
      </c>
    </row>
    <row r="34" spans="1:17">
      <c r="A34" s="380" t="s">
        <v>519</v>
      </c>
      <c r="B34" s="195">
        <v>79152</v>
      </c>
      <c r="C34" s="196">
        <v>51380842.689999998</v>
      </c>
      <c r="D34" s="196">
        <v>649.14</v>
      </c>
      <c r="E34" s="196">
        <v>649.85</v>
      </c>
      <c r="F34" s="195">
        <v>1410</v>
      </c>
      <c r="G34" s="196">
        <v>910275.93</v>
      </c>
      <c r="H34" s="196">
        <v>645.59</v>
      </c>
      <c r="I34" s="196">
        <v>644.5</v>
      </c>
      <c r="J34" s="195">
        <v>19244</v>
      </c>
      <c r="K34" s="196">
        <v>12418186.630000001</v>
      </c>
      <c r="L34" s="196">
        <v>645.29999999999995</v>
      </c>
      <c r="M34" s="196">
        <v>643.69000000000005</v>
      </c>
      <c r="N34" s="194">
        <v>1</v>
      </c>
      <c r="O34" s="196">
        <v>671.4</v>
      </c>
      <c r="P34" s="194">
        <v>671.4</v>
      </c>
      <c r="Q34" s="381">
        <v>671.4</v>
      </c>
    </row>
    <row r="35" spans="1:17">
      <c r="A35" s="380" t="s">
        <v>520</v>
      </c>
      <c r="B35" s="195">
        <v>71946</v>
      </c>
      <c r="C35" s="196">
        <v>53799389.409999996</v>
      </c>
      <c r="D35" s="196">
        <v>747.77</v>
      </c>
      <c r="E35" s="196">
        <v>746.98</v>
      </c>
      <c r="F35" s="195">
        <v>1069</v>
      </c>
      <c r="G35" s="196">
        <v>801049.48</v>
      </c>
      <c r="H35" s="196">
        <v>749.34</v>
      </c>
      <c r="I35" s="196">
        <v>749.42</v>
      </c>
      <c r="J35" s="195">
        <v>12934</v>
      </c>
      <c r="K35" s="196">
        <v>9765883.8100000005</v>
      </c>
      <c r="L35" s="196">
        <v>755.06</v>
      </c>
      <c r="M35" s="196">
        <v>761.96</v>
      </c>
      <c r="N35" s="194">
        <v>731</v>
      </c>
      <c r="O35" s="196">
        <v>572592.30000000005</v>
      </c>
      <c r="P35" s="194">
        <v>783.3</v>
      </c>
      <c r="Q35" s="381">
        <v>783.3</v>
      </c>
    </row>
    <row r="36" spans="1:17">
      <c r="A36" s="380" t="s">
        <v>521</v>
      </c>
      <c r="B36" s="195">
        <v>54019</v>
      </c>
      <c r="C36" s="196">
        <v>45781469.600000001</v>
      </c>
      <c r="D36" s="196">
        <v>847.51</v>
      </c>
      <c r="E36" s="196">
        <v>846.11</v>
      </c>
      <c r="F36" s="195">
        <v>929</v>
      </c>
      <c r="G36" s="196">
        <v>790962.37</v>
      </c>
      <c r="H36" s="196">
        <v>851.41</v>
      </c>
      <c r="I36" s="196">
        <v>853.83</v>
      </c>
      <c r="J36" s="195">
        <v>6158</v>
      </c>
      <c r="K36" s="196">
        <v>5230824.3499999996</v>
      </c>
      <c r="L36" s="196">
        <v>849.44</v>
      </c>
      <c r="M36" s="196">
        <v>847.43</v>
      </c>
      <c r="N36" s="194">
        <v>61</v>
      </c>
      <c r="O36" s="196">
        <v>50257.73</v>
      </c>
      <c r="P36" s="194">
        <v>823.9</v>
      </c>
      <c r="Q36" s="381">
        <v>822.5</v>
      </c>
    </row>
    <row r="37" spans="1:17">
      <c r="A37" s="380" t="s">
        <v>522</v>
      </c>
      <c r="B37" s="195">
        <v>49489</v>
      </c>
      <c r="C37" s="196">
        <v>47286700.009999998</v>
      </c>
      <c r="D37" s="196">
        <v>955.5</v>
      </c>
      <c r="E37" s="196">
        <v>957.48</v>
      </c>
      <c r="F37" s="195">
        <v>903</v>
      </c>
      <c r="G37" s="196">
        <v>862363.71</v>
      </c>
      <c r="H37" s="196">
        <v>955</v>
      </c>
      <c r="I37" s="196">
        <v>956.5</v>
      </c>
      <c r="J37" s="195">
        <v>5627</v>
      </c>
      <c r="K37" s="196">
        <v>5363738.6900000004</v>
      </c>
      <c r="L37" s="196">
        <v>953.21</v>
      </c>
      <c r="M37" s="196">
        <v>953.59</v>
      </c>
      <c r="N37" s="194">
        <v>0</v>
      </c>
      <c r="O37" s="196">
        <v>0</v>
      </c>
      <c r="P37" s="194">
        <v>0</v>
      </c>
      <c r="Q37" s="381" t="s">
        <v>483</v>
      </c>
    </row>
    <row r="38" spans="1:17">
      <c r="A38" s="380" t="s">
        <v>500</v>
      </c>
      <c r="B38" s="195">
        <v>315505</v>
      </c>
      <c r="C38" s="196">
        <v>401219018.19999999</v>
      </c>
      <c r="D38" s="196">
        <v>1271.67</v>
      </c>
      <c r="E38" s="196">
        <v>1300</v>
      </c>
      <c r="F38" s="195">
        <v>2135</v>
      </c>
      <c r="G38" s="196">
        <v>2527020.0099999998</v>
      </c>
      <c r="H38" s="196">
        <v>1183.6199999999999</v>
      </c>
      <c r="I38" s="196">
        <v>1160.3900000000001</v>
      </c>
      <c r="J38" s="195">
        <v>18853</v>
      </c>
      <c r="K38" s="196">
        <v>22185581.68</v>
      </c>
      <c r="L38" s="196">
        <v>1176.77</v>
      </c>
      <c r="M38" s="196">
        <v>1149.47</v>
      </c>
      <c r="N38" s="194">
        <v>0</v>
      </c>
      <c r="O38" s="196">
        <v>0</v>
      </c>
      <c r="P38" s="194">
        <v>0</v>
      </c>
      <c r="Q38" s="381" t="s">
        <v>483</v>
      </c>
    </row>
    <row r="39" spans="1:17">
      <c r="A39" s="380" t="s">
        <v>501</v>
      </c>
      <c r="B39" s="195">
        <v>204317</v>
      </c>
      <c r="C39" s="196">
        <v>347359711.47000003</v>
      </c>
      <c r="D39" s="196">
        <v>1700.1</v>
      </c>
      <c r="E39" s="196">
        <v>1684.91</v>
      </c>
      <c r="F39" s="195">
        <v>347</v>
      </c>
      <c r="G39" s="196">
        <v>579628.52</v>
      </c>
      <c r="H39" s="196">
        <v>1670.4</v>
      </c>
      <c r="I39" s="196">
        <v>1642.1</v>
      </c>
      <c r="J39" s="195">
        <v>2572</v>
      </c>
      <c r="K39" s="196">
        <v>4360269.62</v>
      </c>
      <c r="L39" s="196">
        <v>1695.28</v>
      </c>
      <c r="M39" s="196">
        <v>1676.07</v>
      </c>
      <c r="N39" s="194">
        <v>0</v>
      </c>
      <c r="O39" s="196">
        <v>0</v>
      </c>
      <c r="P39" s="194">
        <v>0</v>
      </c>
      <c r="Q39" s="381" t="s">
        <v>483</v>
      </c>
    </row>
    <row r="40" spans="1:17">
      <c r="A40" s="380" t="s">
        <v>502</v>
      </c>
      <c r="B40" s="195">
        <v>50885</v>
      </c>
      <c r="C40" s="196">
        <v>112236082.03</v>
      </c>
      <c r="D40" s="196">
        <v>2205.6799999999998</v>
      </c>
      <c r="E40" s="196">
        <v>2172.67</v>
      </c>
      <c r="F40" s="195">
        <v>75</v>
      </c>
      <c r="G40" s="196">
        <v>162993.09</v>
      </c>
      <c r="H40" s="196">
        <v>2173.2399999999998</v>
      </c>
      <c r="I40" s="196">
        <v>2140.15</v>
      </c>
      <c r="J40" s="195">
        <v>525</v>
      </c>
      <c r="K40" s="196">
        <v>1142780.69</v>
      </c>
      <c r="L40" s="196">
        <v>2176.73</v>
      </c>
      <c r="M40" s="196">
        <v>2144.69</v>
      </c>
      <c r="N40" s="194">
        <v>0</v>
      </c>
      <c r="O40" s="196">
        <v>0</v>
      </c>
      <c r="P40" s="194">
        <v>0</v>
      </c>
      <c r="Q40" s="381" t="s">
        <v>483</v>
      </c>
    </row>
    <row r="41" spans="1:17">
      <c r="A41" s="380" t="s">
        <v>549</v>
      </c>
      <c r="B41" s="195">
        <v>8993</v>
      </c>
      <c r="C41" s="196">
        <v>24244423.82</v>
      </c>
      <c r="D41" s="196">
        <v>2695.92</v>
      </c>
      <c r="E41" s="196">
        <v>2674.86</v>
      </c>
      <c r="F41" s="195">
        <v>27</v>
      </c>
      <c r="G41" s="196">
        <v>71975.570000000007</v>
      </c>
      <c r="H41" s="196">
        <v>2665.76</v>
      </c>
      <c r="I41" s="196">
        <v>2626.6</v>
      </c>
      <c r="J41" s="195">
        <v>155</v>
      </c>
      <c r="K41" s="196">
        <v>421225.73</v>
      </c>
      <c r="L41" s="196">
        <v>2717.59</v>
      </c>
      <c r="M41" s="196">
        <v>2700.02</v>
      </c>
      <c r="N41" s="194">
        <v>0</v>
      </c>
      <c r="O41" s="196">
        <v>0</v>
      </c>
      <c r="P41" s="194">
        <v>0</v>
      </c>
      <c r="Q41" s="381" t="s">
        <v>483</v>
      </c>
    </row>
    <row r="42" spans="1:17">
      <c r="A42" s="380" t="s">
        <v>550</v>
      </c>
      <c r="B42" s="195">
        <v>4086</v>
      </c>
      <c r="C42" s="196">
        <v>13003592.84</v>
      </c>
      <c r="D42" s="196">
        <v>3182.47</v>
      </c>
      <c r="E42" s="196">
        <v>3151.04</v>
      </c>
      <c r="F42" s="195">
        <v>8</v>
      </c>
      <c r="G42" s="196">
        <v>25370.959999999999</v>
      </c>
      <c r="H42" s="196">
        <v>3171.37</v>
      </c>
      <c r="I42" s="196">
        <v>3182.78</v>
      </c>
      <c r="J42" s="195">
        <v>22</v>
      </c>
      <c r="K42" s="196">
        <v>70325.47</v>
      </c>
      <c r="L42" s="196">
        <v>3196.61</v>
      </c>
      <c r="M42" s="196">
        <v>3167.34</v>
      </c>
      <c r="N42" s="194">
        <v>0</v>
      </c>
      <c r="O42" s="196">
        <v>0</v>
      </c>
      <c r="P42" s="194">
        <v>0</v>
      </c>
      <c r="Q42" s="381" t="s">
        <v>483</v>
      </c>
    </row>
    <row r="43" spans="1:17">
      <c r="A43" s="380" t="s">
        <v>551</v>
      </c>
      <c r="B43" s="195">
        <v>694</v>
      </c>
      <c r="C43" s="196">
        <v>2566196.67</v>
      </c>
      <c r="D43" s="196">
        <v>3697.69</v>
      </c>
      <c r="E43" s="196">
        <v>3673.2</v>
      </c>
      <c r="F43" s="195">
        <v>5</v>
      </c>
      <c r="G43" s="196">
        <v>18716.59</v>
      </c>
      <c r="H43" s="196">
        <v>3743.32</v>
      </c>
      <c r="I43" s="196">
        <v>3744.66</v>
      </c>
      <c r="J43" s="195">
        <v>5</v>
      </c>
      <c r="K43" s="196">
        <v>18904.46</v>
      </c>
      <c r="L43" s="196">
        <v>3780.89</v>
      </c>
      <c r="M43" s="196">
        <v>3705.67</v>
      </c>
      <c r="N43" s="194">
        <v>0</v>
      </c>
      <c r="O43" s="196">
        <v>0</v>
      </c>
      <c r="P43" s="194">
        <v>0</v>
      </c>
      <c r="Q43" s="381" t="s">
        <v>483</v>
      </c>
    </row>
    <row r="44" spans="1:17" ht="15.75" thickBot="1">
      <c r="A44" s="382" t="s">
        <v>552</v>
      </c>
      <c r="B44" s="383">
        <v>946</v>
      </c>
      <c r="C44" s="384">
        <v>4264846.83</v>
      </c>
      <c r="D44" s="384">
        <v>4508.29</v>
      </c>
      <c r="E44" s="384">
        <v>4449.04</v>
      </c>
      <c r="F44" s="383">
        <v>3</v>
      </c>
      <c r="G44" s="384">
        <v>13513.14</v>
      </c>
      <c r="H44" s="384">
        <v>4504.38</v>
      </c>
      <c r="I44" s="384">
        <v>4190.3500000000004</v>
      </c>
      <c r="J44" s="383">
        <v>6</v>
      </c>
      <c r="K44" s="384">
        <v>32027.5</v>
      </c>
      <c r="L44" s="384">
        <v>5337.92</v>
      </c>
      <c r="M44" s="384">
        <v>4641.71</v>
      </c>
      <c r="N44" s="385">
        <v>0</v>
      </c>
      <c r="O44" s="384">
        <v>0</v>
      </c>
      <c r="P44" s="385">
        <v>0</v>
      </c>
      <c r="Q44" s="386" t="s">
        <v>483</v>
      </c>
    </row>
    <row r="45" spans="1:17" ht="16.5" thickBot="1">
      <c r="A45" s="375" t="s">
        <v>608</v>
      </c>
      <c r="B45" s="376">
        <v>1073101</v>
      </c>
      <c r="C45" s="377">
        <v>1199901547.4400001</v>
      </c>
      <c r="D45" s="377">
        <v>1118.1600000000001</v>
      </c>
      <c r="E45" s="377">
        <v>1090.78</v>
      </c>
      <c r="F45" s="376">
        <v>28545</v>
      </c>
      <c r="G45" s="377">
        <v>13191120.76</v>
      </c>
      <c r="H45" s="377">
        <v>462.12</v>
      </c>
      <c r="I45" s="377">
        <v>392.11</v>
      </c>
      <c r="J45" s="376">
        <v>139274</v>
      </c>
      <c r="K45" s="377">
        <v>92476204.409999996</v>
      </c>
      <c r="L45" s="377">
        <v>663.99</v>
      </c>
      <c r="M45" s="377">
        <v>572.38</v>
      </c>
      <c r="N45" s="378">
        <v>1257</v>
      </c>
      <c r="O45" s="377">
        <v>740504.95</v>
      </c>
      <c r="P45" s="378">
        <v>589.1</v>
      </c>
      <c r="Q45" s="379">
        <v>783.3</v>
      </c>
    </row>
    <row r="48" spans="1:17" ht="15.75">
      <c r="A48" s="569" t="s">
        <v>682</v>
      </c>
      <c r="B48" s="569"/>
      <c r="C48" s="569"/>
      <c r="D48" s="569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197"/>
    </row>
    <row r="49" spans="1:17" ht="15.75" thickBot="1"/>
    <row r="50" spans="1:17">
      <c r="A50" s="570" t="s">
        <v>19</v>
      </c>
      <c r="B50" s="572" t="s">
        <v>5</v>
      </c>
      <c r="C50" s="573"/>
      <c r="D50" s="573"/>
      <c r="E50" s="574"/>
      <c r="F50" s="572" t="s">
        <v>6</v>
      </c>
      <c r="G50" s="573"/>
      <c r="H50" s="573"/>
      <c r="I50" s="574"/>
      <c r="J50" s="572" t="s">
        <v>20</v>
      </c>
      <c r="K50" s="573"/>
      <c r="L50" s="573"/>
      <c r="M50" s="574"/>
      <c r="N50" s="572" t="s">
        <v>21</v>
      </c>
      <c r="O50" s="573"/>
      <c r="P50" s="573"/>
      <c r="Q50" s="575"/>
    </row>
    <row r="51" spans="1:17" ht="15.75" thickBot="1">
      <c r="A51" s="571"/>
      <c r="B51" s="395" t="s">
        <v>1</v>
      </c>
      <c r="C51" s="396" t="s">
        <v>58</v>
      </c>
      <c r="D51" s="396" t="s">
        <v>22</v>
      </c>
      <c r="E51" s="396" t="s">
        <v>494</v>
      </c>
      <c r="F51" s="395" t="s">
        <v>1</v>
      </c>
      <c r="G51" s="396" t="s">
        <v>58</v>
      </c>
      <c r="H51" s="396" t="s">
        <v>22</v>
      </c>
      <c r="I51" s="396" t="s">
        <v>494</v>
      </c>
      <c r="J51" s="395" t="s">
        <v>1</v>
      </c>
      <c r="K51" s="396" t="s">
        <v>58</v>
      </c>
      <c r="L51" s="396" t="s">
        <v>22</v>
      </c>
      <c r="M51" s="396" t="s">
        <v>494</v>
      </c>
      <c r="N51" s="395" t="s">
        <v>1</v>
      </c>
      <c r="O51" s="396" t="s">
        <v>58</v>
      </c>
      <c r="P51" s="396" t="s">
        <v>22</v>
      </c>
      <c r="Q51" s="397" t="s">
        <v>494</v>
      </c>
    </row>
    <row r="52" spans="1:17">
      <c r="A52" s="398" t="s">
        <v>513</v>
      </c>
      <c r="B52" s="399">
        <v>13271</v>
      </c>
      <c r="C52" s="400">
        <v>776088.13</v>
      </c>
      <c r="D52" s="400">
        <v>58.48</v>
      </c>
      <c r="E52" s="400">
        <v>58.38</v>
      </c>
      <c r="F52" s="399">
        <v>11804</v>
      </c>
      <c r="G52" s="400">
        <v>745693.55</v>
      </c>
      <c r="H52" s="400">
        <v>63.17</v>
      </c>
      <c r="I52" s="400">
        <v>65.56</v>
      </c>
      <c r="J52" s="399">
        <v>513</v>
      </c>
      <c r="K52" s="400">
        <v>29974.15</v>
      </c>
      <c r="L52" s="400">
        <v>58.43</v>
      </c>
      <c r="M52" s="400">
        <v>61.8</v>
      </c>
      <c r="N52" s="401">
        <v>45</v>
      </c>
      <c r="O52" s="400">
        <v>2400.35</v>
      </c>
      <c r="P52" s="401">
        <v>53.34</v>
      </c>
      <c r="Q52" s="402">
        <v>47</v>
      </c>
    </row>
    <row r="53" spans="1:17">
      <c r="A53" s="403" t="s">
        <v>514</v>
      </c>
      <c r="B53" s="199">
        <v>12388</v>
      </c>
      <c r="C53" s="200">
        <v>1818276.83</v>
      </c>
      <c r="D53" s="200">
        <v>146.78</v>
      </c>
      <c r="E53" s="200">
        <v>144.31</v>
      </c>
      <c r="F53" s="199">
        <v>12547</v>
      </c>
      <c r="G53" s="200">
        <v>1870492.75</v>
      </c>
      <c r="H53" s="200">
        <v>149.08000000000001</v>
      </c>
      <c r="I53" s="200">
        <v>147.57</v>
      </c>
      <c r="J53" s="199">
        <v>496</v>
      </c>
      <c r="K53" s="200">
        <v>75834.91</v>
      </c>
      <c r="L53" s="200">
        <v>152.88999999999999</v>
      </c>
      <c r="M53" s="200">
        <v>154.29</v>
      </c>
      <c r="N53" s="198">
        <v>304</v>
      </c>
      <c r="O53" s="200">
        <v>47838.9</v>
      </c>
      <c r="P53" s="198">
        <v>157.36000000000001</v>
      </c>
      <c r="Q53" s="404">
        <v>159.74</v>
      </c>
    </row>
    <row r="54" spans="1:17">
      <c r="A54" s="403" t="s">
        <v>515</v>
      </c>
      <c r="B54" s="199">
        <v>8152</v>
      </c>
      <c r="C54" s="200">
        <v>2011025.23</v>
      </c>
      <c r="D54" s="200">
        <v>246.69</v>
      </c>
      <c r="E54" s="200">
        <v>244.8</v>
      </c>
      <c r="F54" s="199">
        <v>10830</v>
      </c>
      <c r="G54" s="200">
        <v>2700695.39</v>
      </c>
      <c r="H54" s="200">
        <v>249.37</v>
      </c>
      <c r="I54" s="200">
        <v>248.11</v>
      </c>
      <c r="J54" s="199">
        <v>1531</v>
      </c>
      <c r="K54" s="200">
        <v>390452.99</v>
      </c>
      <c r="L54" s="200">
        <v>255.03</v>
      </c>
      <c r="M54" s="200">
        <v>243.72</v>
      </c>
      <c r="N54" s="198">
        <v>92</v>
      </c>
      <c r="O54" s="200">
        <v>20608.68</v>
      </c>
      <c r="P54" s="198">
        <v>224.01</v>
      </c>
      <c r="Q54" s="404">
        <v>216</v>
      </c>
    </row>
    <row r="55" spans="1:17">
      <c r="A55" s="403" t="s">
        <v>516</v>
      </c>
      <c r="B55" s="199">
        <v>102422</v>
      </c>
      <c r="C55" s="200">
        <v>37561730.32</v>
      </c>
      <c r="D55" s="200">
        <v>366.73</v>
      </c>
      <c r="E55" s="200">
        <v>360</v>
      </c>
      <c r="F55" s="199">
        <v>47872</v>
      </c>
      <c r="G55" s="200">
        <v>16706417.369999999</v>
      </c>
      <c r="H55" s="200">
        <v>348.98</v>
      </c>
      <c r="I55" s="200">
        <v>341</v>
      </c>
      <c r="J55" s="199">
        <v>28003</v>
      </c>
      <c r="K55" s="200">
        <v>10127578.23</v>
      </c>
      <c r="L55" s="200">
        <v>361.66</v>
      </c>
      <c r="M55" s="200">
        <v>360</v>
      </c>
      <c r="N55" s="198">
        <v>310</v>
      </c>
      <c r="O55" s="200">
        <v>111916.5</v>
      </c>
      <c r="P55" s="198">
        <v>361.02</v>
      </c>
      <c r="Q55" s="404">
        <v>360</v>
      </c>
    </row>
    <row r="56" spans="1:17">
      <c r="A56" s="403" t="s">
        <v>517</v>
      </c>
      <c r="B56" s="199">
        <v>144462</v>
      </c>
      <c r="C56" s="200">
        <v>66028472.350000001</v>
      </c>
      <c r="D56" s="200">
        <v>457.06</v>
      </c>
      <c r="E56" s="200">
        <v>457.75</v>
      </c>
      <c r="F56" s="199">
        <v>58292</v>
      </c>
      <c r="G56" s="200">
        <v>25867902.670000002</v>
      </c>
      <c r="H56" s="200">
        <v>443.76</v>
      </c>
      <c r="I56" s="200">
        <v>438.16</v>
      </c>
      <c r="J56" s="199">
        <v>21681</v>
      </c>
      <c r="K56" s="200">
        <v>9969835.8599999994</v>
      </c>
      <c r="L56" s="200">
        <v>459.84</v>
      </c>
      <c r="M56" s="200">
        <v>468.28</v>
      </c>
      <c r="N56" s="198">
        <v>0</v>
      </c>
      <c r="O56" s="200">
        <v>0</v>
      </c>
      <c r="P56" s="198">
        <v>0</v>
      </c>
      <c r="Q56" s="404" t="s">
        <v>483</v>
      </c>
    </row>
    <row r="57" spans="1:17">
      <c r="A57" s="403" t="s">
        <v>518</v>
      </c>
      <c r="B57" s="199">
        <v>131461</v>
      </c>
      <c r="C57" s="200">
        <v>71661932.780000001</v>
      </c>
      <c r="D57" s="200">
        <v>545.12</v>
      </c>
      <c r="E57" s="200">
        <v>543.08000000000004</v>
      </c>
      <c r="F57" s="199">
        <v>72453</v>
      </c>
      <c r="G57" s="200">
        <v>39723258.93</v>
      </c>
      <c r="H57" s="200">
        <v>548.26</v>
      </c>
      <c r="I57" s="200">
        <v>540.04</v>
      </c>
      <c r="J57" s="199">
        <v>10333</v>
      </c>
      <c r="K57" s="200">
        <v>5573591.1799999997</v>
      </c>
      <c r="L57" s="200">
        <v>539.4</v>
      </c>
      <c r="M57" s="200">
        <v>536.25</v>
      </c>
      <c r="N57" s="198">
        <v>0</v>
      </c>
      <c r="O57" s="200">
        <v>0</v>
      </c>
      <c r="P57" s="198">
        <v>0</v>
      </c>
      <c r="Q57" s="404" t="s">
        <v>483</v>
      </c>
    </row>
    <row r="58" spans="1:17">
      <c r="A58" s="403" t="s">
        <v>519</v>
      </c>
      <c r="B58" s="199">
        <v>97516</v>
      </c>
      <c r="C58" s="200">
        <v>63043268.479999997</v>
      </c>
      <c r="D58" s="200">
        <v>646.49</v>
      </c>
      <c r="E58" s="200">
        <v>644.98</v>
      </c>
      <c r="F58" s="199">
        <v>30211</v>
      </c>
      <c r="G58" s="200">
        <v>19461873.329999998</v>
      </c>
      <c r="H58" s="200">
        <v>644.20000000000005</v>
      </c>
      <c r="I58" s="200">
        <v>641.02</v>
      </c>
      <c r="J58" s="199">
        <v>6545</v>
      </c>
      <c r="K58" s="200">
        <v>4180453.55</v>
      </c>
      <c r="L58" s="200">
        <v>638.72</v>
      </c>
      <c r="M58" s="200">
        <v>635.16999999999996</v>
      </c>
      <c r="N58" s="198">
        <v>0</v>
      </c>
      <c r="O58" s="200">
        <v>0</v>
      </c>
      <c r="P58" s="198">
        <v>0</v>
      </c>
      <c r="Q58" s="404" t="s">
        <v>483</v>
      </c>
    </row>
    <row r="59" spans="1:17">
      <c r="A59" s="403" t="s">
        <v>520</v>
      </c>
      <c r="B59" s="199">
        <v>58854</v>
      </c>
      <c r="C59" s="200">
        <v>43939977.490000002</v>
      </c>
      <c r="D59" s="200">
        <v>746.59</v>
      </c>
      <c r="E59" s="200">
        <v>744.69</v>
      </c>
      <c r="F59" s="199">
        <v>23876</v>
      </c>
      <c r="G59" s="200">
        <v>17840249.5</v>
      </c>
      <c r="H59" s="200">
        <v>747.2</v>
      </c>
      <c r="I59" s="200">
        <v>746.49</v>
      </c>
      <c r="J59" s="199">
        <v>5943</v>
      </c>
      <c r="K59" s="200">
        <v>4550286.63</v>
      </c>
      <c r="L59" s="200">
        <v>765.65</v>
      </c>
      <c r="M59" s="200">
        <v>783.3</v>
      </c>
      <c r="N59" s="198">
        <v>636</v>
      </c>
      <c r="O59" s="200">
        <v>498178.8</v>
      </c>
      <c r="P59" s="198">
        <v>783.3</v>
      </c>
      <c r="Q59" s="404">
        <v>783.3</v>
      </c>
    </row>
    <row r="60" spans="1:17">
      <c r="A60" s="403" t="s">
        <v>521</v>
      </c>
      <c r="B60" s="199">
        <v>45067</v>
      </c>
      <c r="C60" s="200">
        <v>38225847.670000002</v>
      </c>
      <c r="D60" s="200">
        <v>848.2</v>
      </c>
      <c r="E60" s="200">
        <v>847.5</v>
      </c>
      <c r="F60" s="199">
        <v>19066</v>
      </c>
      <c r="G60" s="200">
        <v>16193503.91</v>
      </c>
      <c r="H60" s="200">
        <v>849.34</v>
      </c>
      <c r="I60" s="200">
        <v>849.09</v>
      </c>
      <c r="J60" s="199">
        <v>1329</v>
      </c>
      <c r="K60" s="200">
        <v>1127669.0900000001</v>
      </c>
      <c r="L60" s="200">
        <v>848.51</v>
      </c>
      <c r="M60" s="200">
        <v>845.5</v>
      </c>
      <c r="N60" s="198">
        <v>53</v>
      </c>
      <c r="O60" s="200">
        <v>43592.5</v>
      </c>
      <c r="P60" s="198">
        <v>822.5</v>
      </c>
      <c r="Q60" s="404">
        <v>822.5</v>
      </c>
    </row>
    <row r="61" spans="1:17">
      <c r="A61" s="403" t="s">
        <v>522</v>
      </c>
      <c r="B61" s="199">
        <v>46319</v>
      </c>
      <c r="C61" s="200">
        <v>44291982</v>
      </c>
      <c r="D61" s="200">
        <v>956.24</v>
      </c>
      <c r="E61" s="200">
        <v>958.87</v>
      </c>
      <c r="F61" s="199">
        <v>20013</v>
      </c>
      <c r="G61" s="200">
        <v>19105439.68</v>
      </c>
      <c r="H61" s="200">
        <v>954.65</v>
      </c>
      <c r="I61" s="200">
        <v>955.34</v>
      </c>
      <c r="J61" s="199">
        <v>942</v>
      </c>
      <c r="K61" s="200">
        <v>893796.38</v>
      </c>
      <c r="L61" s="200">
        <v>948.83</v>
      </c>
      <c r="M61" s="200">
        <v>947.33</v>
      </c>
      <c r="N61" s="198">
        <v>0</v>
      </c>
      <c r="O61" s="200">
        <v>0</v>
      </c>
      <c r="P61" s="198">
        <v>0</v>
      </c>
      <c r="Q61" s="404" t="s">
        <v>483</v>
      </c>
    </row>
    <row r="62" spans="1:17">
      <c r="A62" s="403" t="s">
        <v>500</v>
      </c>
      <c r="B62" s="199">
        <v>177549</v>
      </c>
      <c r="C62" s="200">
        <v>220642922.33000001</v>
      </c>
      <c r="D62" s="200">
        <v>1242.72</v>
      </c>
      <c r="E62" s="200">
        <v>1256.22</v>
      </c>
      <c r="F62" s="199">
        <v>49867</v>
      </c>
      <c r="G62" s="200">
        <v>59604748.539999999</v>
      </c>
      <c r="H62" s="200">
        <v>1195.27</v>
      </c>
      <c r="I62" s="200">
        <v>1177.1199999999999</v>
      </c>
      <c r="J62" s="199">
        <v>7621</v>
      </c>
      <c r="K62" s="200">
        <v>8567915.0299999993</v>
      </c>
      <c r="L62" s="200">
        <v>1124.25</v>
      </c>
      <c r="M62" s="200">
        <v>1095.44</v>
      </c>
      <c r="N62" s="198">
        <v>0</v>
      </c>
      <c r="O62" s="200">
        <v>0</v>
      </c>
      <c r="P62" s="198">
        <v>0</v>
      </c>
      <c r="Q62" s="404" t="s">
        <v>483</v>
      </c>
    </row>
    <row r="63" spans="1:17">
      <c r="A63" s="403" t="s">
        <v>501</v>
      </c>
      <c r="B63" s="199">
        <v>66690</v>
      </c>
      <c r="C63" s="200">
        <v>112084217.37</v>
      </c>
      <c r="D63" s="200">
        <v>1680.68</v>
      </c>
      <c r="E63" s="200">
        <v>1657.83</v>
      </c>
      <c r="F63" s="199">
        <v>8213</v>
      </c>
      <c r="G63" s="200">
        <v>13707119.15</v>
      </c>
      <c r="H63" s="200">
        <v>1668.95</v>
      </c>
      <c r="I63" s="200">
        <v>1628.23</v>
      </c>
      <c r="J63" s="199">
        <v>372</v>
      </c>
      <c r="K63" s="200">
        <v>620973.81000000006</v>
      </c>
      <c r="L63" s="200">
        <v>1669.28</v>
      </c>
      <c r="M63" s="200">
        <v>1631.29</v>
      </c>
      <c r="N63" s="198">
        <v>0</v>
      </c>
      <c r="O63" s="200">
        <v>0</v>
      </c>
      <c r="P63" s="198">
        <v>0</v>
      </c>
      <c r="Q63" s="404" t="s">
        <v>483</v>
      </c>
    </row>
    <row r="64" spans="1:17">
      <c r="A64" s="403" t="s">
        <v>502</v>
      </c>
      <c r="B64" s="199">
        <v>10531</v>
      </c>
      <c r="C64" s="200">
        <v>23123510.800000001</v>
      </c>
      <c r="D64" s="200">
        <v>2195.7600000000002</v>
      </c>
      <c r="E64" s="200">
        <v>2167.1</v>
      </c>
      <c r="F64" s="199">
        <v>1073</v>
      </c>
      <c r="G64" s="200">
        <v>2336256.41</v>
      </c>
      <c r="H64" s="200">
        <v>2177.31</v>
      </c>
      <c r="I64" s="200">
        <v>2139.7199999999998</v>
      </c>
      <c r="J64" s="199">
        <v>87</v>
      </c>
      <c r="K64" s="200">
        <v>187235.82</v>
      </c>
      <c r="L64" s="200">
        <v>2152.14</v>
      </c>
      <c r="M64" s="200">
        <v>2091.1999999999998</v>
      </c>
      <c r="N64" s="198">
        <v>0</v>
      </c>
      <c r="O64" s="200">
        <v>0</v>
      </c>
      <c r="P64" s="198">
        <v>0</v>
      </c>
      <c r="Q64" s="404" t="s">
        <v>483</v>
      </c>
    </row>
    <row r="65" spans="1:17">
      <c r="A65" s="403" t="s">
        <v>549</v>
      </c>
      <c r="B65" s="199">
        <v>3552</v>
      </c>
      <c r="C65" s="200">
        <v>9674597.2699999996</v>
      </c>
      <c r="D65" s="200">
        <v>2723.7</v>
      </c>
      <c r="E65" s="200">
        <v>2713.71</v>
      </c>
      <c r="F65" s="199">
        <v>276</v>
      </c>
      <c r="G65" s="200">
        <v>750950.29</v>
      </c>
      <c r="H65" s="200">
        <v>2720.83</v>
      </c>
      <c r="I65" s="200">
        <v>2706.96</v>
      </c>
      <c r="J65" s="199">
        <v>20</v>
      </c>
      <c r="K65" s="200">
        <v>55236.66</v>
      </c>
      <c r="L65" s="200">
        <v>2761.83</v>
      </c>
      <c r="M65" s="200">
        <v>2786.38</v>
      </c>
      <c r="N65" s="198">
        <v>0</v>
      </c>
      <c r="O65" s="200">
        <v>0</v>
      </c>
      <c r="P65" s="198">
        <v>0</v>
      </c>
      <c r="Q65" s="404" t="s">
        <v>483</v>
      </c>
    </row>
    <row r="66" spans="1:17">
      <c r="A66" s="403" t="s">
        <v>550</v>
      </c>
      <c r="B66" s="199">
        <v>1826</v>
      </c>
      <c r="C66" s="200">
        <v>5827591.0800000001</v>
      </c>
      <c r="D66" s="200">
        <v>3191.45</v>
      </c>
      <c r="E66" s="200">
        <v>3160.72</v>
      </c>
      <c r="F66" s="199">
        <v>194</v>
      </c>
      <c r="G66" s="200">
        <v>632455.17000000004</v>
      </c>
      <c r="H66" s="200">
        <v>3260.08</v>
      </c>
      <c r="I66" s="200">
        <v>3258.38</v>
      </c>
      <c r="J66" s="199">
        <v>3</v>
      </c>
      <c r="K66" s="200">
        <v>9365.52</v>
      </c>
      <c r="L66" s="200">
        <v>3121.84</v>
      </c>
      <c r="M66" s="200">
        <v>3062.29</v>
      </c>
      <c r="N66" s="198">
        <v>0</v>
      </c>
      <c r="O66" s="200">
        <v>0</v>
      </c>
      <c r="P66" s="198">
        <v>0</v>
      </c>
      <c r="Q66" s="404" t="s">
        <v>483</v>
      </c>
    </row>
    <row r="67" spans="1:17">
      <c r="A67" s="403" t="s">
        <v>551</v>
      </c>
      <c r="B67" s="199">
        <v>474</v>
      </c>
      <c r="C67" s="200">
        <v>1758631.21</v>
      </c>
      <c r="D67" s="200">
        <v>3710.19</v>
      </c>
      <c r="E67" s="200">
        <v>3700.74</v>
      </c>
      <c r="F67" s="199">
        <v>21</v>
      </c>
      <c r="G67" s="200">
        <v>75813.73</v>
      </c>
      <c r="H67" s="200">
        <v>3610.18</v>
      </c>
      <c r="I67" s="200">
        <v>3581.95</v>
      </c>
      <c r="J67" s="199">
        <v>1</v>
      </c>
      <c r="K67" s="200">
        <v>3524.78</v>
      </c>
      <c r="L67" s="200">
        <v>3524.78</v>
      </c>
      <c r="M67" s="200">
        <v>3524.78</v>
      </c>
      <c r="N67" s="198">
        <v>0</v>
      </c>
      <c r="O67" s="200">
        <v>0</v>
      </c>
      <c r="P67" s="198">
        <v>0</v>
      </c>
      <c r="Q67" s="404" t="s">
        <v>483</v>
      </c>
    </row>
    <row r="68" spans="1:17" ht="15.75" thickBot="1">
      <c r="A68" s="405" t="s">
        <v>552</v>
      </c>
      <c r="B68" s="406">
        <v>328</v>
      </c>
      <c r="C68" s="407">
        <v>1470948.41</v>
      </c>
      <c r="D68" s="407">
        <v>4484.6000000000004</v>
      </c>
      <c r="E68" s="407">
        <v>4329.22</v>
      </c>
      <c r="F68" s="406">
        <v>13</v>
      </c>
      <c r="G68" s="407">
        <v>58346.04</v>
      </c>
      <c r="H68" s="407">
        <v>4488.16</v>
      </c>
      <c r="I68" s="407">
        <v>4338.05</v>
      </c>
      <c r="J68" s="406">
        <v>0</v>
      </c>
      <c r="K68" s="407">
        <v>0</v>
      </c>
      <c r="L68" s="407">
        <v>0</v>
      </c>
      <c r="M68" s="407" t="s">
        <v>483</v>
      </c>
      <c r="N68" s="408">
        <v>0</v>
      </c>
      <c r="O68" s="407">
        <v>0</v>
      </c>
      <c r="P68" s="408">
        <v>0</v>
      </c>
      <c r="Q68" s="409" t="s">
        <v>483</v>
      </c>
    </row>
    <row r="69" spans="1:17" ht="16.5" thickBot="1">
      <c r="A69" s="201" t="s">
        <v>608</v>
      </c>
      <c r="B69" s="202">
        <v>920862</v>
      </c>
      <c r="C69" s="203">
        <v>743941019.75</v>
      </c>
      <c r="D69" s="203">
        <v>807.87</v>
      </c>
      <c r="E69" s="203">
        <v>644.5</v>
      </c>
      <c r="F69" s="202">
        <v>366621</v>
      </c>
      <c r="G69" s="203">
        <v>237381216.41</v>
      </c>
      <c r="H69" s="203">
        <v>647.48</v>
      </c>
      <c r="I69" s="203">
        <v>549.4</v>
      </c>
      <c r="J69" s="202">
        <v>85420</v>
      </c>
      <c r="K69" s="203">
        <v>46363724.590000004</v>
      </c>
      <c r="L69" s="203">
        <v>542.77</v>
      </c>
      <c r="M69" s="203">
        <v>476.26</v>
      </c>
      <c r="N69" s="204">
        <v>1440</v>
      </c>
      <c r="O69" s="203">
        <v>724535.73</v>
      </c>
      <c r="P69" s="204">
        <v>503.15</v>
      </c>
      <c r="Q69" s="205">
        <v>360</v>
      </c>
    </row>
  </sheetData>
  <mergeCells count="18">
    <mergeCell ref="A24:P24"/>
    <mergeCell ref="A26:A27"/>
    <mergeCell ref="B26:E26"/>
    <mergeCell ref="F26:I26"/>
    <mergeCell ref="J26:M26"/>
    <mergeCell ref="N26:Q26"/>
    <mergeCell ref="A48:P48"/>
    <mergeCell ref="A50:A51"/>
    <mergeCell ref="B50:E50"/>
    <mergeCell ref="F50:I50"/>
    <mergeCell ref="J50:M50"/>
    <mergeCell ref="N50:Q50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48" t="s">
        <v>672</v>
      </c>
      <c r="B1" s="548"/>
      <c r="C1" s="548"/>
    </row>
    <row r="2" spans="1:4" ht="15.75" thickBot="1">
      <c r="B2" s="51"/>
    </row>
    <row r="3" spans="1:4" s="59" customFormat="1" ht="16.5" thickBot="1">
      <c r="A3" s="289" t="s">
        <v>60</v>
      </c>
      <c r="B3" s="266" t="s">
        <v>321</v>
      </c>
      <c r="C3" s="290" t="s">
        <v>1</v>
      </c>
    </row>
    <row r="4" spans="1:4">
      <c r="A4" s="145">
        <v>1</v>
      </c>
      <c r="B4" s="177" t="s">
        <v>86</v>
      </c>
      <c r="C4" s="279">
        <v>28829</v>
      </c>
    </row>
    <row r="5" spans="1:4">
      <c r="A5" s="78">
        <v>2</v>
      </c>
      <c r="B5" s="173" t="s">
        <v>87</v>
      </c>
      <c r="C5" s="291">
        <v>65922</v>
      </c>
      <c r="D5" s="8"/>
    </row>
    <row r="6" spans="1:4">
      <c r="A6" s="78">
        <v>3</v>
      </c>
      <c r="B6" s="159" t="s">
        <v>322</v>
      </c>
      <c r="C6" s="291">
        <v>10186</v>
      </c>
    </row>
    <row r="7" spans="1:4">
      <c r="A7" s="78">
        <v>4</v>
      </c>
      <c r="B7" s="159" t="s">
        <v>323</v>
      </c>
      <c r="C7" s="291">
        <v>12975</v>
      </c>
    </row>
    <row r="8" spans="1:4">
      <c r="A8" s="78">
        <v>5</v>
      </c>
      <c r="B8" s="159" t="s">
        <v>324</v>
      </c>
      <c r="C8" s="291">
        <v>16515</v>
      </c>
    </row>
    <row r="9" spans="1:4">
      <c r="A9" s="78">
        <v>6</v>
      </c>
      <c r="B9" s="159" t="s">
        <v>325</v>
      </c>
      <c r="C9" s="291">
        <v>19045</v>
      </c>
    </row>
    <row r="10" spans="1:4">
      <c r="A10" s="78">
        <v>7</v>
      </c>
      <c r="B10" s="159" t="s">
        <v>326</v>
      </c>
      <c r="C10" s="291">
        <v>22705</v>
      </c>
    </row>
    <row r="11" spans="1:4">
      <c r="A11" s="78">
        <v>8</v>
      </c>
      <c r="B11" s="159" t="s">
        <v>327</v>
      </c>
      <c r="C11" s="291">
        <v>24699</v>
      </c>
    </row>
    <row r="12" spans="1:4">
      <c r="A12" s="78">
        <v>9</v>
      </c>
      <c r="B12" s="159" t="s">
        <v>328</v>
      </c>
      <c r="C12" s="291">
        <v>30324</v>
      </c>
    </row>
    <row r="13" spans="1:4">
      <c r="A13" s="78">
        <v>10</v>
      </c>
      <c r="B13" s="159" t="s">
        <v>182</v>
      </c>
      <c r="C13" s="291">
        <v>34181</v>
      </c>
    </row>
    <row r="14" spans="1:4">
      <c r="A14" s="78">
        <v>11</v>
      </c>
      <c r="B14" s="159" t="s">
        <v>329</v>
      </c>
      <c r="C14" s="291">
        <v>36391</v>
      </c>
    </row>
    <row r="15" spans="1:4">
      <c r="A15" s="78">
        <v>12</v>
      </c>
      <c r="B15" s="159" t="s">
        <v>330</v>
      </c>
      <c r="C15" s="291">
        <v>44402</v>
      </c>
    </row>
    <row r="16" spans="1:4">
      <c r="A16" s="78">
        <v>13</v>
      </c>
      <c r="B16" s="159" t="s">
        <v>331</v>
      </c>
      <c r="C16" s="291">
        <v>52294</v>
      </c>
    </row>
    <row r="17" spans="1:3">
      <c r="A17" s="78">
        <v>14</v>
      </c>
      <c r="B17" s="159" t="s">
        <v>129</v>
      </c>
      <c r="C17" s="291">
        <v>59766</v>
      </c>
    </row>
    <row r="18" spans="1:3">
      <c r="A18" s="78">
        <v>15</v>
      </c>
      <c r="B18" s="159" t="s">
        <v>332</v>
      </c>
      <c r="C18" s="291">
        <v>64757</v>
      </c>
    </row>
    <row r="19" spans="1:3">
      <c r="A19" s="78">
        <v>16</v>
      </c>
      <c r="B19" s="159" t="s">
        <v>333</v>
      </c>
      <c r="C19" s="291">
        <v>65210</v>
      </c>
    </row>
    <row r="20" spans="1:3">
      <c r="A20" s="78">
        <v>17</v>
      </c>
      <c r="B20" s="159" t="s">
        <v>135</v>
      </c>
      <c r="C20" s="291">
        <v>72187</v>
      </c>
    </row>
    <row r="21" spans="1:3">
      <c r="A21" s="78">
        <v>18</v>
      </c>
      <c r="B21" s="159" t="s">
        <v>334</v>
      </c>
      <c r="C21" s="291">
        <v>74490</v>
      </c>
    </row>
    <row r="22" spans="1:3">
      <c r="A22" s="78">
        <v>19</v>
      </c>
      <c r="B22" s="159" t="s">
        <v>335</v>
      </c>
      <c r="C22" s="291">
        <v>73193</v>
      </c>
    </row>
    <row r="23" spans="1:3">
      <c r="A23" s="78">
        <v>20</v>
      </c>
      <c r="B23" s="159" t="s">
        <v>133</v>
      </c>
      <c r="C23" s="291">
        <v>78582</v>
      </c>
    </row>
    <row r="24" spans="1:3">
      <c r="A24" s="78">
        <v>21</v>
      </c>
      <c r="B24" s="159" t="s">
        <v>336</v>
      </c>
      <c r="C24" s="291">
        <v>87752</v>
      </c>
    </row>
    <row r="25" spans="1:3">
      <c r="A25" s="78">
        <v>22</v>
      </c>
      <c r="B25" s="173" t="s">
        <v>88</v>
      </c>
      <c r="C25" s="291">
        <v>1641432</v>
      </c>
    </row>
    <row r="26" spans="1:3" ht="15.75" thickBot="1">
      <c r="A26" s="146">
        <v>23</v>
      </c>
      <c r="B26" s="183" t="s">
        <v>89</v>
      </c>
      <c r="C26" s="282">
        <v>683</v>
      </c>
    </row>
    <row r="27" spans="1:3" s="59" customFormat="1" ht="16.5" thickBot="1">
      <c r="A27" s="219"/>
      <c r="B27" s="220" t="s">
        <v>11</v>
      </c>
      <c r="C27" s="268">
        <f>SUM(C4:C26)</f>
        <v>2616520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F1" workbookViewId="0">
      <selection activeCell="C61" sqref="C61"/>
    </sheetView>
  </sheetViews>
  <sheetFormatPr defaultRowHeight="15"/>
  <cols>
    <col min="1" max="1" width="9.140625" style="172"/>
    <col min="2" max="2" width="15.42578125" style="172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2" customWidth="1"/>
    <col min="22" max="22" width="9.7109375" style="172" bestFit="1" customWidth="1"/>
    <col min="23" max="16384" width="9.140625" style="172"/>
  </cols>
  <sheetData>
    <row r="1" spans="1:22" s="50" customFormat="1" ht="15.75">
      <c r="A1" s="548" t="s">
        <v>719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2" ht="15.75" customHeight="1" thickBot="1">
      <c r="C2" s="51"/>
    </row>
    <row r="3" spans="1:22" s="50" customFormat="1" ht="14.25" customHeight="1">
      <c r="A3" s="576" t="s">
        <v>60</v>
      </c>
      <c r="B3" s="578" t="s">
        <v>113</v>
      </c>
      <c r="C3" s="579" t="s">
        <v>116</v>
      </c>
      <c r="D3" s="580"/>
      <c r="E3" s="580"/>
      <c r="F3" s="581"/>
      <c r="G3" s="579" t="s">
        <v>117</v>
      </c>
      <c r="H3" s="580"/>
      <c r="I3" s="580"/>
      <c r="J3" s="581"/>
      <c r="K3" s="579" t="s">
        <v>118</v>
      </c>
      <c r="L3" s="580"/>
      <c r="M3" s="580"/>
      <c r="N3" s="581"/>
      <c r="O3" s="579" t="s">
        <v>119</v>
      </c>
      <c r="P3" s="580"/>
      <c r="Q3" s="580"/>
      <c r="R3" s="581"/>
      <c r="S3" s="579" t="s">
        <v>115</v>
      </c>
      <c r="T3" s="580"/>
      <c r="U3" s="580"/>
      <c r="V3" s="581"/>
    </row>
    <row r="4" spans="1:22" s="50" customFormat="1" ht="16.5" thickBot="1">
      <c r="A4" s="582"/>
      <c r="B4" s="583"/>
      <c r="C4" s="273" t="s">
        <v>1</v>
      </c>
      <c r="D4" s="274" t="s">
        <v>114</v>
      </c>
      <c r="E4" s="275" t="s">
        <v>22</v>
      </c>
      <c r="F4" s="276" t="s">
        <v>494</v>
      </c>
      <c r="G4" s="273" t="s">
        <v>1</v>
      </c>
      <c r="H4" s="274" t="s">
        <v>114</v>
      </c>
      <c r="I4" s="275" t="s">
        <v>22</v>
      </c>
      <c r="J4" s="276" t="s">
        <v>494</v>
      </c>
      <c r="K4" s="273" t="s">
        <v>1</v>
      </c>
      <c r="L4" s="274" t="s">
        <v>114</v>
      </c>
      <c r="M4" s="275" t="s">
        <v>22</v>
      </c>
      <c r="N4" s="276" t="s">
        <v>494</v>
      </c>
      <c r="O4" s="273" t="s">
        <v>1</v>
      </c>
      <c r="P4" s="274" t="s">
        <v>114</v>
      </c>
      <c r="Q4" s="275" t="s">
        <v>22</v>
      </c>
      <c r="R4" s="276" t="s">
        <v>494</v>
      </c>
      <c r="S4" s="273" t="s">
        <v>1</v>
      </c>
      <c r="T4" s="274" t="s">
        <v>114</v>
      </c>
      <c r="U4" s="275" t="s">
        <v>22</v>
      </c>
      <c r="V4" s="275" t="s">
        <v>609</v>
      </c>
    </row>
    <row r="5" spans="1:22">
      <c r="A5" s="145">
        <v>1</v>
      </c>
      <c r="B5" s="277" t="s">
        <v>86</v>
      </c>
      <c r="C5" s="277">
        <v>0</v>
      </c>
      <c r="D5" s="277">
        <v>0</v>
      </c>
      <c r="E5" s="277">
        <v>0</v>
      </c>
      <c r="F5" s="278" t="s">
        <v>483</v>
      </c>
      <c r="G5" s="279">
        <v>26009</v>
      </c>
      <c r="H5" s="280">
        <v>8533003.3300000001</v>
      </c>
      <c r="I5" s="277">
        <v>328.08</v>
      </c>
      <c r="J5" s="278">
        <v>274.73</v>
      </c>
      <c r="K5" s="279">
        <v>2445</v>
      </c>
      <c r="L5" s="280">
        <v>1816368.7</v>
      </c>
      <c r="M5" s="277">
        <v>742.89</v>
      </c>
      <c r="N5" s="278">
        <v>783.3</v>
      </c>
      <c r="O5" s="279">
        <v>375</v>
      </c>
      <c r="P5" s="280">
        <v>294607.03000000003</v>
      </c>
      <c r="Q5" s="277">
        <v>785.62</v>
      </c>
      <c r="R5" s="278">
        <v>783.3</v>
      </c>
      <c r="S5" s="279">
        <v>28829</v>
      </c>
      <c r="T5" s="280">
        <v>10643979.060000001</v>
      </c>
      <c r="U5" s="277">
        <v>369.21</v>
      </c>
      <c r="V5" s="212">
        <v>1.1000000000000001</v>
      </c>
    </row>
    <row r="6" spans="1:22">
      <c r="A6" s="78">
        <v>2</v>
      </c>
      <c r="B6" s="226" t="s">
        <v>87</v>
      </c>
      <c r="C6" s="229">
        <v>12961</v>
      </c>
      <c r="D6" s="230">
        <v>16830997.800000001</v>
      </c>
      <c r="E6" s="226">
        <v>1298.5899999999999</v>
      </c>
      <c r="F6" s="227">
        <v>1353.54</v>
      </c>
      <c r="G6" s="229">
        <v>24531</v>
      </c>
      <c r="H6" s="230">
        <v>11289139.17</v>
      </c>
      <c r="I6" s="226">
        <v>460.2</v>
      </c>
      <c r="J6" s="227">
        <v>424.58</v>
      </c>
      <c r="K6" s="229">
        <v>27685</v>
      </c>
      <c r="L6" s="230">
        <v>17243236.300000001</v>
      </c>
      <c r="M6" s="226">
        <v>622.84</v>
      </c>
      <c r="N6" s="227">
        <v>518.9</v>
      </c>
      <c r="O6" s="229">
        <v>745</v>
      </c>
      <c r="P6" s="230">
        <v>580080.35</v>
      </c>
      <c r="Q6" s="226">
        <v>778.63</v>
      </c>
      <c r="R6" s="227">
        <v>783.3</v>
      </c>
      <c r="S6" s="229">
        <v>65922</v>
      </c>
      <c r="T6" s="230">
        <v>45943453.619999997</v>
      </c>
      <c r="U6" s="226">
        <v>696.94</v>
      </c>
      <c r="V6" s="214">
        <v>2.52</v>
      </c>
    </row>
    <row r="7" spans="1:22">
      <c r="A7" s="78">
        <v>3</v>
      </c>
      <c r="B7" s="226" t="s">
        <v>106</v>
      </c>
      <c r="C7" s="229">
        <v>47285</v>
      </c>
      <c r="D7" s="230">
        <v>55393018.479999997</v>
      </c>
      <c r="E7" s="226">
        <v>1171.47</v>
      </c>
      <c r="F7" s="227">
        <v>1135.55</v>
      </c>
      <c r="G7" s="229">
        <v>16973</v>
      </c>
      <c r="H7" s="230">
        <v>9370810.5500000007</v>
      </c>
      <c r="I7" s="226">
        <v>552.1</v>
      </c>
      <c r="J7" s="227">
        <v>530.33000000000004</v>
      </c>
      <c r="K7" s="229">
        <v>17052</v>
      </c>
      <c r="L7" s="230">
        <v>11039172.65</v>
      </c>
      <c r="M7" s="226">
        <v>647.38</v>
      </c>
      <c r="N7" s="227">
        <v>532.88</v>
      </c>
      <c r="O7" s="229">
        <v>116</v>
      </c>
      <c r="P7" s="230">
        <v>89609.8</v>
      </c>
      <c r="Q7" s="226">
        <v>772.5</v>
      </c>
      <c r="R7" s="227">
        <v>783.3</v>
      </c>
      <c r="S7" s="229">
        <v>81426</v>
      </c>
      <c r="T7" s="230">
        <v>75892611.480000004</v>
      </c>
      <c r="U7" s="226">
        <v>932.04</v>
      </c>
      <c r="V7" s="214">
        <v>3.11</v>
      </c>
    </row>
    <row r="8" spans="1:22">
      <c r="A8" s="78">
        <v>4</v>
      </c>
      <c r="B8" s="226" t="s">
        <v>107</v>
      </c>
      <c r="C8" s="229">
        <v>118648</v>
      </c>
      <c r="D8" s="230">
        <v>149624881.06999999</v>
      </c>
      <c r="E8" s="226">
        <v>1261.08</v>
      </c>
      <c r="F8" s="227">
        <v>1281.76</v>
      </c>
      <c r="G8" s="229">
        <v>25952</v>
      </c>
      <c r="H8" s="230">
        <v>16019705.439999999</v>
      </c>
      <c r="I8" s="226">
        <v>617.28</v>
      </c>
      <c r="J8" s="227">
        <v>559.56000000000006</v>
      </c>
      <c r="K8" s="229">
        <v>25310</v>
      </c>
      <c r="L8" s="230">
        <v>16931918.649999999</v>
      </c>
      <c r="M8" s="226">
        <v>668.98</v>
      </c>
      <c r="N8" s="227">
        <v>546.88</v>
      </c>
      <c r="O8" s="229">
        <v>87</v>
      </c>
      <c r="P8" s="230">
        <v>67599</v>
      </c>
      <c r="Q8" s="226">
        <v>777</v>
      </c>
      <c r="R8" s="227">
        <v>783.3</v>
      </c>
      <c r="S8" s="229">
        <v>169997</v>
      </c>
      <c r="T8" s="230">
        <v>182644104.16</v>
      </c>
      <c r="U8" s="226">
        <v>1074.4000000000001</v>
      </c>
      <c r="V8" s="214">
        <v>6.5</v>
      </c>
    </row>
    <row r="9" spans="1:22">
      <c r="A9" s="78">
        <v>5</v>
      </c>
      <c r="B9" s="226" t="s">
        <v>108</v>
      </c>
      <c r="C9" s="229">
        <v>250313</v>
      </c>
      <c r="D9" s="230">
        <v>314112402.05000001</v>
      </c>
      <c r="E9" s="226">
        <v>1254.8800000000001</v>
      </c>
      <c r="F9" s="227">
        <v>1300</v>
      </c>
      <c r="G9" s="229">
        <v>32624</v>
      </c>
      <c r="H9" s="230">
        <v>20797704.300000001</v>
      </c>
      <c r="I9" s="226">
        <v>637.5</v>
      </c>
      <c r="J9" s="227">
        <v>570.56000000000006</v>
      </c>
      <c r="K9" s="229">
        <v>31210</v>
      </c>
      <c r="L9" s="230">
        <v>20817299.170000002</v>
      </c>
      <c r="M9" s="226">
        <v>667.01</v>
      </c>
      <c r="N9" s="227">
        <v>551.28</v>
      </c>
      <c r="O9" s="229">
        <v>67</v>
      </c>
      <c r="P9" s="230">
        <v>52755.5</v>
      </c>
      <c r="Q9" s="226">
        <v>787.4</v>
      </c>
      <c r="R9" s="227">
        <v>783.3</v>
      </c>
      <c r="S9" s="229">
        <v>314214</v>
      </c>
      <c r="T9" s="230">
        <v>355780161.01999998</v>
      </c>
      <c r="U9" s="226">
        <v>1132.29</v>
      </c>
      <c r="V9" s="214">
        <v>12.01</v>
      </c>
    </row>
    <row r="10" spans="1:22">
      <c r="A10" s="78">
        <v>6</v>
      </c>
      <c r="B10" s="226" t="s">
        <v>109</v>
      </c>
      <c r="C10" s="229">
        <v>345023</v>
      </c>
      <c r="D10" s="230">
        <v>388921595.43000001</v>
      </c>
      <c r="E10" s="226">
        <v>1127.23</v>
      </c>
      <c r="F10" s="227">
        <v>1089</v>
      </c>
      <c r="G10" s="229">
        <v>37576</v>
      </c>
      <c r="H10" s="230">
        <v>25756853.18</v>
      </c>
      <c r="I10" s="226">
        <v>685.46</v>
      </c>
      <c r="J10" s="227">
        <v>587.04</v>
      </c>
      <c r="K10" s="229">
        <v>32238</v>
      </c>
      <c r="L10" s="230">
        <v>20668043.68</v>
      </c>
      <c r="M10" s="226">
        <v>641.11</v>
      </c>
      <c r="N10" s="227">
        <v>537.20000000000005</v>
      </c>
      <c r="O10" s="229">
        <v>667</v>
      </c>
      <c r="P10" s="230">
        <v>213135.05</v>
      </c>
      <c r="Q10" s="226">
        <v>319.54000000000002</v>
      </c>
      <c r="R10" s="227">
        <v>360</v>
      </c>
      <c r="S10" s="229">
        <v>415504</v>
      </c>
      <c r="T10" s="230">
        <v>435559627.33999997</v>
      </c>
      <c r="U10" s="226">
        <v>1048.27</v>
      </c>
      <c r="V10" s="214">
        <v>15.88</v>
      </c>
    </row>
    <row r="11" spans="1:22">
      <c r="A11" s="78">
        <v>7</v>
      </c>
      <c r="B11" s="226" t="s">
        <v>110</v>
      </c>
      <c r="C11" s="229">
        <v>363368</v>
      </c>
      <c r="D11" s="230">
        <v>347439282.26999998</v>
      </c>
      <c r="E11" s="226">
        <v>956.16</v>
      </c>
      <c r="F11" s="227">
        <v>799.04</v>
      </c>
      <c r="G11" s="229">
        <v>42067</v>
      </c>
      <c r="H11" s="230">
        <v>30158385.890000001</v>
      </c>
      <c r="I11" s="226">
        <v>716.91</v>
      </c>
      <c r="J11" s="227">
        <v>593.71</v>
      </c>
      <c r="K11" s="229">
        <v>28508</v>
      </c>
      <c r="L11" s="230">
        <v>17274870.129999999</v>
      </c>
      <c r="M11" s="226">
        <v>605.97</v>
      </c>
      <c r="N11" s="227">
        <v>521.9</v>
      </c>
      <c r="O11" s="229">
        <v>231</v>
      </c>
      <c r="P11" s="230">
        <v>73897.58</v>
      </c>
      <c r="Q11" s="226">
        <v>319.89999999999998</v>
      </c>
      <c r="R11" s="227">
        <v>236.57</v>
      </c>
      <c r="S11" s="229">
        <v>434174</v>
      </c>
      <c r="T11" s="230">
        <v>394946435.87</v>
      </c>
      <c r="U11" s="226">
        <v>909.65</v>
      </c>
      <c r="V11" s="214">
        <v>16.59</v>
      </c>
    </row>
    <row r="12" spans="1:22">
      <c r="A12" s="78">
        <v>8</v>
      </c>
      <c r="B12" s="226" t="s">
        <v>111</v>
      </c>
      <c r="C12" s="229">
        <v>331798</v>
      </c>
      <c r="D12" s="230">
        <v>281645602.12</v>
      </c>
      <c r="E12" s="226">
        <v>848.85</v>
      </c>
      <c r="F12" s="227">
        <v>670.86</v>
      </c>
      <c r="G12" s="229">
        <v>52305</v>
      </c>
      <c r="H12" s="230">
        <v>36393654.299999997</v>
      </c>
      <c r="I12" s="226">
        <v>695.8</v>
      </c>
      <c r="J12" s="227">
        <v>569.24</v>
      </c>
      <c r="K12" s="229">
        <v>24788</v>
      </c>
      <c r="L12" s="230">
        <v>13908758.84</v>
      </c>
      <c r="M12" s="226">
        <v>561.11</v>
      </c>
      <c r="N12" s="227">
        <v>486.84</v>
      </c>
      <c r="O12" s="229">
        <v>184</v>
      </c>
      <c r="P12" s="230">
        <v>40078.39</v>
      </c>
      <c r="Q12" s="226">
        <v>217.82</v>
      </c>
      <c r="R12" s="227">
        <v>170.49</v>
      </c>
      <c r="S12" s="229">
        <v>409075</v>
      </c>
      <c r="T12" s="230">
        <v>331988093.64999998</v>
      </c>
      <c r="U12" s="226">
        <v>811.56</v>
      </c>
      <c r="V12" s="214">
        <v>15.63</v>
      </c>
    </row>
    <row r="13" spans="1:22">
      <c r="A13" s="78">
        <v>9</v>
      </c>
      <c r="B13" s="226" t="s">
        <v>112</v>
      </c>
      <c r="C13" s="229">
        <v>289537</v>
      </c>
      <c r="D13" s="230">
        <v>223712482.06999999</v>
      </c>
      <c r="E13" s="226">
        <v>772.66</v>
      </c>
      <c r="F13" s="227">
        <v>584.1</v>
      </c>
      <c r="G13" s="229">
        <v>61320</v>
      </c>
      <c r="H13" s="230">
        <v>41635974.390000001</v>
      </c>
      <c r="I13" s="226">
        <v>679</v>
      </c>
      <c r="J13" s="227">
        <v>553.96</v>
      </c>
      <c r="K13" s="229">
        <v>19005</v>
      </c>
      <c r="L13" s="230">
        <v>10333280.83</v>
      </c>
      <c r="M13" s="226">
        <v>543.71</v>
      </c>
      <c r="N13" s="227">
        <v>451.79</v>
      </c>
      <c r="O13" s="229">
        <v>141</v>
      </c>
      <c r="P13" s="230">
        <v>35697.879999999997</v>
      </c>
      <c r="Q13" s="226">
        <v>253.18</v>
      </c>
      <c r="R13" s="227">
        <v>170.49</v>
      </c>
      <c r="S13" s="229">
        <v>370003</v>
      </c>
      <c r="T13" s="230">
        <v>275717435.17000002</v>
      </c>
      <c r="U13" s="226">
        <v>745.18</v>
      </c>
      <c r="V13" s="214">
        <v>14.14</v>
      </c>
    </row>
    <row r="14" spans="1:22">
      <c r="A14" s="78">
        <v>10</v>
      </c>
      <c r="B14" s="226" t="s">
        <v>120</v>
      </c>
      <c r="C14" s="229">
        <v>167500</v>
      </c>
      <c r="D14" s="230">
        <v>118959409.2</v>
      </c>
      <c r="E14" s="226">
        <v>710.21</v>
      </c>
      <c r="F14" s="227">
        <v>486.84</v>
      </c>
      <c r="G14" s="229">
        <v>48588</v>
      </c>
      <c r="H14" s="230">
        <v>32509519.030000001</v>
      </c>
      <c r="I14" s="226">
        <v>669.09</v>
      </c>
      <c r="J14" s="227">
        <v>534.57000000000005</v>
      </c>
      <c r="K14" s="229">
        <v>10535</v>
      </c>
      <c r="L14" s="230">
        <v>5714223.2199999997</v>
      </c>
      <c r="M14" s="226">
        <v>542.4</v>
      </c>
      <c r="N14" s="227">
        <v>421.6</v>
      </c>
      <c r="O14" s="229">
        <v>70</v>
      </c>
      <c r="P14" s="230">
        <v>14557.9</v>
      </c>
      <c r="Q14" s="226">
        <v>207.97</v>
      </c>
      <c r="R14" s="227">
        <v>170.49</v>
      </c>
      <c r="S14" s="229">
        <v>226693</v>
      </c>
      <c r="T14" s="230">
        <v>157197709.34999999</v>
      </c>
      <c r="U14" s="226">
        <v>693.44</v>
      </c>
      <c r="V14" s="214">
        <v>8.66</v>
      </c>
    </row>
    <row r="15" spans="1:22">
      <c r="A15" s="78">
        <v>11</v>
      </c>
      <c r="B15" s="226" t="s">
        <v>121</v>
      </c>
      <c r="C15" s="229">
        <v>55002</v>
      </c>
      <c r="D15" s="230">
        <v>38602335.200000003</v>
      </c>
      <c r="E15" s="226">
        <v>701.84</v>
      </c>
      <c r="F15" s="227">
        <v>452.74</v>
      </c>
      <c r="G15" s="229">
        <v>21377</v>
      </c>
      <c r="H15" s="230">
        <v>14240379.77</v>
      </c>
      <c r="I15" s="226">
        <v>666.15</v>
      </c>
      <c r="J15" s="227">
        <v>530.34</v>
      </c>
      <c r="K15" s="229">
        <v>4721</v>
      </c>
      <c r="L15" s="230">
        <v>2473783.5099999998</v>
      </c>
      <c r="M15" s="226">
        <v>524</v>
      </c>
      <c r="N15" s="227">
        <v>376.7</v>
      </c>
      <c r="O15" s="229">
        <v>11</v>
      </c>
      <c r="P15" s="230">
        <v>2466.85</v>
      </c>
      <c r="Q15" s="226">
        <v>224.26</v>
      </c>
      <c r="R15" s="227">
        <v>170.49</v>
      </c>
      <c r="S15" s="229">
        <v>81111</v>
      </c>
      <c r="T15" s="230">
        <v>55318965.329999998</v>
      </c>
      <c r="U15" s="226">
        <v>682.02</v>
      </c>
      <c r="V15" s="214">
        <v>3.1</v>
      </c>
    </row>
    <row r="16" spans="1:22">
      <c r="A16" s="78">
        <v>12</v>
      </c>
      <c r="B16" s="226" t="s">
        <v>122</v>
      </c>
      <c r="C16" s="229">
        <v>11883</v>
      </c>
      <c r="D16" s="230">
        <v>7988450.9299999997</v>
      </c>
      <c r="E16" s="226">
        <v>672.26</v>
      </c>
      <c r="F16" s="227">
        <v>426.51</v>
      </c>
      <c r="G16" s="229">
        <v>5811</v>
      </c>
      <c r="H16" s="230">
        <v>3848066.34</v>
      </c>
      <c r="I16" s="226">
        <v>662.2</v>
      </c>
      <c r="J16" s="227">
        <v>530.33000000000004</v>
      </c>
      <c r="K16" s="229">
        <v>1192</v>
      </c>
      <c r="L16" s="230">
        <v>616876.18000000005</v>
      </c>
      <c r="M16" s="226">
        <v>517.51</v>
      </c>
      <c r="N16" s="227">
        <v>426.51</v>
      </c>
      <c r="O16" s="229">
        <v>3</v>
      </c>
      <c r="P16" s="230">
        <v>555.35</v>
      </c>
      <c r="Q16" s="226">
        <v>185.12</v>
      </c>
      <c r="R16" s="227">
        <v>164.57</v>
      </c>
      <c r="S16" s="229">
        <v>18889</v>
      </c>
      <c r="T16" s="230">
        <v>12453948.800000001</v>
      </c>
      <c r="U16" s="226">
        <v>659.32</v>
      </c>
      <c r="V16" s="214">
        <v>0.72</v>
      </c>
    </row>
    <row r="17" spans="1:22" ht="15.75" thickBot="1">
      <c r="A17" s="146">
        <v>13</v>
      </c>
      <c r="B17" s="281" t="s">
        <v>89</v>
      </c>
      <c r="C17" s="282">
        <v>645</v>
      </c>
      <c r="D17" s="283">
        <v>612110.56999999995</v>
      </c>
      <c r="E17" s="281">
        <v>949.01</v>
      </c>
      <c r="F17" s="284">
        <v>813.72</v>
      </c>
      <c r="G17" s="282">
        <v>33</v>
      </c>
      <c r="H17" s="283">
        <v>19141.48</v>
      </c>
      <c r="I17" s="281">
        <v>580.04</v>
      </c>
      <c r="J17" s="284">
        <v>539.69000000000005</v>
      </c>
      <c r="K17" s="282">
        <v>5</v>
      </c>
      <c r="L17" s="283">
        <v>2097.14</v>
      </c>
      <c r="M17" s="281">
        <v>419.43</v>
      </c>
      <c r="N17" s="284">
        <v>554.96</v>
      </c>
      <c r="O17" s="282">
        <v>0</v>
      </c>
      <c r="P17" s="283">
        <v>0</v>
      </c>
      <c r="Q17" s="281">
        <v>0</v>
      </c>
      <c r="R17" s="284" t="s">
        <v>483</v>
      </c>
      <c r="S17" s="282">
        <v>683</v>
      </c>
      <c r="T17" s="283">
        <v>633349.18999999994</v>
      </c>
      <c r="U17" s="281">
        <v>927.3</v>
      </c>
      <c r="V17" s="218">
        <v>0.03</v>
      </c>
    </row>
    <row r="18" spans="1:22" s="59" customFormat="1" ht="16.5" thickBot="1">
      <c r="A18" s="219"/>
      <c r="B18" s="269" t="s">
        <v>608</v>
      </c>
      <c r="C18" s="270">
        <v>1993963</v>
      </c>
      <c r="D18" s="271">
        <v>1943842567.1900001</v>
      </c>
      <c r="E18" s="269">
        <v>974.86</v>
      </c>
      <c r="F18" s="272">
        <v>841.62</v>
      </c>
      <c r="G18" s="270">
        <v>395166</v>
      </c>
      <c r="H18" s="271">
        <v>250572337.16999999</v>
      </c>
      <c r="I18" s="269">
        <v>634.09</v>
      </c>
      <c r="J18" s="272">
        <v>539.68000000000006</v>
      </c>
      <c r="K18" s="270">
        <v>224694</v>
      </c>
      <c r="L18" s="271">
        <v>138839929</v>
      </c>
      <c r="M18" s="269">
        <v>617.91</v>
      </c>
      <c r="N18" s="272">
        <v>515.24</v>
      </c>
      <c r="O18" s="270">
        <v>2697</v>
      </c>
      <c r="P18" s="271">
        <v>1465040.68</v>
      </c>
      <c r="Q18" s="269">
        <v>543.21</v>
      </c>
      <c r="R18" s="272">
        <v>783.3</v>
      </c>
      <c r="S18" s="270">
        <v>2616520</v>
      </c>
      <c r="T18" s="271">
        <v>2334719874.04</v>
      </c>
      <c r="U18" s="269">
        <v>892.3</v>
      </c>
      <c r="V18" s="224">
        <v>100</v>
      </c>
    </row>
    <row r="21" spans="1:22" ht="15" customHeight="1">
      <c r="A21" s="548" t="s">
        <v>720</v>
      </c>
      <c r="B21" s="548"/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</row>
    <row r="22" spans="1:22" ht="15.75" thickBot="1"/>
    <row r="23" spans="1:22" ht="15.75">
      <c r="A23" s="576" t="s">
        <v>60</v>
      </c>
      <c r="B23" s="578" t="s">
        <v>113</v>
      </c>
      <c r="C23" s="579" t="s">
        <v>116</v>
      </c>
      <c r="D23" s="580"/>
      <c r="E23" s="580"/>
      <c r="F23" s="581"/>
      <c r="G23" s="579" t="s">
        <v>117</v>
      </c>
      <c r="H23" s="580"/>
      <c r="I23" s="580"/>
      <c r="J23" s="581"/>
      <c r="K23" s="579" t="s">
        <v>118</v>
      </c>
      <c r="L23" s="580"/>
      <c r="M23" s="580"/>
      <c r="N23" s="581"/>
      <c r="O23" s="579" t="s">
        <v>119</v>
      </c>
      <c r="P23" s="580"/>
      <c r="Q23" s="580"/>
      <c r="R23" s="581"/>
      <c r="S23" s="579" t="s">
        <v>115</v>
      </c>
      <c r="T23" s="580"/>
      <c r="U23" s="580"/>
      <c r="V23" s="581"/>
    </row>
    <row r="24" spans="1:22" ht="16.5" thickBot="1">
      <c r="A24" s="577"/>
      <c r="B24" s="549"/>
      <c r="C24" s="206" t="s">
        <v>1</v>
      </c>
      <c r="D24" s="207" t="s">
        <v>114</v>
      </c>
      <c r="E24" s="168" t="s">
        <v>22</v>
      </c>
      <c r="F24" s="208" t="s">
        <v>494</v>
      </c>
      <c r="G24" s="206" t="s">
        <v>1</v>
      </c>
      <c r="H24" s="207" t="s">
        <v>114</v>
      </c>
      <c r="I24" s="168" t="s">
        <v>22</v>
      </c>
      <c r="J24" s="208" t="s">
        <v>494</v>
      </c>
      <c r="K24" s="206" t="s">
        <v>1</v>
      </c>
      <c r="L24" s="207" t="s">
        <v>114</v>
      </c>
      <c r="M24" s="168" t="s">
        <v>22</v>
      </c>
      <c r="N24" s="208" t="s">
        <v>494</v>
      </c>
      <c r="O24" s="206" t="s">
        <v>1</v>
      </c>
      <c r="P24" s="207" t="s">
        <v>114</v>
      </c>
      <c r="Q24" s="168" t="s">
        <v>22</v>
      </c>
      <c r="R24" s="208" t="s">
        <v>494</v>
      </c>
      <c r="S24" s="206" t="s">
        <v>1</v>
      </c>
      <c r="T24" s="207" t="s">
        <v>114</v>
      </c>
      <c r="U24" s="168" t="s">
        <v>22</v>
      </c>
      <c r="V24" s="225" t="s">
        <v>609</v>
      </c>
    </row>
    <row r="25" spans="1:22">
      <c r="A25" s="145">
        <v>1</v>
      </c>
      <c r="B25" s="209" t="s">
        <v>86</v>
      </c>
      <c r="C25" s="210">
        <v>0</v>
      </c>
      <c r="D25" s="231">
        <v>0</v>
      </c>
      <c r="E25" s="211">
        <v>0</v>
      </c>
      <c r="F25" s="211" t="s">
        <v>483</v>
      </c>
      <c r="G25" s="210">
        <v>13052</v>
      </c>
      <c r="H25" s="231">
        <v>4197227.95</v>
      </c>
      <c r="I25" s="211">
        <v>321.58</v>
      </c>
      <c r="J25" s="211">
        <v>265.95999999999998</v>
      </c>
      <c r="K25" s="210">
        <v>1434</v>
      </c>
      <c r="L25" s="231">
        <v>1060469.21</v>
      </c>
      <c r="M25" s="211">
        <v>739.52</v>
      </c>
      <c r="N25" s="211">
        <v>783.3</v>
      </c>
      <c r="O25" s="210">
        <v>226</v>
      </c>
      <c r="P25" s="231">
        <v>177542.53</v>
      </c>
      <c r="Q25" s="211">
        <v>785.59</v>
      </c>
      <c r="R25" s="211">
        <v>783.3</v>
      </c>
      <c r="S25" s="210">
        <v>14712</v>
      </c>
      <c r="T25" s="231">
        <v>5435239.6900000004</v>
      </c>
      <c r="U25" s="211">
        <v>369.44</v>
      </c>
      <c r="V25" s="212">
        <v>1.18</v>
      </c>
    </row>
    <row r="26" spans="1:22">
      <c r="A26" s="78">
        <v>2</v>
      </c>
      <c r="B26" s="77" t="s">
        <v>87</v>
      </c>
      <c r="C26" s="213">
        <v>8127</v>
      </c>
      <c r="D26" s="232">
        <v>11320089.33</v>
      </c>
      <c r="E26" s="169">
        <v>1392.9</v>
      </c>
      <c r="F26" s="169">
        <v>1417.98</v>
      </c>
      <c r="G26" s="213">
        <v>3927</v>
      </c>
      <c r="H26" s="232">
        <v>1915839.58</v>
      </c>
      <c r="I26" s="169">
        <v>487.86</v>
      </c>
      <c r="J26" s="169">
        <v>401.67</v>
      </c>
      <c r="K26" s="213">
        <v>17775</v>
      </c>
      <c r="L26" s="232">
        <v>11127371.32</v>
      </c>
      <c r="M26" s="169">
        <v>626.01</v>
      </c>
      <c r="N26" s="169">
        <v>527.26</v>
      </c>
      <c r="O26" s="213">
        <v>447</v>
      </c>
      <c r="P26" s="232">
        <v>347125.95</v>
      </c>
      <c r="Q26" s="169">
        <v>776.57</v>
      </c>
      <c r="R26" s="169">
        <v>783.3</v>
      </c>
      <c r="S26" s="213">
        <v>30276</v>
      </c>
      <c r="T26" s="232">
        <v>24710426.18</v>
      </c>
      <c r="U26" s="169">
        <v>816.17</v>
      </c>
      <c r="V26" s="214">
        <v>2.44</v>
      </c>
    </row>
    <row r="27" spans="1:22">
      <c r="A27" s="78">
        <v>3</v>
      </c>
      <c r="B27" s="77" t="s">
        <v>106</v>
      </c>
      <c r="C27" s="213">
        <v>18558</v>
      </c>
      <c r="D27" s="232">
        <v>27192643.140000001</v>
      </c>
      <c r="E27" s="169">
        <v>1465.28</v>
      </c>
      <c r="F27" s="169">
        <v>1462.62</v>
      </c>
      <c r="G27" s="213">
        <v>1928</v>
      </c>
      <c r="H27" s="232">
        <v>986271.9</v>
      </c>
      <c r="I27" s="169">
        <v>511.55</v>
      </c>
      <c r="J27" s="169">
        <v>438.16</v>
      </c>
      <c r="K27" s="213">
        <v>10981</v>
      </c>
      <c r="L27" s="232">
        <v>7325108.9400000004</v>
      </c>
      <c r="M27" s="169">
        <v>667.07</v>
      </c>
      <c r="N27" s="169">
        <v>560.93000000000006</v>
      </c>
      <c r="O27" s="213">
        <v>54</v>
      </c>
      <c r="P27" s="232">
        <v>41789.300000000003</v>
      </c>
      <c r="Q27" s="169">
        <v>773.88</v>
      </c>
      <c r="R27" s="169">
        <v>783.3</v>
      </c>
      <c r="S27" s="213">
        <v>31521</v>
      </c>
      <c r="T27" s="232">
        <v>35545813.280000001</v>
      </c>
      <c r="U27" s="169">
        <v>1127.69</v>
      </c>
      <c r="V27" s="214">
        <v>2.54</v>
      </c>
    </row>
    <row r="28" spans="1:22">
      <c r="A28" s="78">
        <v>4</v>
      </c>
      <c r="B28" s="77" t="s">
        <v>107</v>
      </c>
      <c r="C28" s="213">
        <v>50476</v>
      </c>
      <c r="D28" s="232">
        <v>76471697.719999999</v>
      </c>
      <c r="E28" s="169">
        <v>1515.01</v>
      </c>
      <c r="F28" s="169">
        <v>1494.25</v>
      </c>
      <c r="G28" s="213">
        <v>2224</v>
      </c>
      <c r="H28" s="232">
        <v>1240894.98</v>
      </c>
      <c r="I28" s="169">
        <v>557.96</v>
      </c>
      <c r="J28" s="169">
        <v>468.63</v>
      </c>
      <c r="K28" s="213">
        <v>16753</v>
      </c>
      <c r="L28" s="232">
        <v>11858396.65</v>
      </c>
      <c r="M28" s="169">
        <v>707.84</v>
      </c>
      <c r="N28" s="169">
        <v>602.02</v>
      </c>
      <c r="O28" s="213">
        <v>40</v>
      </c>
      <c r="P28" s="232">
        <v>30666.3</v>
      </c>
      <c r="Q28" s="169">
        <v>766.66</v>
      </c>
      <c r="R28" s="169">
        <v>783.3</v>
      </c>
      <c r="S28" s="213">
        <v>69493</v>
      </c>
      <c r="T28" s="232">
        <v>89601655.650000006</v>
      </c>
      <c r="U28" s="169">
        <v>1289.3599999999999</v>
      </c>
      <c r="V28" s="214">
        <v>5.59</v>
      </c>
    </row>
    <row r="29" spans="1:22">
      <c r="A29" s="78">
        <v>5</v>
      </c>
      <c r="B29" s="77" t="s">
        <v>108</v>
      </c>
      <c r="C29" s="213">
        <v>143881</v>
      </c>
      <c r="D29" s="232">
        <v>199019943.34</v>
      </c>
      <c r="E29" s="169">
        <v>1383.23</v>
      </c>
      <c r="F29" s="169">
        <v>1389.59</v>
      </c>
      <c r="G29" s="213">
        <v>2100</v>
      </c>
      <c r="H29" s="232">
        <v>1215778.98</v>
      </c>
      <c r="I29" s="169">
        <v>578.94000000000005</v>
      </c>
      <c r="J29" s="169">
        <v>494.51</v>
      </c>
      <c r="K29" s="213">
        <v>20827</v>
      </c>
      <c r="L29" s="232">
        <v>14998823.439999999</v>
      </c>
      <c r="M29" s="169">
        <v>720.16</v>
      </c>
      <c r="N29" s="169">
        <v>624.97</v>
      </c>
      <c r="O29" s="213">
        <v>18</v>
      </c>
      <c r="P29" s="232">
        <v>14177.8</v>
      </c>
      <c r="Q29" s="169">
        <v>787.66</v>
      </c>
      <c r="R29" s="169">
        <v>783.3</v>
      </c>
      <c r="S29" s="213">
        <v>166826</v>
      </c>
      <c r="T29" s="232">
        <v>215248723.56</v>
      </c>
      <c r="U29" s="169">
        <v>1290.26</v>
      </c>
      <c r="V29" s="214">
        <v>13.43</v>
      </c>
    </row>
    <row r="30" spans="1:22">
      <c r="A30" s="78">
        <v>6</v>
      </c>
      <c r="B30" s="77" t="s">
        <v>109</v>
      </c>
      <c r="C30" s="213">
        <v>202666</v>
      </c>
      <c r="D30" s="232">
        <v>258358466.11000001</v>
      </c>
      <c r="E30" s="169">
        <v>1274.8</v>
      </c>
      <c r="F30" s="169">
        <v>1300</v>
      </c>
      <c r="G30" s="213">
        <v>1482</v>
      </c>
      <c r="H30" s="232">
        <v>964737.22</v>
      </c>
      <c r="I30" s="169">
        <v>650.97</v>
      </c>
      <c r="J30" s="169">
        <v>530.35</v>
      </c>
      <c r="K30" s="213">
        <v>20921</v>
      </c>
      <c r="L30" s="232">
        <v>14604058.18</v>
      </c>
      <c r="M30" s="169">
        <v>698.06</v>
      </c>
      <c r="N30" s="169">
        <v>607.98</v>
      </c>
      <c r="O30" s="213">
        <v>248</v>
      </c>
      <c r="P30" s="232">
        <v>74658</v>
      </c>
      <c r="Q30" s="169">
        <v>301.04000000000002</v>
      </c>
      <c r="R30" s="169">
        <v>360</v>
      </c>
      <c r="S30" s="213">
        <v>225317</v>
      </c>
      <c r="T30" s="232">
        <v>274001919.50999999</v>
      </c>
      <c r="U30" s="169">
        <v>1216.07</v>
      </c>
      <c r="V30" s="214">
        <v>18.14</v>
      </c>
    </row>
    <row r="31" spans="1:22">
      <c r="A31" s="78">
        <v>7</v>
      </c>
      <c r="B31" s="77" t="s">
        <v>110</v>
      </c>
      <c r="C31" s="213">
        <v>205015</v>
      </c>
      <c r="D31" s="232">
        <v>225776530.02000001</v>
      </c>
      <c r="E31" s="169">
        <v>1101.27</v>
      </c>
      <c r="F31" s="169">
        <v>1044.7</v>
      </c>
      <c r="G31" s="213">
        <v>1034</v>
      </c>
      <c r="H31" s="232">
        <v>765894.65</v>
      </c>
      <c r="I31" s="169">
        <v>740.71</v>
      </c>
      <c r="J31" s="169">
        <v>627.74</v>
      </c>
      <c r="K31" s="213">
        <v>17661</v>
      </c>
      <c r="L31" s="232">
        <v>11696711.949999999</v>
      </c>
      <c r="M31" s="169">
        <v>662.29</v>
      </c>
      <c r="N31" s="169">
        <v>586.22</v>
      </c>
      <c r="O31" s="213">
        <v>90</v>
      </c>
      <c r="P31" s="232">
        <v>26386.560000000001</v>
      </c>
      <c r="Q31" s="169">
        <v>293.18</v>
      </c>
      <c r="R31" s="169">
        <v>241.72</v>
      </c>
      <c r="S31" s="213">
        <v>223800</v>
      </c>
      <c r="T31" s="232">
        <v>238265523.18000001</v>
      </c>
      <c r="U31" s="169">
        <v>1064.6400000000001</v>
      </c>
      <c r="V31" s="214">
        <v>18.02</v>
      </c>
    </row>
    <row r="32" spans="1:22">
      <c r="A32" s="78">
        <v>8</v>
      </c>
      <c r="B32" s="77" t="s">
        <v>111</v>
      </c>
      <c r="C32" s="213">
        <v>179431</v>
      </c>
      <c r="D32" s="232">
        <v>174778358.27000001</v>
      </c>
      <c r="E32" s="169">
        <v>974.07</v>
      </c>
      <c r="F32" s="169">
        <v>832.67</v>
      </c>
      <c r="G32" s="213">
        <v>815</v>
      </c>
      <c r="H32" s="232">
        <v>580585.47</v>
      </c>
      <c r="I32" s="169">
        <v>712.37</v>
      </c>
      <c r="J32" s="169">
        <v>643.4</v>
      </c>
      <c r="K32" s="213">
        <v>14190</v>
      </c>
      <c r="L32" s="232">
        <v>8733647.7400000002</v>
      </c>
      <c r="M32" s="169">
        <v>615.48</v>
      </c>
      <c r="N32" s="169">
        <v>533.45000000000005</v>
      </c>
      <c r="O32" s="213">
        <v>65</v>
      </c>
      <c r="P32" s="232">
        <v>12191.35</v>
      </c>
      <c r="Q32" s="169">
        <v>187.56</v>
      </c>
      <c r="R32" s="169">
        <v>160.21</v>
      </c>
      <c r="S32" s="213">
        <v>194501</v>
      </c>
      <c r="T32" s="232">
        <v>184104782.83000001</v>
      </c>
      <c r="U32" s="169">
        <v>946.55</v>
      </c>
      <c r="V32" s="214">
        <v>15.66</v>
      </c>
    </row>
    <row r="33" spans="1:22">
      <c r="A33" s="78">
        <v>9</v>
      </c>
      <c r="B33" s="77" t="s">
        <v>112</v>
      </c>
      <c r="C33" s="213">
        <v>149817</v>
      </c>
      <c r="D33" s="232">
        <v>133308432.04000001</v>
      </c>
      <c r="E33" s="169">
        <v>889.81</v>
      </c>
      <c r="F33" s="169">
        <v>703.18</v>
      </c>
      <c r="G33" s="213">
        <v>883</v>
      </c>
      <c r="H33" s="232">
        <v>604081.85</v>
      </c>
      <c r="I33" s="169">
        <v>684.12</v>
      </c>
      <c r="J33" s="169">
        <v>620.24</v>
      </c>
      <c r="K33" s="213">
        <v>10466</v>
      </c>
      <c r="L33" s="232">
        <v>6258252.3600000003</v>
      </c>
      <c r="M33" s="169">
        <v>597.96</v>
      </c>
      <c r="N33" s="169">
        <v>511.75</v>
      </c>
      <c r="O33" s="213">
        <v>48</v>
      </c>
      <c r="P33" s="232">
        <v>10639.18</v>
      </c>
      <c r="Q33" s="169">
        <v>221.65</v>
      </c>
      <c r="R33" s="169">
        <v>172.68</v>
      </c>
      <c r="S33" s="213">
        <v>161214</v>
      </c>
      <c r="T33" s="232">
        <v>140181405.43000001</v>
      </c>
      <c r="U33" s="169">
        <v>869.54</v>
      </c>
      <c r="V33" s="214">
        <v>12.98</v>
      </c>
    </row>
    <row r="34" spans="1:22">
      <c r="A34" s="78">
        <v>10</v>
      </c>
      <c r="B34" s="77" t="s">
        <v>120</v>
      </c>
      <c r="C34" s="213">
        <v>84133</v>
      </c>
      <c r="D34" s="232">
        <v>68279463.269999996</v>
      </c>
      <c r="E34" s="169">
        <v>811.57</v>
      </c>
      <c r="F34" s="169">
        <v>620.12</v>
      </c>
      <c r="G34" s="213">
        <v>700</v>
      </c>
      <c r="H34" s="232">
        <v>471809.41</v>
      </c>
      <c r="I34" s="169">
        <v>674.01</v>
      </c>
      <c r="J34" s="169">
        <v>628.71</v>
      </c>
      <c r="K34" s="213">
        <v>5603</v>
      </c>
      <c r="L34" s="232">
        <v>3305311.21</v>
      </c>
      <c r="M34" s="169">
        <v>589.91999999999996</v>
      </c>
      <c r="N34" s="169">
        <v>488.32</v>
      </c>
      <c r="O34" s="213">
        <v>19</v>
      </c>
      <c r="P34" s="232">
        <v>4982.63</v>
      </c>
      <c r="Q34" s="169">
        <v>262.24</v>
      </c>
      <c r="R34" s="169">
        <v>170.49</v>
      </c>
      <c r="S34" s="213">
        <v>90455</v>
      </c>
      <c r="T34" s="232">
        <v>72061566.519999996</v>
      </c>
      <c r="U34" s="169">
        <v>796.66</v>
      </c>
      <c r="V34" s="214">
        <v>7.28</v>
      </c>
    </row>
    <row r="35" spans="1:22">
      <c r="A35" s="78">
        <v>11</v>
      </c>
      <c r="B35" s="77" t="s">
        <v>121</v>
      </c>
      <c r="C35" s="213">
        <v>25737</v>
      </c>
      <c r="D35" s="232">
        <v>21055180.370000001</v>
      </c>
      <c r="E35" s="169">
        <v>818.09</v>
      </c>
      <c r="F35" s="169">
        <v>602.08000000000004</v>
      </c>
      <c r="G35" s="213">
        <v>313</v>
      </c>
      <c r="H35" s="232">
        <v>197259.93</v>
      </c>
      <c r="I35" s="169">
        <v>630.22</v>
      </c>
      <c r="J35" s="169">
        <v>557.53</v>
      </c>
      <c r="K35" s="213">
        <v>2119</v>
      </c>
      <c r="L35" s="232">
        <v>1219673.6399999999</v>
      </c>
      <c r="M35" s="169">
        <v>575.59</v>
      </c>
      <c r="N35" s="169">
        <v>486.84</v>
      </c>
      <c r="O35" s="213">
        <v>2</v>
      </c>
      <c r="P35" s="232">
        <v>345.35</v>
      </c>
      <c r="Q35" s="169">
        <v>172.68</v>
      </c>
      <c r="R35" s="169">
        <v>172.68</v>
      </c>
      <c r="S35" s="213">
        <v>28171</v>
      </c>
      <c r="T35" s="232">
        <v>22472459.289999999</v>
      </c>
      <c r="U35" s="169">
        <v>797.72</v>
      </c>
      <c r="V35" s="214">
        <v>2.27</v>
      </c>
    </row>
    <row r="36" spans="1:22">
      <c r="A36" s="78">
        <v>12</v>
      </c>
      <c r="B36" s="77" t="s">
        <v>122</v>
      </c>
      <c r="C36" s="213">
        <v>4861</v>
      </c>
      <c r="D36" s="232">
        <v>3938429.8</v>
      </c>
      <c r="E36" s="169">
        <v>810.21</v>
      </c>
      <c r="F36" s="169">
        <v>593.39</v>
      </c>
      <c r="G36" s="213">
        <v>87</v>
      </c>
      <c r="H36" s="232">
        <v>50738.84</v>
      </c>
      <c r="I36" s="169">
        <v>583.21</v>
      </c>
      <c r="J36" s="169">
        <v>564.41</v>
      </c>
      <c r="K36" s="213">
        <v>541</v>
      </c>
      <c r="L36" s="232">
        <v>286904.09999999998</v>
      </c>
      <c r="M36" s="169">
        <v>530.32000000000005</v>
      </c>
      <c r="N36" s="169">
        <v>486.84</v>
      </c>
      <c r="O36" s="213">
        <v>0</v>
      </c>
      <c r="P36" s="232">
        <v>0</v>
      </c>
      <c r="Q36" s="169">
        <v>0</v>
      </c>
      <c r="R36" s="169" t="s">
        <v>483</v>
      </c>
      <c r="S36" s="213">
        <v>5489</v>
      </c>
      <c r="T36" s="232">
        <v>4276072.74</v>
      </c>
      <c r="U36" s="169">
        <v>779.03</v>
      </c>
      <c r="V36" s="214">
        <v>0.44</v>
      </c>
    </row>
    <row r="37" spans="1:22" ht="15.75" thickBot="1">
      <c r="A37" s="146">
        <v>13</v>
      </c>
      <c r="B37" s="215" t="s">
        <v>89</v>
      </c>
      <c r="C37" s="216">
        <v>399</v>
      </c>
      <c r="D37" s="233">
        <v>402314.03</v>
      </c>
      <c r="E37" s="217">
        <v>1008.31</v>
      </c>
      <c r="F37" s="217">
        <v>885.04</v>
      </c>
      <c r="G37" s="216">
        <v>0</v>
      </c>
      <c r="H37" s="233">
        <v>0</v>
      </c>
      <c r="I37" s="217">
        <v>0</v>
      </c>
      <c r="J37" s="217" t="s">
        <v>483</v>
      </c>
      <c r="K37" s="216">
        <v>3</v>
      </c>
      <c r="L37" s="233">
        <v>1475.67</v>
      </c>
      <c r="M37" s="217">
        <v>491.89</v>
      </c>
      <c r="N37" s="217">
        <v>688.83</v>
      </c>
      <c r="O37" s="216">
        <v>0</v>
      </c>
      <c r="P37" s="233">
        <v>0</v>
      </c>
      <c r="Q37" s="217">
        <v>0</v>
      </c>
      <c r="R37" s="217" t="s">
        <v>483</v>
      </c>
      <c r="S37" s="216">
        <v>402</v>
      </c>
      <c r="T37" s="233">
        <v>403789.7</v>
      </c>
      <c r="U37" s="217">
        <v>1004.45</v>
      </c>
      <c r="V37" s="218">
        <v>0.03</v>
      </c>
    </row>
    <row r="38" spans="1:22" ht="16.5" thickBot="1">
      <c r="A38" s="219"/>
      <c r="B38" s="220" t="s">
        <v>608</v>
      </c>
      <c r="C38" s="221">
        <v>1073101</v>
      </c>
      <c r="D38" s="222">
        <v>1199901547.4400001</v>
      </c>
      <c r="E38" s="221">
        <v>1118.1600000000001</v>
      </c>
      <c r="F38" s="221">
        <v>1090.78</v>
      </c>
      <c r="G38" s="221">
        <v>28545</v>
      </c>
      <c r="H38" s="222">
        <v>13191120.76</v>
      </c>
      <c r="I38" s="223">
        <v>462.12</v>
      </c>
      <c r="J38" s="223">
        <v>392.11</v>
      </c>
      <c r="K38" s="221">
        <v>139274</v>
      </c>
      <c r="L38" s="222">
        <v>92476204.409999996</v>
      </c>
      <c r="M38" s="223">
        <v>663.99</v>
      </c>
      <c r="N38" s="223">
        <v>572.38</v>
      </c>
      <c r="O38" s="221">
        <v>1257</v>
      </c>
      <c r="P38" s="222">
        <v>740504.95</v>
      </c>
      <c r="Q38" s="223">
        <v>589.1</v>
      </c>
      <c r="R38" s="223">
        <v>783.3</v>
      </c>
      <c r="S38" s="221">
        <v>1242177</v>
      </c>
      <c r="T38" s="222">
        <v>1306309377.5599999</v>
      </c>
      <c r="U38" s="223">
        <v>1051.6300000000001</v>
      </c>
      <c r="V38" s="224">
        <v>100</v>
      </c>
    </row>
    <row r="41" spans="1:22" ht="15.75">
      <c r="A41" s="548" t="s">
        <v>721</v>
      </c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</row>
    <row r="42" spans="1:22" ht="15.75" thickBot="1"/>
    <row r="43" spans="1:22" ht="15.75">
      <c r="A43" s="576" t="s">
        <v>60</v>
      </c>
      <c r="B43" s="578" t="s">
        <v>113</v>
      </c>
      <c r="C43" s="579" t="s">
        <v>116</v>
      </c>
      <c r="D43" s="580"/>
      <c r="E43" s="580"/>
      <c r="F43" s="581"/>
      <c r="G43" s="579" t="s">
        <v>117</v>
      </c>
      <c r="H43" s="580"/>
      <c r="I43" s="580"/>
      <c r="J43" s="581"/>
      <c r="K43" s="579" t="s">
        <v>118</v>
      </c>
      <c r="L43" s="580"/>
      <c r="M43" s="580"/>
      <c r="N43" s="581"/>
      <c r="O43" s="579" t="s">
        <v>119</v>
      </c>
      <c r="P43" s="580"/>
      <c r="Q43" s="580"/>
      <c r="R43" s="581"/>
      <c r="S43" s="579" t="s">
        <v>115</v>
      </c>
      <c r="T43" s="580"/>
      <c r="U43" s="580"/>
      <c r="V43" s="581"/>
    </row>
    <row r="44" spans="1:22" ht="16.5" thickBot="1">
      <c r="A44" s="577"/>
      <c r="B44" s="549"/>
      <c r="C44" s="206" t="s">
        <v>1</v>
      </c>
      <c r="D44" s="207" t="s">
        <v>114</v>
      </c>
      <c r="E44" s="168" t="s">
        <v>22</v>
      </c>
      <c r="F44" s="208" t="s">
        <v>494</v>
      </c>
      <c r="G44" s="206" t="s">
        <v>1</v>
      </c>
      <c r="H44" s="207" t="s">
        <v>114</v>
      </c>
      <c r="I44" s="168" t="s">
        <v>22</v>
      </c>
      <c r="J44" s="208" t="s">
        <v>494</v>
      </c>
      <c r="K44" s="206" t="s">
        <v>1</v>
      </c>
      <c r="L44" s="207" t="s">
        <v>114</v>
      </c>
      <c r="M44" s="168" t="s">
        <v>22</v>
      </c>
      <c r="N44" s="208" t="s">
        <v>494</v>
      </c>
      <c r="O44" s="206" t="s">
        <v>1</v>
      </c>
      <c r="P44" s="207" t="s">
        <v>114</v>
      </c>
      <c r="Q44" s="168" t="s">
        <v>22</v>
      </c>
      <c r="R44" s="208" t="s">
        <v>494</v>
      </c>
      <c r="S44" s="206" t="s">
        <v>1</v>
      </c>
      <c r="T44" s="207" t="s">
        <v>114</v>
      </c>
      <c r="U44" s="168" t="s">
        <v>22</v>
      </c>
      <c r="V44" s="168" t="s">
        <v>609</v>
      </c>
    </row>
    <row r="45" spans="1:22">
      <c r="A45" s="145">
        <v>1</v>
      </c>
      <c r="B45" s="209" t="s">
        <v>86</v>
      </c>
      <c r="C45" s="210">
        <v>0</v>
      </c>
      <c r="D45" s="231">
        <v>0</v>
      </c>
      <c r="E45" s="211">
        <v>0</v>
      </c>
      <c r="F45" s="211" t="s">
        <v>483</v>
      </c>
      <c r="G45" s="210">
        <v>12957</v>
      </c>
      <c r="H45" s="231">
        <v>4335775.38</v>
      </c>
      <c r="I45" s="211">
        <v>334.63</v>
      </c>
      <c r="J45" s="211">
        <v>289.91000000000003</v>
      </c>
      <c r="K45" s="210">
        <v>1011</v>
      </c>
      <c r="L45" s="231">
        <v>755899.49</v>
      </c>
      <c r="M45" s="211">
        <v>747.68</v>
      </c>
      <c r="N45" s="211">
        <v>783.3</v>
      </c>
      <c r="O45" s="210">
        <v>149</v>
      </c>
      <c r="P45" s="231">
        <v>117064.5</v>
      </c>
      <c r="Q45" s="211">
        <v>785.67</v>
      </c>
      <c r="R45" s="211">
        <v>783.3</v>
      </c>
      <c r="S45" s="210">
        <v>14117</v>
      </c>
      <c r="T45" s="231">
        <v>5208739.37</v>
      </c>
      <c r="U45" s="211">
        <v>368.97</v>
      </c>
      <c r="V45" s="212">
        <v>1.03</v>
      </c>
    </row>
    <row r="46" spans="1:22">
      <c r="A46" s="78">
        <v>2</v>
      </c>
      <c r="B46" s="77" t="s">
        <v>87</v>
      </c>
      <c r="C46" s="213">
        <v>4834</v>
      </c>
      <c r="D46" s="232">
        <v>5510908.4699999997</v>
      </c>
      <c r="E46" s="169">
        <v>1140.03</v>
      </c>
      <c r="F46" s="169">
        <v>1102.22</v>
      </c>
      <c r="G46" s="213">
        <v>20604</v>
      </c>
      <c r="H46" s="232">
        <v>9373299.5899999999</v>
      </c>
      <c r="I46" s="169">
        <v>454.93</v>
      </c>
      <c r="J46" s="169">
        <v>425.46</v>
      </c>
      <c r="K46" s="213">
        <v>9910</v>
      </c>
      <c r="L46" s="232">
        <v>6115864.9800000004</v>
      </c>
      <c r="M46" s="169">
        <v>617.14</v>
      </c>
      <c r="N46" s="169">
        <v>505.72</v>
      </c>
      <c r="O46" s="213">
        <v>298</v>
      </c>
      <c r="P46" s="232">
        <v>232954.4</v>
      </c>
      <c r="Q46" s="169">
        <v>781.73</v>
      </c>
      <c r="R46" s="169">
        <v>783.3</v>
      </c>
      <c r="S46" s="213">
        <v>35646</v>
      </c>
      <c r="T46" s="232">
        <v>21233027.440000001</v>
      </c>
      <c r="U46" s="169">
        <v>595.66</v>
      </c>
      <c r="V46" s="214">
        <v>2.59</v>
      </c>
    </row>
    <row r="47" spans="1:22">
      <c r="A47" s="78">
        <v>3</v>
      </c>
      <c r="B47" s="77" t="s">
        <v>106</v>
      </c>
      <c r="C47" s="213">
        <v>28727</v>
      </c>
      <c r="D47" s="232">
        <v>28200375.34</v>
      </c>
      <c r="E47" s="169">
        <v>981.67</v>
      </c>
      <c r="F47" s="169">
        <v>988.33</v>
      </c>
      <c r="G47" s="213">
        <v>15045</v>
      </c>
      <c r="H47" s="232">
        <v>8384538.6500000004</v>
      </c>
      <c r="I47" s="169">
        <v>557.29999999999995</v>
      </c>
      <c r="J47" s="169">
        <v>530.34</v>
      </c>
      <c r="K47" s="213">
        <v>6071</v>
      </c>
      <c r="L47" s="232">
        <v>3714063.71</v>
      </c>
      <c r="M47" s="169">
        <v>611.77</v>
      </c>
      <c r="N47" s="169">
        <v>495.72</v>
      </c>
      <c r="O47" s="213">
        <v>62</v>
      </c>
      <c r="P47" s="232">
        <v>47820.5</v>
      </c>
      <c r="Q47" s="169">
        <v>771.3</v>
      </c>
      <c r="R47" s="169">
        <v>783.3</v>
      </c>
      <c r="S47" s="213">
        <v>49905</v>
      </c>
      <c r="T47" s="232">
        <v>40346798.200000003</v>
      </c>
      <c r="U47" s="169">
        <v>808.47</v>
      </c>
      <c r="V47" s="214">
        <v>3.63</v>
      </c>
    </row>
    <row r="48" spans="1:22">
      <c r="A48" s="78">
        <v>4</v>
      </c>
      <c r="B48" s="77" t="s">
        <v>107</v>
      </c>
      <c r="C48" s="213">
        <v>68172</v>
      </c>
      <c r="D48" s="232">
        <v>73153183.349999994</v>
      </c>
      <c r="E48" s="169">
        <v>1073.07</v>
      </c>
      <c r="F48" s="169">
        <v>1056.49</v>
      </c>
      <c r="G48" s="213">
        <v>23728</v>
      </c>
      <c r="H48" s="232">
        <v>14778810.460000001</v>
      </c>
      <c r="I48" s="169">
        <v>622.84</v>
      </c>
      <c r="J48" s="169">
        <v>565.97</v>
      </c>
      <c r="K48" s="213">
        <v>8557</v>
      </c>
      <c r="L48" s="232">
        <v>5073522</v>
      </c>
      <c r="M48" s="169">
        <v>592.91</v>
      </c>
      <c r="N48" s="169">
        <v>486.84</v>
      </c>
      <c r="O48" s="213">
        <v>47</v>
      </c>
      <c r="P48" s="232">
        <v>36932.699999999997</v>
      </c>
      <c r="Q48" s="169">
        <v>785.8</v>
      </c>
      <c r="R48" s="169">
        <v>783.3</v>
      </c>
      <c r="S48" s="213">
        <v>100504</v>
      </c>
      <c r="T48" s="232">
        <v>93042448.510000005</v>
      </c>
      <c r="U48" s="169">
        <v>925.76</v>
      </c>
      <c r="V48" s="214">
        <v>7.31</v>
      </c>
    </row>
    <row r="49" spans="1:22">
      <c r="A49" s="78">
        <v>5</v>
      </c>
      <c r="B49" s="77" t="s">
        <v>108</v>
      </c>
      <c r="C49" s="213">
        <v>106432</v>
      </c>
      <c r="D49" s="232">
        <v>115092458.70999999</v>
      </c>
      <c r="E49" s="169">
        <v>1081.3699999999999</v>
      </c>
      <c r="F49" s="169">
        <v>1042.01</v>
      </c>
      <c r="G49" s="213">
        <v>30524</v>
      </c>
      <c r="H49" s="232">
        <v>19581925.32</v>
      </c>
      <c r="I49" s="169">
        <v>641.53</v>
      </c>
      <c r="J49" s="169">
        <v>574.80000000000007</v>
      </c>
      <c r="K49" s="213">
        <v>10383</v>
      </c>
      <c r="L49" s="232">
        <v>5818475.7300000004</v>
      </c>
      <c r="M49" s="169">
        <v>560.38</v>
      </c>
      <c r="N49" s="169">
        <v>486.42</v>
      </c>
      <c r="O49" s="213">
        <v>49</v>
      </c>
      <c r="P49" s="232">
        <v>38577.699999999997</v>
      </c>
      <c r="Q49" s="169">
        <v>787.3</v>
      </c>
      <c r="R49" s="169">
        <v>783.3</v>
      </c>
      <c r="S49" s="213">
        <v>147388</v>
      </c>
      <c r="T49" s="232">
        <v>140531437.46000001</v>
      </c>
      <c r="U49" s="169">
        <v>953.48</v>
      </c>
      <c r="V49" s="214">
        <v>10.72</v>
      </c>
    </row>
    <row r="50" spans="1:22">
      <c r="A50" s="78">
        <v>6</v>
      </c>
      <c r="B50" s="77" t="s">
        <v>109</v>
      </c>
      <c r="C50" s="213">
        <v>142357</v>
      </c>
      <c r="D50" s="232">
        <v>130563129.31999999</v>
      </c>
      <c r="E50" s="169">
        <v>917.15</v>
      </c>
      <c r="F50" s="169">
        <v>762.46</v>
      </c>
      <c r="G50" s="213">
        <v>36094</v>
      </c>
      <c r="H50" s="232">
        <v>24792115.960000001</v>
      </c>
      <c r="I50" s="169">
        <v>686.88</v>
      </c>
      <c r="J50" s="169">
        <v>588.11</v>
      </c>
      <c r="K50" s="213">
        <v>11317</v>
      </c>
      <c r="L50" s="232">
        <v>6063985.5</v>
      </c>
      <c r="M50" s="169">
        <v>535.83000000000004</v>
      </c>
      <c r="N50" s="169">
        <v>484.95</v>
      </c>
      <c r="O50" s="213">
        <v>419</v>
      </c>
      <c r="P50" s="232">
        <v>138477.04999999999</v>
      </c>
      <c r="Q50" s="169">
        <v>330.49</v>
      </c>
      <c r="R50" s="169">
        <v>360</v>
      </c>
      <c r="S50" s="213">
        <v>190187</v>
      </c>
      <c r="T50" s="232">
        <v>161557707.83000001</v>
      </c>
      <c r="U50" s="169">
        <v>849.47</v>
      </c>
      <c r="V50" s="214">
        <v>13.84</v>
      </c>
    </row>
    <row r="51" spans="1:22">
      <c r="A51" s="78">
        <v>7</v>
      </c>
      <c r="B51" s="77" t="s">
        <v>110</v>
      </c>
      <c r="C51" s="213">
        <v>158353</v>
      </c>
      <c r="D51" s="232">
        <v>121662752.25</v>
      </c>
      <c r="E51" s="169">
        <v>768.3</v>
      </c>
      <c r="F51" s="169">
        <v>607.55000000000007</v>
      </c>
      <c r="G51" s="213">
        <v>41033</v>
      </c>
      <c r="H51" s="232">
        <v>29392491.239999998</v>
      </c>
      <c r="I51" s="169">
        <v>716.31</v>
      </c>
      <c r="J51" s="169">
        <v>593.34</v>
      </c>
      <c r="K51" s="213">
        <v>10847</v>
      </c>
      <c r="L51" s="232">
        <v>5578158.1799999997</v>
      </c>
      <c r="M51" s="169">
        <v>514.26</v>
      </c>
      <c r="N51" s="169">
        <v>484.45</v>
      </c>
      <c r="O51" s="213">
        <v>141</v>
      </c>
      <c r="P51" s="232">
        <v>47511.02</v>
      </c>
      <c r="Q51" s="169">
        <v>336.96</v>
      </c>
      <c r="R51" s="169">
        <v>220.26</v>
      </c>
      <c r="S51" s="213">
        <v>210374</v>
      </c>
      <c r="T51" s="232">
        <v>156680912.69</v>
      </c>
      <c r="U51" s="169">
        <v>744.77</v>
      </c>
      <c r="V51" s="214">
        <v>15.31</v>
      </c>
    </row>
    <row r="52" spans="1:22">
      <c r="A52" s="78">
        <v>8</v>
      </c>
      <c r="B52" s="77" t="s">
        <v>111</v>
      </c>
      <c r="C52" s="213">
        <v>152367</v>
      </c>
      <c r="D52" s="232">
        <v>106867243.84999999</v>
      </c>
      <c r="E52" s="169">
        <v>701.38</v>
      </c>
      <c r="F52" s="169">
        <v>573.83000000000004</v>
      </c>
      <c r="G52" s="213">
        <v>51490</v>
      </c>
      <c r="H52" s="232">
        <v>35813068.829999998</v>
      </c>
      <c r="I52" s="169">
        <v>695.53</v>
      </c>
      <c r="J52" s="169">
        <v>568.73</v>
      </c>
      <c r="K52" s="213">
        <v>10598</v>
      </c>
      <c r="L52" s="232">
        <v>5175111.0999999996</v>
      </c>
      <c r="M52" s="169">
        <v>488.31</v>
      </c>
      <c r="N52" s="169">
        <v>448</v>
      </c>
      <c r="O52" s="213">
        <v>119</v>
      </c>
      <c r="P52" s="232">
        <v>27887.040000000001</v>
      </c>
      <c r="Q52" s="169">
        <v>234.34</v>
      </c>
      <c r="R52" s="169">
        <v>170.49</v>
      </c>
      <c r="S52" s="213">
        <v>214574</v>
      </c>
      <c r="T52" s="232">
        <v>147883310.81999999</v>
      </c>
      <c r="U52" s="169">
        <v>689.19</v>
      </c>
      <c r="V52" s="214">
        <v>15.61</v>
      </c>
    </row>
    <row r="53" spans="1:22">
      <c r="A53" s="78">
        <v>9</v>
      </c>
      <c r="B53" s="77" t="s">
        <v>112</v>
      </c>
      <c r="C53" s="213">
        <v>139720</v>
      </c>
      <c r="D53" s="232">
        <v>90404050.030000001</v>
      </c>
      <c r="E53" s="169">
        <v>647.04</v>
      </c>
      <c r="F53" s="169">
        <v>526.04999999999995</v>
      </c>
      <c r="G53" s="213">
        <v>60437</v>
      </c>
      <c r="H53" s="232">
        <v>41031892.539999999</v>
      </c>
      <c r="I53" s="169">
        <v>678.92</v>
      </c>
      <c r="J53" s="169">
        <v>553.34</v>
      </c>
      <c r="K53" s="213">
        <v>8539</v>
      </c>
      <c r="L53" s="232">
        <v>4075028.47</v>
      </c>
      <c r="M53" s="169">
        <v>477.23</v>
      </c>
      <c r="N53" s="169">
        <v>386.2</v>
      </c>
      <c r="O53" s="213">
        <v>93</v>
      </c>
      <c r="P53" s="232">
        <v>25058.7</v>
      </c>
      <c r="Q53" s="169">
        <v>269.45</v>
      </c>
      <c r="R53" s="169">
        <v>170.49</v>
      </c>
      <c r="S53" s="213">
        <v>208789</v>
      </c>
      <c r="T53" s="232">
        <v>135536029.74000001</v>
      </c>
      <c r="U53" s="169">
        <v>649.15</v>
      </c>
      <c r="V53" s="214">
        <v>15.19</v>
      </c>
    </row>
    <row r="54" spans="1:22">
      <c r="A54" s="78">
        <v>10</v>
      </c>
      <c r="B54" s="77" t="s">
        <v>120</v>
      </c>
      <c r="C54" s="213">
        <v>83367</v>
      </c>
      <c r="D54" s="232">
        <v>50679945.93</v>
      </c>
      <c r="E54" s="169">
        <v>607.91</v>
      </c>
      <c r="F54" s="169">
        <v>428.05</v>
      </c>
      <c r="G54" s="213">
        <v>47888</v>
      </c>
      <c r="H54" s="232">
        <v>32037709.620000001</v>
      </c>
      <c r="I54" s="169">
        <v>669.01</v>
      </c>
      <c r="J54" s="169">
        <v>533.63</v>
      </c>
      <c r="K54" s="213">
        <v>4932</v>
      </c>
      <c r="L54" s="232">
        <v>2408912.0099999998</v>
      </c>
      <c r="M54" s="169">
        <v>488.42</v>
      </c>
      <c r="N54" s="169">
        <v>360</v>
      </c>
      <c r="O54" s="213">
        <v>51</v>
      </c>
      <c r="P54" s="232">
        <v>9575.27</v>
      </c>
      <c r="Q54" s="169">
        <v>187.75</v>
      </c>
      <c r="R54" s="169">
        <v>170.49</v>
      </c>
      <c r="S54" s="213">
        <v>136238</v>
      </c>
      <c r="T54" s="232">
        <v>85136142.829999998</v>
      </c>
      <c r="U54" s="169">
        <v>624.91</v>
      </c>
      <c r="V54" s="214">
        <v>9.91</v>
      </c>
    </row>
    <row r="55" spans="1:22">
      <c r="A55" s="78">
        <v>11</v>
      </c>
      <c r="B55" s="77" t="s">
        <v>121</v>
      </c>
      <c r="C55" s="213">
        <v>29265</v>
      </c>
      <c r="D55" s="232">
        <v>17547154.829999998</v>
      </c>
      <c r="E55" s="169">
        <v>599.6</v>
      </c>
      <c r="F55" s="169">
        <v>382.4</v>
      </c>
      <c r="G55" s="213">
        <v>21064</v>
      </c>
      <c r="H55" s="232">
        <v>14043119.84</v>
      </c>
      <c r="I55" s="169">
        <v>666.69</v>
      </c>
      <c r="J55" s="169">
        <v>530.34</v>
      </c>
      <c r="K55" s="213">
        <v>2602</v>
      </c>
      <c r="L55" s="232">
        <v>1254109.8700000001</v>
      </c>
      <c r="M55" s="169">
        <v>481.98</v>
      </c>
      <c r="N55" s="169">
        <v>360</v>
      </c>
      <c r="O55" s="213">
        <v>9</v>
      </c>
      <c r="P55" s="232">
        <v>2121.5</v>
      </c>
      <c r="Q55" s="169">
        <v>235.72</v>
      </c>
      <c r="R55" s="169">
        <v>170.49</v>
      </c>
      <c r="S55" s="213">
        <v>52940</v>
      </c>
      <c r="T55" s="232">
        <v>32846506.039999999</v>
      </c>
      <c r="U55" s="169">
        <v>620.45000000000005</v>
      </c>
      <c r="V55" s="214">
        <v>3.85</v>
      </c>
    </row>
    <row r="56" spans="1:22">
      <c r="A56" s="78">
        <v>12</v>
      </c>
      <c r="B56" s="77" t="s">
        <v>122</v>
      </c>
      <c r="C56" s="213">
        <v>7022</v>
      </c>
      <c r="D56" s="232">
        <v>4050021.13</v>
      </c>
      <c r="E56" s="169">
        <v>576.76</v>
      </c>
      <c r="F56" s="169">
        <v>360</v>
      </c>
      <c r="G56" s="213">
        <v>5724</v>
      </c>
      <c r="H56" s="232">
        <v>3797327.5</v>
      </c>
      <c r="I56" s="169">
        <v>663.4</v>
      </c>
      <c r="J56" s="169">
        <v>530.33000000000004</v>
      </c>
      <c r="K56" s="213">
        <v>651</v>
      </c>
      <c r="L56" s="232">
        <v>329972.08</v>
      </c>
      <c r="M56" s="169">
        <v>506.87</v>
      </c>
      <c r="N56" s="169">
        <v>360</v>
      </c>
      <c r="O56" s="213">
        <v>3</v>
      </c>
      <c r="P56" s="232">
        <v>555.35</v>
      </c>
      <c r="Q56" s="169">
        <v>185.12</v>
      </c>
      <c r="R56" s="169">
        <v>164.57</v>
      </c>
      <c r="S56" s="213">
        <v>13400</v>
      </c>
      <c r="T56" s="232">
        <v>8177876.0599999996</v>
      </c>
      <c r="U56" s="169">
        <v>610.29</v>
      </c>
      <c r="V56" s="214">
        <v>0.98</v>
      </c>
    </row>
    <row r="57" spans="1:22" ht="15.75" thickBot="1">
      <c r="A57" s="146">
        <v>13</v>
      </c>
      <c r="B57" s="215" t="s">
        <v>89</v>
      </c>
      <c r="C57" s="216">
        <v>246</v>
      </c>
      <c r="D57" s="233">
        <v>209796.54</v>
      </c>
      <c r="E57" s="217">
        <v>852.83</v>
      </c>
      <c r="F57" s="217">
        <v>712.36</v>
      </c>
      <c r="G57" s="216">
        <v>33</v>
      </c>
      <c r="H57" s="233">
        <v>19141.48</v>
      </c>
      <c r="I57" s="217">
        <v>580.04</v>
      </c>
      <c r="J57" s="217">
        <v>539.69000000000005</v>
      </c>
      <c r="K57" s="216">
        <v>2</v>
      </c>
      <c r="L57" s="233">
        <v>621.47</v>
      </c>
      <c r="M57" s="217">
        <v>310.74</v>
      </c>
      <c r="N57" s="217">
        <v>310.74</v>
      </c>
      <c r="O57" s="216">
        <v>0</v>
      </c>
      <c r="P57" s="233">
        <v>0</v>
      </c>
      <c r="Q57" s="217">
        <v>0</v>
      </c>
      <c r="R57" s="217" t="s">
        <v>483</v>
      </c>
      <c r="S57" s="216">
        <v>281</v>
      </c>
      <c r="T57" s="233">
        <v>229559.49</v>
      </c>
      <c r="U57" s="217">
        <v>816.94</v>
      </c>
      <c r="V57" s="218">
        <v>0.02</v>
      </c>
    </row>
    <row r="58" spans="1:22" ht="16.5" thickBot="1">
      <c r="A58" s="219"/>
      <c r="B58" s="220" t="s">
        <v>608</v>
      </c>
      <c r="C58" s="221">
        <v>920862</v>
      </c>
      <c r="D58" s="222">
        <v>743941019.75</v>
      </c>
      <c r="E58" s="221">
        <v>807.87</v>
      </c>
      <c r="F58" s="221">
        <v>644.5</v>
      </c>
      <c r="G58" s="221">
        <v>366621</v>
      </c>
      <c r="H58" s="222">
        <v>237381216.41</v>
      </c>
      <c r="I58" s="223">
        <v>647.48</v>
      </c>
      <c r="J58" s="223">
        <v>549.4</v>
      </c>
      <c r="K58" s="221">
        <v>85420</v>
      </c>
      <c r="L58" s="222">
        <v>46363724.590000004</v>
      </c>
      <c r="M58" s="223">
        <v>542.77</v>
      </c>
      <c r="N58" s="223">
        <v>476.26</v>
      </c>
      <c r="O58" s="221">
        <v>1440</v>
      </c>
      <c r="P58" s="222">
        <v>724535.73</v>
      </c>
      <c r="Q58" s="223">
        <v>503.15</v>
      </c>
      <c r="R58" s="223">
        <v>360</v>
      </c>
      <c r="S58" s="221">
        <v>1374343</v>
      </c>
      <c r="T58" s="222">
        <v>1028410496.48</v>
      </c>
      <c r="U58" s="223">
        <v>748.29</v>
      </c>
      <c r="V58" s="224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C11" sqref="C1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8" t="s">
        <v>664</v>
      </c>
      <c r="B1" s="548"/>
      <c r="C1" s="548"/>
      <c r="D1" s="548"/>
    </row>
    <row r="2" spans="1:4">
      <c r="A2" s="51"/>
    </row>
    <row r="3" spans="1:4" s="59" customFormat="1" ht="15.75">
      <c r="A3" s="103" t="s">
        <v>12</v>
      </c>
      <c r="B3" s="91" t="s">
        <v>1</v>
      </c>
      <c r="C3" s="91" t="s">
        <v>2</v>
      </c>
      <c r="D3" s="91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1965318</v>
      </c>
      <c r="C5" s="21">
        <v>1768997677.72</v>
      </c>
      <c r="D5" s="28">
        <v>900.11</v>
      </c>
    </row>
    <row r="6" spans="1:4">
      <c r="A6" s="5" t="s">
        <v>82</v>
      </c>
      <c r="B6" s="20">
        <v>28645</v>
      </c>
      <c r="C6" s="21">
        <v>9700340</v>
      </c>
      <c r="D6" s="28">
        <v>338.64</v>
      </c>
    </row>
    <row r="7" spans="1:4" ht="15" customHeight="1">
      <c r="A7" s="1" t="s">
        <v>6</v>
      </c>
      <c r="B7" s="20">
        <v>395166</v>
      </c>
      <c r="C7" s="21">
        <v>234295913.16999999</v>
      </c>
      <c r="D7" s="28">
        <v>592.91</v>
      </c>
    </row>
    <row r="8" spans="1:4">
      <c r="A8" s="1" t="s">
        <v>48</v>
      </c>
      <c r="B8" s="20">
        <v>224694</v>
      </c>
      <c r="C8" s="21">
        <v>130597093.20999999</v>
      </c>
      <c r="D8" s="28">
        <v>581.22</v>
      </c>
    </row>
    <row r="9" spans="1:4" ht="15" customHeight="1">
      <c r="A9" s="1" t="s">
        <v>8</v>
      </c>
      <c r="B9" s="32">
        <v>2697</v>
      </c>
      <c r="C9" s="33">
        <v>1395872.39</v>
      </c>
      <c r="D9" s="34">
        <v>517.55999999999995</v>
      </c>
    </row>
    <row r="10" spans="1:4" ht="15.75">
      <c r="A10" s="104" t="s">
        <v>11</v>
      </c>
      <c r="B10" s="101">
        <f>SUM(B5:B9)</f>
        <v>2616520</v>
      </c>
      <c r="C10" s="102">
        <f>SUM(C5:C9)</f>
        <v>2144986896.4900002</v>
      </c>
      <c r="D10" s="105"/>
    </row>
    <row r="11" spans="1:4" ht="15" customHeight="1"/>
    <row r="13" spans="1:4" ht="15.75">
      <c r="A13" s="548" t="s">
        <v>656</v>
      </c>
      <c r="B13" s="548"/>
      <c r="C13" s="548"/>
      <c r="D13" s="548"/>
    </row>
    <row r="14" spans="1:4">
      <c r="A14" s="51"/>
      <c r="B14" s="323"/>
      <c r="C14" s="323"/>
      <c r="D14" s="323"/>
    </row>
    <row r="15" spans="1:4" ht="15.75">
      <c r="A15" s="103" t="s">
        <v>12</v>
      </c>
      <c r="B15" s="349" t="s">
        <v>1</v>
      </c>
      <c r="C15" s="349" t="s">
        <v>2</v>
      </c>
      <c r="D15" s="349" t="s">
        <v>13</v>
      </c>
    </row>
    <row r="16" spans="1:4">
      <c r="A16" s="297" t="s">
        <v>14</v>
      </c>
      <c r="B16" s="3"/>
      <c r="C16" s="298"/>
      <c r="D16" s="298"/>
    </row>
    <row r="17" spans="1:4">
      <c r="A17" s="5" t="s">
        <v>5</v>
      </c>
      <c r="B17" s="20">
        <v>1968212</v>
      </c>
      <c r="C17" s="21">
        <v>1771143398.9000001</v>
      </c>
      <c r="D17" s="303">
        <v>899.87</v>
      </c>
    </row>
    <row r="18" spans="1:4">
      <c r="A18" s="5" t="s">
        <v>82</v>
      </c>
      <c r="B18" s="20">
        <v>28964</v>
      </c>
      <c r="C18" s="21">
        <v>9787279.0800000001</v>
      </c>
      <c r="D18" s="303">
        <v>337.91</v>
      </c>
    </row>
    <row r="19" spans="1:4">
      <c r="A19" s="297" t="s">
        <v>6</v>
      </c>
      <c r="B19" s="20">
        <v>395913</v>
      </c>
      <c r="C19" s="21">
        <v>235193868.16</v>
      </c>
      <c r="D19" s="303">
        <v>594.04999999999995</v>
      </c>
    </row>
    <row r="20" spans="1:4">
      <c r="A20" s="297" t="s">
        <v>48</v>
      </c>
      <c r="B20" s="20">
        <v>225526</v>
      </c>
      <c r="C20" s="21">
        <v>131007612.23999999</v>
      </c>
      <c r="D20" s="303">
        <v>580.9</v>
      </c>
    </row>
    <row r="21" spans="1:4">
      <c r="A21" s="297" t="s">
        <v>8</v>
      </c>
      <c r="B21" s="32">
        <v>2486</v>
      </c>
      <c r="C21" s="33">
        <v>1358429.23</v>
      </c>
      <c r="D21" s="34">
        <v>546.42999999999995</v>
      </c>
    </row>
    <row r="22" spans="1:4" ht="15.75">
      <c r="A22" s="104" t="s">
        <v>11</v>
      </c>
      <c r="B22" s="101">
        <f>SUM(B17:B21)</f>
        <v>2621101</v>
      </c>
      <c r="C22" s="102">
        <f>SUM(C17:C21)</f>
        <v>2148490587.6100001</v>
      </c>
      <c r="D22" s="105"/>
    </row>
    <row r="25" spans="1:4" ht="15.75">
      <c r="A25" s="548" t="s">
        <v>660</v>
      </c>
      <c r="B25" s="548"/>
      <c r="C25" s="548"/>
      <c r="D25" s="548"/>
    </row>
    <row r="26" spans="1:4">
      <c r="A26" s="51"/>
      <c r="B26" s="323"/>
      <c r="C26" s="323"/>
      <c r="D26" s="323"/>
    </row>
    <row r="27" spans="1:4" ht="15.75">
      <c r="A27" s="103" t="s">
        <v>12</v>
      </c>
      <c r="B27" s="349" t="s">
        <v>1</v>
      </c>
      <c r="C27" s="349" t="s">
        <v>2</v>
      </c>
      <c r="D27" s="349" t="s">
        <v>13</v>
      </c>
    </row>
    <row r="28" spans="1:4">
      <c r="A28" s="297" t="s">
        <v>14</v>
      </c>
      <c r="B28" s="3"/>
      <c r="C28" s="298"/>
      <c r="D28" s="298"/>
    </row>
    <row r="29" spans="1:4">
      <c r="A29" s="5" t="s">
        <v>5</v>
      </c>
      <c r="B29" s="20">
        <v>1974484</v>
      </c>
      <c r="C29" s="21">
        <v>1772900431.48</v>
      </c>
      <c r="D29" s="303">
        <v>897.91</v>
      </c>
    </row>
    <row r="30" spans="1:4">
      <c r="A30" s="5" t="s">
        <v>82</v>
      </c>
      <c r="B30" s="20">
        <v>29189</v>
      </c>
      <c r="C30" s="21">
        <v>9862527.5500000007</v>
      </c>
      <c r="D30" s="303">
        <v>337.89</v>
      </c>
    </row>
    <row r="31" spans="1:4">
      <c r="A31" s="297" t="s">
        <v>6</v>
      </c>
      <c r="B31" s="20">
        <v>395930</v>
      </c>
      <c r="C31" s="21">
        <v>235702536.25999999</v>
      </c>
      <c r="D31" s="303">
        <v>595.30999999999995</v>
      </c>
    </row>
    <row r="32" spans="1:4">
      <c r="A32" s="297" t="s">
        <v>48</v>
      </c>
      <c r="B32" s="20">
        <v>225977</v>
      </c>
      <c r="C32" s="21">
        <v>131000869.45999999</v>
      </c>
      <c r="D32" s="303">
        <v>579.71</v>
      </c>
    </row>
    <row r="33" spans="1:4">
      <c r="A33" s="297" t="s">
        <v>8</v>
      </c>
      <c r="B33" s="32">
        <v>2117</v>
      </c>
      <c r="C33" s="33">
        <v>1265209.3400000001</v>
      </c>
      <c r="D33" s="34">
        <v>597.64</v>
      </c>
    </row>
    <row r="34" spans="1:4" ht="15.75">
      <c r="A34" s="104" t="s">
        <v>11</v>
      </c>
      <c r="B34" s="101">
        <f>SUM(B29:B33)</f>
        <v>2627697</v>
      </c>
      <c r="C34" s="102">
        <f>SUM(C29:C33)</f>
        <v>2150731574.0900002</v>
      </c>
      <c r="D34" s="105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99"/>
  <sheetViews>
    <sheetView zoomScale="115" zoomScaleNormal="115" workbookViewId="0">
      <selection activeCell="P23" sqref="P2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48" t="s">
        <v>673</v>
      </c>
      <c r="B1" s="548"/>
      <c r="C1" s="548"/>
      <c r="D1" s="548"/>
      <c r="E1" s="548"/>
      <c r="F1" s="548"/>
      <c r="G1" s="548"/>
      <c r="H1" s="548"/>
      <c r="I1" s="548"/>
    </row>
    <row r="2" spans="1:12" ht="15.75" thickBot="1">
      <c r="A2" s="65"/>
    </row>
    <row r="3" spans="1:12" ht="33" customHeight="1" thickBot="1">
      <c r="A3" s="492" t="s">
        <v>391</v>
      </c>
      <c r="B3" s="493" t="s">
        <v>392</v>
      </c>
      <c r="C3" s="493" t="s">
        <v>46</v>
      </c>
      <c r="D3" s="493" t="s">
        <v>47</v>
      </c>
      <c r="E3" s="493" t="s">
        <v>5</v>
      </c>
      <c r="F3" s="493" t="s">
        <v>48</v>
      </c>
      <c r="G3" s="493" t="s">
        <v>6</v>
      </c>
      <c r="H3" s="493" t="s">
        <v>54</v>
      </c>
      <c r="I3" s="494" t="s">
        <v>123</v>
      </c>
      <c r="J3" s="494" t="s">
        <v>575</v>
      </c>
      <c r="K3" s="494" t="s">
        <v>576</v>
      </c>
      <c r="L3" s="495" t="s">
        <v>577</v>
      </c>
    </row>
    <row r="4" spans="1:12" s="50" customFormat="1" ht="15.75">
      <c r="A4" s="496">
        <v>1</v>
      </c>
      <c r="B4" s="497" t="s">
        <v>393</v>
      </c>
      <c r="C4" s="497"/>
      <c r="D4" s="497" t="s">
        <v>393</v>
      </c>
      <c r="E4" s="497">
        <v>351219</v>
      </c>
      <c r="F4" s="497">
        <v>14809</v>
      </c>
      <c r="G4" s="497">
        <v>110056</v>
      </c>
      <c r="H4" s="497">
        <v>0</v>
      </c>
      <c r="I4" s="498">
        <v>510156031.67000002</v>
      </c>
      <c r="J4" s="498">
        <v>16759985.439999999</v>
      </c>
      <c r="K4" s="498">
        <v>29856328.23</v>
      </c>
      <c r="L4" s="499">
        <v>556772345.34000003</v>
      </c>
    </row>
    <row r="5" spans="1:12">
      <c r="A5" s="500"/>
      <c r="B5" s="485" t="s">
        <v>393</v>
      </c>
      <c r="C5" s="489" t="s">
        <v>271</v>
      </c>
      <c r="D5" s="485" t="s">
        <v>451</v>
      </c>
      <c r="E5" s="485">
        <v>406</v>
      </c>
      <c r="F5" s="485">
        <v>6582</v>
      </c>
      <c r="G5" s="485">
        <v>18062</v>
      </c>
      <c r="H5" s="485">
        <v>0</v>
      </c>
      <c r="I5" s="486">
        <v>9881020.2599999998</v>
      </c>
      <c r="J5" s="486">
        <v>2353.4500000000003</v>
      </c>
      <c r="K5" s="486">
        <v>505582</v>
      </c>
      <c r="L5" s="501">
        <v>10388955.710000001</v>
      </c>
    </row>
    <row r="6" spans="1:12" s="59" customFormat="1" ht="15.75">
      <c r="A6" s="502"/>
      <c r="B6" s="490" t="s">
        <v>393</v>
      </c>
      <c r="C6" s="490" t="s">
        <v>580</v>
      </c>
      <c r="D6" s="490" t="s">
        <v>650</v>
      </c>
      <c r="E6" s="490">
        <v>350813</v>
      </c>
      <c r="F6" s="490">
        <v>8227</v>
      </c>
      <c r="G6" s="490">
        <v>91994</v>
      </c>
      <c r="H6" s="490">
        <v>0</v>
      </c>
      <c r="I6" s="491">
        <v>500275011.41000003</v>
      </c>
      <c r="J6" s="491">
        <v>16757631.99</v>
      </c>
      <c r="K6" s="491">
        <v>29350746.23</v>
      </c>
      <c r="L6" s="503">
        <v>546383389.63</v>
      </c>
    </row>
    <row r="7" spans="1:12" s="54" customFormat="1">
      <c r="A7" s="500">
        <v>1</v>
      </c>
      <c r="B7" s="487" t="s">
        <v>78</v>
      </c>
      <c r="C7" s="487"/>
      <c r="D7" s="487" t="s">
        <v>78</v>
      </c>
      <c r="E7" s="487">
        <v>12679</v>
      </c>
      <c r="F7" s="487">
        <v>0</v>
      </c>
      <c r="G7" s="487">
        <v>2838</v>
      </c>
      <c r="H7" s="487">
        <v>0</v>
      </c>
      <c r="I7" s="488">
        <v>1139410.54</v>
      </c>
      <c r="J7" s="488">
        <v>0</v>
      </c>
      <c r="K7" s="488">
        <v>0</v>
      </c>
      <c r="L7" s="504">
        <v>1139410.54</v>
      </c>
    </row>
    <row r="8" spans="1:12" s="59" customFormat="1" ht="15.75">
      <c r="A8" s="502"/>
      <c r="B8" s="490" t="s">
        <v>78</v>
      </c>
      <c r="C8" s="490" t="s">
        <v>316</v>
      </c>
      <c r="D8" s="490" t="s">
        <v>78</v>
      </c>
      <c r="E8" s="490">
        <v>12679</v>
      </c>
      <c r="F8" s="490">
        <v>0</v>
      </c>
      <c r="G8" s="490">
        <v>2838</v>
      </c>
      <c r="H8" s="490">
        <v>0</v>
      </c>
      <c r="I8" s="491">
        <v>1139410.54</v>
      </c>
      <c r="J8" s="491">
        <v>0</v>
      </c>
      <c r="K8" s="491">
        <v>0</v>
      </c>
      <c r="L8" s="503">
        <v>1139410.54</v>
      </c>
    </row>
    <row r="9" spans="1:12" s="54" customFormat="1">
      <c r="A9" s="500">
        <v>1</v>
      </c>
      <c r="B9" s="487" t="s">
        <v>394</v>
      </c>
      <c r="C9" s="487"/>
      <c r="D9" s="487" t="s">
        <v>394</v>
      </c>
      <c r="E9" s="487">
        <v>18732</v>
      </c>
      <c r="F9" s="487">
        <v>0</v>
      </c>
      <c r="G9" s="487">
        <v>7108</v>
      </c>
      <c r="H9" s="487">
        <v>0</v>
      </c>
      <c r="I9" s="488">
        <v>3105575.85</v>
      </c>
      <c r="J9" s="488">
        <v>0</v>
      </c>
      <c r="K9" s="488">
        <v>0</v>
      </c>
      <c r="L9" s="504">
        <v>3105575.85</v>
      </c>
    </row>
    <row r="10" spans="1:12" s="59" customFormat="1" ht="15.75">
      <c r="A10" s="502"/>
      <c r="B10" s="490" t="s">
        <v>394</v>
      </c>
      <c r="C10" s="490" t="s">
        <v>317</v>
      </c>
      <c r="D10" s="490" t="s">
        <v>83</v>
      </c>
      <c r="E10" s="490">
        <v>18732</v>
      </c>
      <c r="F10" s="490">
        <v>0</v>
      </c>
      <c r="G10" s="490">
        <v>7108</v>
      </c>
      <c r="H10" s="490">
        <v>0</v>
      </c>
      <c r="I10" s="491">
        <v>3105575.85</v>
      </c>
      <c r="J10" s="491">
        <v>0</v>
      </c>
      <c r="K10" s="491">
        <v>0</v>
      </c>
      <c r="L10" s="503">
        <v>3105575.85</v>
      </c>
    </row>
    <row r="11" spans="1:12" s="54" customFormat="1">
      <c r="A11" s="500">
        <v>1</v>
      </c>
      <c r="B11" s="487" t="s">
        <v>395</v>
      </c>
      <c r="C11" s="487"/>
      <c r="D11" s="487" t="s">
        <v>395</v>
      </c>
      <c r="E11" s="487">
        <v>52005</v>
      </c>
      <c r="F11" s="487">
        <v>2545</v>
      </c>
      <c r="G11" s="487">
        <v>21906</v>
      </c>
      <c r="H11" s="487">
        <v>0</v>
      </c>
      <c r="I11" s="488">
        <v>78861601.959999993</v>
      </c>
      <c r="J11" s="488">
        <v>5858785.96</v>
      </c>
      <c r="K11" s="488">
        <v>4450079.28</v>
      </c>
      <c r="L11" s="504">
        <v>89170467.200000003</v>
      </c>
    </row>
    <row r="12" spans="1:12">
      <c r="A12" s="500"/>
      <c r="B12" s="485" t="s">
        <v>395</v>
      </c>
      <c r="C12" s="485" t="s">
        <v>281</v>
      </c>
      <c r="D12" s="485" t="s">
        <v>376</v>
      </c>
      <c r="E12" s="485">
        <v>15379</v>
      </c>
      <c r="F12" s="485">
        <v>775</v>
      </c>
      <c r="G12" s="485">
        <v>6705</v>
      </c>
      <c r="H12" s="485">
        <v>0</v>
      </c>
      <c r="I12" s="486">
        <v>15682081.109999999</v>
      </c>
      <c r="J12" s="486">
        <v>481408.91</v>
      </c>
      <c r="K12" s="486">
        <v>999557.96</v>
      </c>
      <c r="L12" s="501">
        <v>17163047.98</v>
      </c>
    </row>
    <row r="13" spans="1:12">
      <c r="A13" s="500"/>
      <c r="B13" s="485" t="s">
        <v>395</v>
      </c>
      <c r="C13" s="485" t="s">
        <v>282</v>
      </c>
      <c r="D13" s="485" t="s">
        <v>71</v>
      </c>
      <c r="E13" s="485">
        <v>15988</v>
      </c>
      <c r="F13" s="485">
        <v>521</v>
      </c>
      <c r="G13" s="485">
        <v>8179</v>
      </c>
      <c r="H13" s="485">
        <v>0</v>
      </c>
      <c r="I13" s="486">
        <v>27494492.489999998</v>
      </c>
      <c r="J13" s="486">
        <v>2576745.0300000003</v>
      </c>
      <c r="K13" s="486">
        <v>1489020.09</v>
      </c>
      <c r="L13" s="501">
        <v>31560257.609999999</v>
      </c>
    </row>
    <row r="14" spans="1:12" s="84" customFormat="1">
      <c r="A14" s="502"/>
      <c r="B14" s="490" t="s">
        <v>395</v>
      </c>
      <c r="C14" s="490" t="s">
        <v>283</v>
      </c>
      <c r="D14" s="490" t="s">
        <v>72</v>
      </c>
      <c r="E14" s="490">
        <v>20638</v>
      </c>
      <c r="F14" s="490">
        <v>1249</v>
      </c>
      <c r="G14" s="490">
        <v>7022</v>
      </c>
      <c r="H14" s="490">
        <v>0</v>
      </c>
      <c r="I14" s="491">
        <v>35685028.359999999</v>
      </c>
      <c r="J14" s="491">
        <v>2800632.02</v>
      </c>
      <c r="K14" s="491">
        <v>1961501.23</v>
      </c>
      <c r="L14" s="503">
        <v>40447161.609999999</v>
      </c>
    </row>
    <row r="15" spans="1:12" s="54" customFormat="1">
      <c r="A15" s="500">
        <v>1</v>
      </c>
      <c r="B15" s="487" t="s">
        <v>396</v>
      </c>
      <c r="C15" s="487"/>
      <c r="D15" s="487" t="s">
        <v>396</v>
      </c>
      <c r="E15" s="487">
        <v>4943</v>
      </c>
      <c r="F15" s="487">
        <v>416</v>
      </c>
      <c r="G15" s="487">
        <v>1683</v>
      </c>
      <c r="H15" s="487">
        <v>0</v>
      </c>
      <c r="I15" s="488">
        <v>7920627.9100000001</v>
      </c>
      <c r="J15" s="488">
        <v>388666.25</v>
      </c>
      <c r="K15" s="488">
        <v>241513.84</v>
      </c>
      <c r="L15" s="504">
        <v>8550808</v>
      </c>
    </row>
    <row r="16" spans="1:12">
      <c r="A16" s="500"/>
      <c r="B16" s="485" t="s">
        <v>396</v>
      </c>
      <c r="C16" s="485" t="s">
        <v>284</v>
      </c>
      <c r="D16" s="485" t="s">
        <v>377</v>
      </c>
      <c r="E16" s="485">
        <v>2599</v>
      </c>
      <c r="F16" s="485">
        <v>241</v>
      </c>
      <c r="G16" s="485">
        <v>717</v>
      </c>
      <c r="H16" s="485">
        <v>0</v>
      </c>
      <c r="I16" s="486">
        <v>4252204.75</v>
      </c>
      <c r="J16" s="486">
        <v>247210.47</v>
      </c>
      <c r="K16" s="486">
        <v>29344.15</v>
      </c>
      <c r="L16" s="501">
        <v>4528759.37</v>
      </c>
    </row>
    <row r="17" spans="1:12" s="50" customFormat="1" ht="15.75">
      <c r="A17" s="500"/>
      <c r="B17" s="490" t="s">
        <v>396</v>
      </c>
      <c r="C17" s="490" t="s">
        <v>285</v>
      </c>
      <c r="D17" s="490" t="s">
        <v>378</v>
      </c>
      <c r="E17" s="490">
        <v>521</v>
      </c>
      <c r="F17" s="490">
        <v>65</v>
      </c>
      <c r="G17" s="490">
        <v>190</v>
      </c>
      <c r="H17" s="490">
        <v>0</v>
      </c>
      <c r="I17" s="491">
        <v>650819.17000000004</v>
      </c>
      <c r="J17" s="491">
        <v>16254.54</v>
      </c>
      <c r="K17" s="491">
        <v>37507.040000000001</v>
      </c>
      <c r="L17" s="503">
        <v>704580.75</v>
      </c>
    </row>
    <row r="18" spans="1:12">
      <c r="A18" s="500"/>
      <c r="B18" s="485" t="s">
        <v>396</v>
      </c>
      <c r="C18" s="485" t="s">
        <v>427</v>
      </c>
      <c r="D18" s="485" t="s">
        <v>397</v>
      </c>
      <c r="E18" s="485">
        <v>648</v>
      </c>
      <c r="F18" s="485">
        <v>43</v>
      </c>
      <c r="G18" s="485">
        <v>347</v>
      </c>
      <c r="H18" s="485">
        <v>0</v>
      </c>
      <c r="I18" s="486">
        <v>1110557.48</v>
      </c>
      <c r="J18" s="486">
        <v>32778.639999999999</v>
      </c>
      <c r="K18" s="486">
        <v>64667.02</v>
      </c>
      <c r="L18" s="501">
        <v>1208003.1400000001</v>
      </c>
    </row>
    <row r="19" spans="1:12">
      <c r="A19" s="500"/>
      <c r="B19" s="485" t="s">
        <v>396</v>
      </c>
      <c r="C19" s="485" t="s">
        <v>428</v>
      </c>
      <c r="D19" s="485" t="s">
        <v>398</v>
      </c>
      <c r="E19" s="485">
        <v>55</v>
      </c>
      <c r="F19" s="485">
        <v>7</v>
      </c>
      <c r="G19" s="485">
        <v>30</v>
      </c>
      <c r="H19" s="485">
        <v>0</v>
      </c>
      <c r="I19" s="486">
        <v>103812.73</v>
      </c>
      <c r="J19" s="486">
        <v>4598.55</v>
      </c>
      <c r="K19" s="486">
        <v>5905.88</v>
      </c>
      <c r="L19" s="501">
        <v>114317.16</v>
      </c>
    </row>
    <row r="20" spans="1:12">
      <c r="A20" s="500"/>
      <c r="B20" s="485" t="s">
        <v>396</v>
      </c>
      <c r="C20" s="485" t="s">
        <v>424</v>
      </c>
      <c r="D20" s="485" t="s">
        <v>399</v>
      </c>
      <c r="E20" s="485">
        <v>1021</v>
      </c>
      <c r="F20" s="485">
        <v>53</v>
      </c>
      <c r="G20" s="485">
        <v>344</v>
      </c>
      <c r="H20" s="485">
        <v>0</v>
      </c>
      <c r="I20" s="486">
        <v>1610033.25</v>
      </c>
      <c r="J20" s="486">
        <v>73556.490000000005</v>
      </c>
      <c r="K20" s="486">
        <v>92188.98</v>
      </c>
      <c r="L20" s="501">
        <v>1775778.72</v>
      </c>
    </row>
    <row r="21" spans="1:12">
      <c r="A21" s="500"/>
      <c r="B21" s="485" t="s">
        <v>396</v>
      </c>
      <c r="C21" s="485" t="s">
        <v>425</v>
      </c>
      <c r="D21" s="485" t="s">
        <v>400</v>
      </c>
      <c r="E21" s="485">
        <v>42</v>
      </c>
      <c r="F21" s="485">
        <v>7</v>
      </c>
      <c r="G21" s="485">
        <v>34</v>
      </c>
      <c r="H21" s="485">
        <v>0</v>
      </c>
      <c r="I21" s="486">
        <v>70791.240000000005</v>
      </c>
      <c r="J21" s="486">
        <v>728.9</v>
      </c>
      <c r="K21" s="486">
        <v>4160.7300000000005</v>
      </c>
      <c r="L21" s="501">
        <v>75680.87</v>
      </c>
    </row>
    <row r="22" spans="1:12">
      <c r="A22" s="500"/>
      <c r="B22" s="485" t="s">
        <v>396</v>
      </c>
      <c r="C22" s="485" t="s">
        <v>422</v>
      </c>
      <c r="D22" s="485" t="s">
        <v>401</v>
      </c>
      <c r="E22" s="485">
        <v>40</v>
      </c>
      <c r="F22" s="485">
        <v>0</v>
      </c>
      <c r="G22" s="485">
        <v>12</v>
      </c>
      <c r="H22" s="485">
        <v>0</v>
      </c>
      <c r="I22" s="486">
        <v>60476.77</v>
      </c>
      <c r="J22" s="486">
        <v>2715.73</v>
      </c>
      <c r="K22" s="486">
        <v>3465.68</v>
      </c>
      <c r="L22" s="501">
        <v>66658.180000000008</v>
      </c>
    </row>
    <row r="23" spans="1:12" s="84" customFormat="1">
      <c r="A23" s="502"/>
      <c r="B23" s="490" t="s">
        <v>396</v>
      </c>
      <c r="C23" s="490" t="s">
        <v>423</v>
      </c>
      <c r="D23" s="490" t="s">
        <v>402</v>
      </c>
      <c r="E23" s="490">
        <v>17</v>
      </c>
      <c r="F23" s="490">
        <v>0</v>
      </c>
      <c r="G23" s="490">
        <v>9</v>
      </c>
      <c r="H23" s="490">
        <v>0</v>
      </c>
      <c r="I23" s="491">
        <v>61932.52</v>
      </c>
      <c r="J23" s="491">
        <v>10822.93</v>
      </c>
      <c r="K23" s="491">
        <v>4274.3599999999997</v>
      </c>
      <c r="L23" s="503">
        <v>77029.81</v>
      </c>
    </row>
    <row r="24" spans="1:12" s="54" customFormat="1">
      <c r="A24" s="500">
        <v>1</v>
      </c>
      <c r="B24" s="487" t="s">
        <v>403</v>
      </c>
      <c r="C24" s="487"/>
      <c r="D24" s="487" t="s">
        <v>403</v>
      </c>
      <c r="E24" s="487">
        <v>10075</v>
      </c>
      <c r="F24" s="487">
        <v>35</v>
      </c>
      <c r="G24" s="487">
        <v>110</v>
      </c>
      <c r="H24" s="487">
        <v>0</v>
      </c>
      <c r="I24" s="488">
        <v>5839629.1699999999</v>
      </c>
      <c r="J24" s="488">
        <v>285341.53999999998</v>
      </c>
      <c r="K24" s="488">
        <v>324961.35000000003</v>
      </c>
      <c r="L24" s="504">
        <v>6449932.0599999996</v>
      </c>
    </row>
    <row r="25" spans="1:12">
      <c r="A25" s="500"/>
      <c r="B25" s="485" t="s">
        <v>403</v>
      </c>
      <c r="C25" s="485" t="s">
        <v>431</v>
      </c>
      <c r="D25" s="485" t="s">
        <v>404</v>
      </c>
      <c r="E25" s="485">
        <v>6686</v>
      </c>
      <c r="F25" s="485">
        <v>29</v>
      </c>
      <c r="G25" s="485">
        <v>90</v>
      </c>
      <c r="H25" s="485">
        <v>0</v>
      </c>
      <c r="I25" s="486">
        <v>4067055.97</v>
      </c>
      <c r="J25" s="486">
        <v>213431.62</v>
      </c>
      <c r="K25" s="486">
        <v>222252.46</v>
      </c>
      <c r="L25" s="501">
        <v>4502740.05</v>
      </c>
    </row>
    <row r="26" spans="1:12">
      <c r="A26" s="500"/>
      <c r="B26" s="485" t="s">
        <v>403</v>
      </c>
      <c r="C26" s="485" t="s">
        <v>430</v>
      </c>
      <c r="D26" s="485" t="s">
        <v>337</v>
      </c>
      <c r="E26" s="485">
        <v>2942</v>
      </c>
      <c r="F26" s="485">
        <v>0</v>
      </c>
      <c r="G26" s="485">
        <v>0</v>
      </c>
      <c r="H26" s="485">
        <v>0</v>
      </c>
      <c r="I26" s="486">
        <v>1573223.34</v>
      </c>
      <c r="J26" s="486">
        <v>61063.01</v>
      </c>
      <c r="K26" s="486">
        <v>94198.24</v>
      </c>
      <c r="L26" s="501">
        <v>1728484.59</v>
      </c>
    </row>
    <row r="27" spans="1:12" s="84" customFormat="1">
      <c r="A27" s="502"/>
      <c r="B27" s="490" t="s">
        <v>403</v>
      </c>
      <c r="C27" s="490" t="s">
        <v>429</v>
      </c>
      <c r="D27" s="490" t="s">
        <v>476</v>
      </c>
      <c r="E27" s="490">
        <v>447</v>
      </c>
      <c r="F27" s="490">
        <v>6</v>
      </c>
      <c r="G27" s="490">
        <v>20</v>
      </c>
      <c r="H27" s="490">
        <v>0</v>
      </c>
      <c r="I27" s="491">
        <v>199349.86</v>
      </c>
      <c r="J27" s="491">
        <v>10846.91</v>
      </c>
      <c r="K27" s="491">
        <v>8510.65</v>
      </c>
      <c r="L27" s="503">
        <v>218707.42</v>
      </c>
    </row>
    <row r="28" spans="1:12" s="305" customFormat="1" ht="15.75">
      <c r="A28" s="500">
        <v>1</v>
      </c>
      <c r="B28" s="487" t="s">
        <v>638</v>
      </c>
      <c r="C28" s="487"/>
      <c r="D28" s="487" t="s">
        <v>638</v>
      </c>
      <c r="E28" s="487">
        <v>902522</v>
      </c>
      <c r="F28" s="487">
        <v>75267</v>
      </c>
      <c r="G28" s="487">
        <v>263917</v>
      </c>
      <c r="H28" s="487">
        <v>0</v>
      </c>
      <c r="I28" s="488">
        <v>210607304.19</v>
      </c>
      <c r="J28" s="488">
        <v>4086298.43</v>
      </c>
      <c r="K28" s="488">
        <v>12382281.689999999</v>
      </c>
      <c r="L28" s="504">
        <v>227075884.31</v>
      </c>
    </row>
    <row r="29" spans="1:12">
      <c r="A29" s="500"/>
      <c r="B29" s="485" t="s">
        <v>638</v>
      </c>
      <c r="C29" s="485" t="s">
        <v>433</v>
      </c>
      <c r="D29" s="485" t="s">
        <v>612</v>
      </c>
      <c r="E29" s="485">
        <v>20</v>
      </c>
      <c r="F29" s="485">
        <v>0</v>
      </c>
      <c r="G29" s="485">
        <v>5</v>
      </c>
      <c r="H29" s="485">
        <v>0</v>
      </c>
      <c r="I29" s="486">
        <v>24125.68</v>
      </c>
      <c r="J29" s="486">
        <v>352.39</v>
      </c>
      <c r="K29" s="486">
        <v>1472.09</v>
      </c>
      <c r="L29" s="501">
        <v>25950.16</v>
      </c>
    </row>
    <row r="30" spans="1:12">
      <c r="A30" s="500"/>
      <c r="B30" s="485" t="s">
        <v>638</v>
      </c>
      <c r="C30" s="485" t="s">
        <v>287</v>
      </c>
      <c r="D30" s="485" t="s">
        <v>583</v>
      </c>
      <c r="E30" s="485">
        <v>4220</v>
      </c>
      <c r="F30" s="485">
        <v>357</v>
      </c>
      <c r="G30" s="485">
        <v>1060</v>
      </c>
      <c r="H30" s="485">
        <v>0</v>
      </c>
      <c r="I30" s="486">
        <v>1774656.22</v>
      </c>
      <c r="J30" s="486">
        <v>80329.900000000009</v>
      </c>
      <c r="K30" s="486">
        <v>101657.83</v>
      </c>
      <c r="L30" s="501">
        <v>1956643.9500000002</v>
      </c>
    </row>
    <row r="31" spans="1:12">
      <c r="A31" s="500"/>
      <c r="B31" s="485" t="s">
        <v>638</v>
      </c>
      <c r="C31" s="485" t="s">
        <v>288</v>
      </c>
      <c r="D31" s="485" t="s">
        <v>584</v>
      </c>
      <c r="E31" s="485">
        <v>22019</v>
      </c>
      <c r="F31" s="485">
        <v>2849</v>
      </c>
      <c r="G31" s="485">
        <v>7083</v>
      </c>
      <c r="H31" s="485">
        <v>0</v>
      </c>
      <c r="I31" s="486">
        <v>6738366.7800000003</v>
      </c>
      <c r="J31" s="486">
        <v>111556.24</v>
      </c>
      <c r="K31" s="486">
        <v>397615.19</v>
      </c>
      <c r="L31" s="501">
        <v>7247538.21</v>
      </c>
    </row>
    <row r="32" spans="1:12" s="50" customFormat="1" ht="15.75">
      <c r="A32" s="500"/>
      <c r="B32" s="490" t="s">
        <v>638</v>
      </c>
      <c r="C32" s="490" t="s">
        <v>374</v>
      </c>
      <c r="D32" s="490" t="s">
        <v>585</v>
      </c>
      <c r="E32" s="490">
        <v>3019</v>
      </c>
      <c r="F32" s="490">
        <v>364</v>
      </c>
      <c r="G32" s="490">
        <v>1142</v>
      </c>
      <c r="H32" s="490">
        <v>0</v>
      </c>
      <c r="I32" s="491">
        <v>771789.6</v>
      </c>
      <c r="J32" s="491">
        <v>1852.53</v>
      </c>
      <c r="K32" s="491">
        <v>46199.64</v>
      </c>
      <c r="L32" s="503">
        <v>819841.77</v>
      </c>
    </row>
    <row r="33" spans="1:12">
      <c r="A33" s="500"/>
      <c r="B33" s="485" t="s">
        <v>638</v>
      </c>
      <c r="C33" s="485" t="s">
        <v>289</v>
      </c>
      <c r="D33" s="485" t="s">
        <v>586</v>
      </c>
      <c r="E33" s="485">
        <v>2016</v>
      </c>
      <c r="F33" s="485">
        <v>44</v>
      </c>
      <c r="G33" s="485">
        <v>677</v>
      </c>
      <c r="H33" s="485">
        <v>0</v>
      </c>
      <c r="I33" s="486">
        <v>494855.38</v>
      </c>
      <c r="J33" s="486">
        <v>9073.48</v>
      </c>
      <c r="K33" s="486">
        <v>29146.98</v>
      </c>
      <c r="L33" s="501">
        <v>533075.84</v>
      </c>
    </row>
    <row r="34" spans="1:12">
      <c r="A34" s="500"/>
      <c r="B34" s="485" t="s">
        <v>638</v>
      </c>
      <c r="C34" s="485" t="s">
        <v>290</v>
      </c>
      <c r="D34" s="485" t="s">
        <v>587</v>
      </c>
      <c r="E34" s="485">
        <v>23523</v>
      </c>
      <c r="F34" s="485">
        <v>286</v>
      </c>
      <c r="G34" s="485">
        <v>4510</v>
      </c>
      <c r="H34" s="485">
        <v>0</v>
      </c>
      <c r="I34" s="486">
        <v>7018366.7199999997</v>
      </c>
      <c r="J34" s="486">
        <v>348657.44</v>
      </c>
      <c r="K34" s="486">
        <v>400165.35</v>
      </c>
      <c r="L34" s="501">
        <v>7767189.5099999998</v>
      </c>
    </row>
    <row r="35" spans="1:12">
      <c r="A35" s="500"/>
      <c r="B35" s="485" t="s">
        <v>638</v>
      </c>
      <c r="C35" s="485" t="s">
        <v>291</v>
      </c>
      <c r="D35" s="485" t="s">
        <v>588</v>
      </c>
      <c r="E35" s="485">
        <v>24762</v>
      </c>
      <c r="F35" s="485">
        <v>325</v>
      </c>
      <c r="G35" s="485">
        <v>6321</v>
      </c>
      <c r="H35" s="485">
        <v>0</v>
      </c>
      <c r="I35" s="486">
        <v>6196510.4699999997</v>
      </c>
      <c r="J35" s="486">
        <v>35779.160000000003</v>
      </c>
      <c r="K35" s="486">
        <v>369653.75</v>
      </c>
      <c r="L35" s="501">
        <v>6601943.3799999999</v>
      </c>
    </row>
    <row r="36" spans="1:12">
      <c r="A36" s="500"/>
      <c r="B36" s="485" t="s">
        <v>638</v>
      </c>
      <c r="C36" s="485" t="s">
        <v>292</v>
      </c>
      <c r="D36" s="485" t="s">
        <v>589</v>
      </c>
      <c r="E36" s="485">
        <v>4040</v>
      </c>
      <c r="F36" s="485">
        <v>56</v>
      </c>
      <c r="G36" s="485">
        <v>683</v>
      </c>
      <c r="H36" s="485">
        <v>0</v>
      </c>
      <c r="I36" s="486">
        <v>1636014.33</v>
      </c>
      <c r="J36" s="486">
        <v>153789.74</v>
      </c>
      <c r="K36" s="486">
        <v>88934.41</v>
      </c>
      <c r="L36" s="501">
        <v>1878738.48</v>
      </c>
    </row>
    <row r="37" spans="1:12">
      <c r="A37" s="500"/>
      <c r="B37" s="485" t="s">
        <v>638</v>
      </c>
      <c r="C37" s="485" t="s">
        <v>439</v>
      </c>
      <c r="D37" s="485" t="s">
        <v>639</v>
      </c>
      <c r="E37" s="485">
        <v>2356</v>
      </c>
      <c r="F37" s="485">
        <v>451</v>
      </c>
      <c r="G37" s="485">
        <v>900</v>
      </c>
      <c r="H37" s="485">
        <v>0</v>
      </c>
      <c r="I37" s="486">
        <v>435325.65</v>
      </c>
      <c r="J37" s="486">
        <v>353.8</v>
      </c>
      <c r="K37" s="486">
        <v>26097.5</v>
      </c>
      <c r="L37" s="501">
        <v>461776.95</v>
      </c>
    </row>
    <row r="38" spans="1:12">
      <c r="A38" s="500"/>
      <c r="B38" s="485" t="s">
        <v>638</v>
      </c>
      <c r="C38" s="485" t="s">
        <v>293</v>
      </c>
      <c r="D38" s="485" t="s">
        <v>590</v>
      </c>
      <c r="E38" s="485">
        <v>1007</v>
      </c>
      <c r="F38" s="485">
        <v>0</v>
      </c>
      <c r="G38" s="485">
        <v>550</v>
      </c>
      <c r="H38" s="485">
        <v>0</v>
      </c>
      <c r="I38" s="486">
        <v>539967.59</v>
      </c>
      <c r="J38" s="486">
        <v>19506.490000000002</v>
      </c>
      <c r="K38" s="486">
        <v>31227.15</v>
      </c>
      <c r="L38" s="501">
        <v>590701.23</v>
      </c>
    </row>
    <row r="39" spans="1:12">
      <c r="A39" s="500"/>
      <c r="B39" s="485" t="s">
        <v>638</v>
      </c>
      <c r="C39" s="485" t="s">
        <v>294</v>
      </c>
      <c r="D39" s="485" t="s">
        <v>591</v>
      </c>
      <c r="E39" s="485">
        <v>179894</v>
      </c>
      <c r="F39" s="485">
        <v>1510</v>
      </c>
      <c r="G39" s="485">
        <v>25209</v>
      </c>
      <c r="H39" s="485">
        <v>0</v>
      </c>
      <c r="I39" s="486">
        <v>36917882.140000001</v>
      </c>
      <c r="J39" s="486">
        <v>382595.56</v>
      </c>
      <c r="K39" s="486">
        <v>2191929.79</v>
      </c>
      <c r="L39" s="501">
        <v>39492407.490000002</v>
      </c>
    </row>
    <row r="40" spans="1:12">
      <c r="A40" s="500"/>
      <c r="B40" s="485" t="s">
        <v>638</v>
      </c>
      <c r="C40" s="485" t="s">
        <v>295</v>
      </c>
      <c r="D40" s="485" t="s">
        <v>592</v>
      </c>
      <c r="E40" s="485">
        <v>12357</v>
      </c>
      <c r="F40" s="485">
        <v>0</v>
      </c>
      <c r="G40" s="485">
        <v>2916</v>
      </c>
      <c r="H40" s="485">
        <v>0</v>
      </c>
      <c r="I40" s="486">
        <v>1064210.24</v>
      </c>
      <c r="J40" s="486">
        <v>14.91</v>
      </c>
      <c r="K40" s="486">
        <v>63857.69</v>
      </c>
      <c r="L40" s="501">
        <v>1128082.8400000001</v>
      </c>
    </row>
    <row r="41" spans="1:12">
      <c r="A41" s="500"/>
      <c r="B41" s="485" t="s">
        <v>638</v>
      </c>
      <c r="C41" s="485" t="s">
        <v>296</v>
      </c>
      <c r="D41" s="485" t="s">
        <v>593</v>
      </c>
      <c r="E41" s="485">
        <v>5643</v>
      </c>
      <c r="F41" s="485">
        <v>71</v>
      </c>
      <c r="G41" s="485">
        <v>971</v>
      </c>
      <c r="H41" s="485">
        <v>0</v>
      </c>
      <c r="I41" s="486">
        <v>653220.47</v>
      </c>
      <c r="J41" s="486">
        <v>95.42</v>
      </c>
      <c r="K41" s="486">
        <v>39184.160000000003</v>
      </c>
      <c r="L41" s="501">
        <v>692500.05</v>
      </c>
    </row>
    <row r="42" spans="1:12">
      <c r="A42" s="500"/>
      <c r="B42" s="485" t="s">
        <v>638</v>
      </c>
      <c r="C42" s="485" t="s">
        <v>297</v>
      </c>
      <c r="D42" s="485" t="s">
        <v>594</v>
      </c>
      <c r="E42" s="485">
        <v>26689</v>
      </c>
      <c r="F42" s="485">
        <v>913</v>
      </c>
      <c r="G42" s="485">
        <v>8418</v>
      </c>
      <c r="H42" s="485">
        <v>0</v>
      </c>
      <c r="I42" s="486">
        <v>3645154.65</v>
      </c>
      <c r="J42" s="486">
        <v>0</v>
      </c>
      <c r="K42" s="486">
        <v>218736.77</v>
      </c>
      <c r="L42" s="501">
        <v>3863891.42</v>
      </c>
    </row>
    <row r="43" spans="1:12">
      <c r="A43" s="500"/>
      <c r="B43" s="485" t="s">
        <v>638</v>
      </c>
      <c r="C43" s="485" t="s">
        <v>298</v>
      </c>
      <c r="D43" s="485" t="s">
        <v>595</v>
      </c>
      <c r="E43" s="485">
        <v>1393</v>
      </c>
      <c r="F43" s="485">
        <v>24</v>
      </c>
      <c r="G43" s="485">
        <v>215</v>
      </c>
      <c r="H43" s="485">
        <v>0</v>
      </c>
      <c r="I43" s="486">
        <v>349595.59</v>
      </c>
      <c r="J43" s="486">
        <v>4283.41</v>
      </c>
      <c r="K43" s="486">
        <v>20718.84</v>
      </c>
      <c r="L43" s="501">
        <v>374597.84</v>
      </c>
    </row>
    <row r="44" spans="1:12">
      <c r="A44" s="500"/>
      <c r="B44" s="485" t="s">
        <v>638</v>
      </c>
      <c r="C44" s="485" t="s">
        <v>299</v>
      </c>
      <c r="D44" s="485" t="s">
        <v>596</v>
      </c>
      <c r="E44" s="485">
        <v>4676</v>
      </c>
      <c r="F44" s="485">
        <v>112</v>
      </c>
      <c r="G44" s="485">
        <v>978</v>
      </c>
      <c r="H44" s="485">
        <v>0</v>
      </c>
      <c r="I44" s="486">
        <v>2629473.9500000002</v>
      </c>
      <c r="J44" s="486">
        <v>391339.34</v>
      </c>
      <c r="K44" s="486">
        <v>134316.82</v>
      </c>
      <c r="L44" s="501">
        <v>3155130.11</v>
      </c>
    </row>
    <row r="45" spans="1:12">
      <c r="A45" s="500"/>
      <c r="B45" s="485" t="s">
        <v>638</v>
      </c>
      <c r="C45" s="485" t="s">
        <v>300</v>
      </c>
      <c r="D45" s="485" t="s">
        <v>597</v>
      </c>
      <c r="E45" s="485">
        <v>7198</v>
      </c>
      <c r="F45" s="485">
        <v>457</v>
      </c>
      <c r="G45" s="485">
        <v>3588</v>
      </c>
      <c r="H45" s="485">
        <v>0</v>
      </c>
      <c r="I45" s="486">
        <v>2406514.0099999998</v>
      </c>
      <c r="J45" s="486">
        <v>18283.330000000002</v>
      </c>
      <c r="K45" s="486">
        <v>139544.68</v>
      </c>
      <c r="L45" s="501">
        <v>2564342.02</v>
      </c>
    </row>
    <row r="46" spans="1:12">
      <c r="A46" s="500"/>
      <c r="B46" s="485" t="s">
        <v>638</v>
      </c>
      <c r="C46" s="485" t="s">
        <v>301</v>
      </c>
      <c r="D46" s="485" t="s">
        <v>598</v>
      </c>
      <c r="E46" s="485">
        <v>407711</v>
      </c>
      <c r="F46" s="485">
        <v>55806</v>
      </c>
      <c r="G46" s="485">
        <v>140790</v>
      </c>
      <c r="H46" s="485">
        <v>0</v>
      </c>
      <c r="I46" s="486">
        <v>90832436.400000006</v>
      </c>
      <c r="J46" s="486">
        <v>786096.25</v>
      </c>
      <c r="K46" s="486">
        <v>5398302.0499999998</v>
      </c>
      <c r="L46" s="501">
        <v>97016834.700000003</v>
      </c>
    </row>
    <row r="47" spans="1:12">
      <c r="A47" s="500"/>
      <c r="B47" s="485" t="s">
        <v>638</v>
      </c>
      <c r="C47" s="485" t="s">
        <v>302</v>
      </c>
      <c r="D47" s="485" t="s">
        <v>599</v>
      </c>
      <c r="E47" s="485">
        <v>34048</v>
      </c>
      <c r="F47" s="485">
        <v>216</v>
      </c>
      <c r="G47" s="485">
        <v>6202</v>
      </c>
      <c r="H47" s="485">
        <v>0</v>
      </c>
      <c r="I47" s="486">
        <v>9079214.0899999999</v>
      </c>
      <c r="J47" s="486">
        <v>59660.59</v>
      </c>
      <c r="K47" s="486">
        <v>541171.31000000006</v>
      </c>
      <c r="L47" s="501">
        <v>9680045.9900000002</v>
      </c>
    </row>
    <row r="48" spans="1:12">
      <c r="A48" s="500"/>
      <c r="B48" s="485" t="s">
        <v>638</v>
      </c>
      <c r="C48" s="485" t="s">
        <v>438</v>
      </c>
      <c r="D48" s="485" t="s">
        <v>600</v>
      </c>
      <c r="E48" s="485">
        <v>489</v>
      </c>
      <c r="F48" s="485">
        <v>0</v>
      </c>
      <c r="G48" s="485">
        <v>49</v>
      </c>
      <c r="H48" s="485">
        <v>0</v>
      </c>
      <c r="I48" s="486">
        <v>112912.46</v>
      </c>
      <c r="J48" s="486">
        <v>1347.49</v>
      </c>
      <c r="K48" s="486">
        <v>6693.9</v>
      </c>
      <c r="L48" s="501">
        <v>120953.85</v>
      </c>
    </row>
    <row r="49" spans="1:12">
      <c r="A49" s="500"/>
      <c r="B49" s="485" t="s">
        <v>638</v>
      </c>
      <c r="C49" s="485" t="s">
        <v>426</v>
      </c>
      <c r="D49" s="485" t="s">
        <v>640</v>
      </c>
      <c r="E49" s="485">
        <v>792</v>
      </c>
      <c r="F49" s="485">
        <v>40</v>
      </c>
      <c r="G49" s="485">
        <v>211</v>
      </c>
      <c r="H49" s="485">
        <v>0</v>
      </c>
      <c r="I49" s="486">
        <v>188767.5</v>
      </c>
      <c r="J49" s="486">
        <v>870.4</v>
      </c>
      <c r="K49" s="486">
        <v>11273.35</v>
      </c>
      <c r="L49" s="501">
        <v>200911.25</v>
      </c>
    </row>
    <row r="50" spans="1:12">
      <c r="A50" s="500"/>
      <c r="B50" s="485" t="s">
        <v>638</v>
      </c>
      <c r="C50" s="485" t="s">
        <v>303</v>
      </c>
      <c r="D50" s="485" t="s">
        <v>338</v>
      </c>
      <c r="E50" s="485">
        <v>606</v>
      </c>
      <c r="F50" s="485">
        <v>3</v>
      </c>
      <c r="G50" s="485">
        <v>153</v>
      </c>
      <c r="H50" s="485">
        <v>0</v>
      </c>
      <c r="I50" s="486">
        <v>236987.28</v>
      </c>
      <c r="J50" s="486">
        <v>8921.8700000000008</v>
      </c>
      <c r="K50" s="486">
        <v>13684</v>
      </c>
      <c r="L50" s="501">
        <v>259593.15</v>
      </c>
    </row>
    <row r="51" spans="1:12">
      <c r="A51" s="500"/>
      <c r="B51" s="485" t="s">
        <v>638</v>
      </c>
      <c r="C51" s="485" t="s">
        <v>304</v>
      </c>
      <c r="D51" s="485" t="s">
        <v>601</v>
      </c>
      <c r="E51" s="485">
        <v>6791</v>
      </c>
      <c r="F51" s="485">
        <v>624</v>
      </c>
      <c r="G51" s="485">
        <v>1931</v>
      </c>
      <c r="H51" s="485">
        <v>0</v>
      </c>
      <c r="I51" s="486">
        <v>1466985.16</v>
      </c>
      <c r="J51" s="486">
        <v>13597.26</v>
      </c>
      <c r="K51" s="486">
        <v>87207.63</v>
      </c>
      <c r="L51" s="501">
        <v>1567790.05</v>
      </c>
    </row>
    <row r="52" spans="1:12">
      <c r="A52" s="500"/>
      <c r="B52" s="485" t="s">
        <v>638</v>
      </c>
      <c r="C52" s="485" t="s">
        <v>305</v>
      </c>
      <c r="D52" s="485" t="s">
        <v>602</v>
      </c>
      <c r="E52" s="485">
        <v>4765</v>
      </c>
      <c r="F52" s="485">
        <v>78</v>
      </c>
      <c r="G52" s="485">
        <v>633</v>
      </c>
      <c r="H52" s="485">
        <v>0</v>
      </c>
      <c r="I52" s="486">
        <v>2222073.77</v>
      </c>
      <c r="J52" s="486">
        <v>129881.19</v>
      </c>
      <c r="K52" s="486">
        <v>125532.03</v>
      </c>
      <c r="L52" s="501">
        <v>2477486.9900000002</v>
      </c>
    </row>
    <row r="53" spans="1:12" s="50" customFormat="1" ht="15.75">
      <c r="A53" s="500"/>
      <c r="B53" s="490" t="s">
        <v>638</v>
      </c>
      <c r="C53" s="490" t="s">
        <v>306</v>
      </c>
      <c r="D53" s="490" t="s">
        <v>603</v>
      </c>
      <c r="E53" s="490">
        <v>24213</v>
      </c>
      <c r="F53" s="490">
        <v>763</v>
      </c>
      <c r="G53" s="490">
        <v>6594</v>
      </c>
      <c r="H53" s="490">
        <v>0</v>
      </c>
      <c r="I53" s="491">
        <v>8666504.2200000007</v>
      </c>
      <c r="J53" s="491">
        <v>898491.96</v>
      </c>
      <c r="K53" s="491">
        <v>466093.88</v>
      </c>
      <c r="L53" s="503">
        <v>10031090.060000001</v>
      </c>
    </row>
    <row r="54" spans="1:12">
      <c r="A54" s="500"/>
      <c r="B54" s="485" t="s">
        <v>638</v>
      </c>
      <c r="C54" s="485" t="s">
        <v>307</v>
      </c>
      <c r="D54" s="485" t="s">
        <v>604</v>
      </c>
      <c r="E54" s="485">
        <v>22942</v>
      </c>
      <c r="F54" s="485">
        <v>431</v>
      </c>
      <c r="G54" s="485">
        <v>3397</v>
      </c>
      <c r="H54" s="485">
        <v>0</v>
      </c>
      <c r="I54" s="486">
        <v>5712607.5999999996</v>
      </c>
      <c r="J54" s="486">
        <v>416753.27</v>
      </c>
      <c r="K54" s="486">
        <v>317755.89</v>
      </c>
      <c r="L54" s="501">
        <v>6447116.7599999998</v>
      </c>
    </row>
    <row r="55" spans="1:12">
      <c r="A55" s="500"/>
      <c r="B55" s="485" t="s">
        <v>638</v>
      </c>
      <c r="C55" s="485" t="s">
        <v>308</v>
      </c>
      <c r="D55" s="485" t="s">
        <v>339</v>
      </c>
      <c r="E55" s="485">
        <v>7159</v>
      </c>
      <c r="F55" s="485">
        <v>261</v>
      </c>
      <c r="G55" s="485">
        <v>2292</v>
      </c>
      <c r="H55" s="485">
        <v>0</v>
      </c>
      <c r="I55" s="486">
        <v>1330511.3999999999</v>
      </c>
      <c r="J55" s="486">
        <v>12367.49</v>
      </c>
      <c r="K55" s="486">
        <v>79093.14</v>
      </c>
      <c r="L55" s="501">
        <v>1421972.03</v>
      </c>
    </row>
    <row r="56" spans="1:12">
      <c r="A56" s="500"/>
      <c r="B56" s="485" t="s">
        <v>638</v>
      </c>
      <c r="C56" s="485" t="s">
        <v>375</v>
      </c>
      <c r="D56" s="485" t="s">
        <v>605</v>
      </c>
      <c r="E56" s="485">
        <v>452</v>
      </c>
      <c r="F56" s="485">
        <v>56</v>
      </c>
      <c r="G56" s="485">
        <v>196</v>
      </c>
      <c r="H56" s="485">
        <v>0</v>
      </c>
      <c r="I56" s="486">
        <v>149645.53</v>
      </c>
      <c r="J56" s="486">
        <v>2308.4</v>
      </c>
      <c r="K56" s="486">
        <v>8840.35</v>
      </c>
      <c r="L56" s="501">
        <v>160794.28</v>
      </c>
    </row>
    <row r="57" spans="1:12">
      <c r="A57" s="500"/>
      <c r="B57" s="485" t="s">
        <v>638</v>
      </c>
      <c r="C57" s="485" t="s">
        <v>309</v>
      </c>
      <c r="D57" s="485" t="s">
        <v>606</v>
      </c>
      <c r="E57" s="485">
        <v>1309</v>
      </c>
      <c r="F57" s="485">
        <v>7</v>
      </c>
      <c r="G57" s="485">
        <v>303</v>
      </c>
      <c r="H57" s="485">
        <v>0</v>
      </c>
      <c r="I57" s="486">
        <v>466091.88</v>
      </c>
      <c r="J57" s="486">
        <v>23461.13</v>
      </c>
      <c r="K57" s="486">
        <v>26558.240000000002</v>
      </c>
      <c r="L57" s="501">
        <v>516111.25</v>
      </c>
    </row>
    <row r="58" spans="1:12">
      <c r="A58" s="500"/>
      <c r="B58" s="485" t="s">
        <v>638</v>
      </c>
      <c r="C58" s="485" t="s">
        <v>432</v>
      </c>
      <c r="D58" s="485" t="s">
        <v>405</v>
      </c>
      <c r="E58" s="485">
        <v>65593</v>
      </c>
      <c r="F58" s="485">
        <v>8978</v>
      </c>
      <c r="G58" s="485">
        <v>35534</v>
      </c>
      <c r="H58" s="485">
        <v>0</v>
      </c>
      <c r="I58" s="486">
        <v>16545433.689999999</v>
      </c>
      <c r="J58" s="486">
        <v>160861.70000000001</v>
      </c>
      <c r="K58" s="486">
        <v>982380.29</v>
      </c>
      <c r="L58" s="501">
        <v>17688675.68</v>
      </c>
    </row>
    <row r="59" spans="1:12">
      <c r="A59" s="500"/>
      <c r="B59" s="485" t="s">
        <v>638</v>
      </c>
      <c r="C59" s="485" t="s">
        <v>421</v>
      </c>
      <c r="D59" s="485" t="s">
        <v>641</v>
      </c>
      <c r="E59" s="485">
        <v>171</v>
      </c>
      <c r="F59" s="485">
        <v>135</v>
      </c>
      <c r="G59" s="485">
        <v>258</v>
      </c>
      <c r="H59" s="485">
        <v>0</v>
      </c>
      <c r="I59" s="486">
        <v>37593.519999999997</v>
      </c>
      <c r="J59" s="486">
        <v>151.68</v>
      </c>
      <c r="K59" s="486">
        <v>2246.3200000000002</v>
      </c>
      <c r="L59" s="501">
        <v>39991.520000000004</v>
      </c>
    </row>
    <row r="60" spans="1:12" s="84" customFormat="1">
      <c r="A60" s="502"/>
      <c r="B60" s="490" t="s">
        <v>638</v>
      </c>
      <c r="C60" s="490" t="s">
        <v>310</v>
      </c>
      <c r="D60" s="490" t="s">
        <v>607</v>
      </c>
      <c r="E60" s="490">
        <v>649</v>
      </c>
      <c r="F60" s="490">
        <v>50</v>
      </c>
      <c r="G60" s="490">
        <v>148</v>
      </c>
      <c r="H60" s="490">
        <v>0</v>
      </c>
      <c r="I60" s="491">
        <v>263510.21999999997</v>
      </c>
      <c r="J60" s="491">
        <v>13664.61</v>
      </c>
      <c r="K60" s="491">
        <v>14990.67</v>
      </c>
      <c r="L60" s="503">
        <v>292165.5</v>
      </c>
    </row>
    <row r="61" spans="1:12" s="54" customFormat="1">
      <c r="A61" s="500">
        <v>1</v>
      </c>
      <c r="B61" s="487" t="s">
        <v>63</v>
      </c>
      <c r="C61" s="487"/>
      <c r="D61" s="487" t="s">
        <v>63</v>
      </c>
      <c r="E61" s="487">
        <v>805405</v>
      </c>
      <c r="F61" s="487">
        <v>111647</v>
      </c>
      <c r="G61" s="487">
        <v>302894</v>
      </c>
      <c r="H61" s="487">
        <v>838</v>
      </c>
      <c r="I61" s="488">
        <v>857693930.54999995</v>
      </c>
      <c r="J61" s="488">
        <v>20598626.66</v>
      </c>
      <c r="K61" s="488">
        <v>50448289</v>
      </c>
      <c r="L61" s="504">
        <v>928740846.21000004</v>
      </c>
    </row>
    <row r="62" spans="1:12">
      <c r="A62" s="500"/>
      <c r="B62" s="490" t="s">
        <v>63</v>
      </c>
      <c r="C62" s="490" t="s">
        <v>272</v>
      </c>
      <c r="D62" s="490" t="s">
        <v>63</v>
      </c>
      <c r="E62" s="490">
        <v>587083</v>
      </c>
      <c r="F62" s="490">
        <v>93901</v>
      </c>
      <c r="G62" s="490">
        <v>225182</v>
      </c>
      <c r="H62" s="490">
        <v>0</v>
      </c>
      <c r="I62" s="491">
        <v>559577020.89999998</v>
      </c>
      <c r="J62" s="491">
        <v>6751209.2300000004</v>
      </c>
      <c r="K62" s="491">
        <v>32885078.969999999</v>
      </c>
      <c r="L62" s="503">
        <v>599213309.10000002</v>
      </c>
    </row>
    <row r="63" spans="1:12">
      <c r="A63" s="500"/>
      <c r="B63" s="490" t="s">
        <v>63</v>
      </c>
      <c r="C63" s="490" t="s">
        <v>274</v>
      </c>
      <c r="D63" s="490" t="s">
        <v>64</v>
      </c>
      <c r="E63" s="490">
        <v>9853</v>
      </c>
      <c r="F63" s="490">
        <v>774</v>
      </c>
      <c r="G63" s="490">
        <v>2476</v>
      </c>
      <c r="H63" s="490">
        <v>0</v>
      </c>
      <c r="I63" s="491">
        <v>10679710.35</v>
      </c>
      <c r="J63" s="491">
        <v>38482.33</v>
      </c>
      <c r="K63" s="491">
        <v>636323.42000000004</v>
      </c>
      <c r="L63" s="503">
        <v>11354516.1</v>
      </c>
    </row>
    <row r="64" spans="1:12">
      <c r="A64" s="500"/>
      <c r="B64" s="490" t="s">
        <v>63</v>
      </c>
      <c r="C64" s="490" t="s">
        <v>435</v>
      </c>
      <c r="D64" s="490" t="s">
        <v>406</v>
      </c>
      <c r="E64" s="490">
        <v>1273</v>
      </c>
      <c r="F64" s="490">
        <v>170</v>
      </c>
      <c r="G64" s="490">
        <v>630</v>
      </c>
      <c r="H64" s="490">
        <v>0</v>
      </c>
      <c r="I64" s="491">
        <v>2812526.29</v>
      </c>
      <c r="J64" s="491">
        <v>232731.21</v>
      </c>
      <c r="K64" s="491">
        <v>154366.08000000002</v>
      </c>
      <c r="L64" s="503">
        <v>3199623.58</v>
      </c>
    </row>
    <row r="65" spans="1:12" s="50" customFormat="1" ht="15.75">
      <c r="A65" s="500"/>
      <c r="B65" s="490" t="s">
        <v>63</v>
      </c>
      <c r="C65" s="490" t="s">
        <v>373</v>
      </c>
      <c r="D65" s="490" t="s">
        <v>582</v>
      </c>
      <c r="E65" s="490">
        <v>1385</v>
      </c>
      <c r="F65" s="490">
        <v>36</v>
      </c>
      <c r="G65" s="490">
        <v>175</v>
      </c>
      <c r="H65" s="490">
        <v>12</v>
      </c>
      <c r="I65" s="491">
        <v>2075639.95</v>
      </c>
      <c r="J65" s="491">
        <v>121410.24000000001</v>
      </c>
      <c r="K65" s="491">
        <v>116539.15</v>
      </c>
      <c r="L65" s="503">
        <v>2313589.34</v>
      </c>
    </row>
    <row r="66" spans="1:12">
      <c r="A66" s="500"/>
      <c r="B66" s="490" t="s">
        <v>63</v>
      </c>
      <c r="C66" s="490" t="s">
        <v>275</v>
      </c>
      <c r="D66" s="490" t="s">
        <v>65</v>
      </c>
      <c r="E66" s="490">
        <v>13018</v>
      </c>
      <c r="F66" s="490">
        <v>340</v>
      </c>
      <c r="G66" s="490">
        <v>2521</v>
      </c>
      <c r="H66" s="490">
        <v>0</v>
      </c>
      <c r="I66" s="491">
        <v>18168487.940000001</v>
      </c>
      <c r="J66" s="491">
        <v>826117.91</v>
      </c>
      <c r="K66" s="491">
        <v>1085026.6200000001</v>
      </c>
      <c r="L66" s="503">
        <v>20079632.469999999</v>
      </c>
    </row>
    <row r="67" spans="1:12" s="50" customFormat="1" ht="15.75">
      <c r="A67" s="500"/>
      <c r="B67" s="490" t="s">
        <v>63</v>
      </c>
      <c r="C67" s="490" t="s">
        <v>276</v>
      </c>
      <c r="D67" s="490" t="s">
        <v>66</v>
      </c>
      <c r="E67" s="490">
        <v>5737</v>
      </c>
      <c r="F67" s="490">
        <v>170</v>
      </c>
      <c r="G67" s="490">
        <v>1944</v>
      </c>
      <c r="H67" s="490">
        <v>57</v>
      </c>
      <c r="I67" s="491">
        <v>9055847.8399999999</v>
      </c>
      <c r="J67" s="491">
        <v>494020.45</v>
      </c>
      <c r="K67" s="491">
        <v>511901.32</v>
      </c>
      <c r="L67" s="503">
        <v>10061769.609999999</v>
      </c>
    </row>
    <row r="68" spans="1:12">
      <c r="A68" s="500"/>
      <c r="B68" s="490" t="s">
        <v>63</v>
      </c>
      <c r="C68" s="490" t="s">
        <v>434</v>
      </c>
      <c r="D68" s="490" t="s">
        <v>407</v>
      </c>
      <c r="E68" s="490">
        <v>2484</v>
      </c>
      <c r="F68" s="490">
        <v>129</v>
      </c>
      <c r="G68" s="490">
        <v>456</v>
      </c>
      <c r="H68" s="490">
        <v>0</v>
      </c>
      <c r="I68" s="491">
        <v>3572727.24</v>
      </c>
      <c r="J68" s="491">
        <v>144615.80000000002</v>
      </c>
      <c r="K68" s="491">
        <v>204138.13</v>
      </c>
      <c r="L68" s="503">
        <v>3921481.17</v>
      </c>
    </row>
    <row r="69" spans="1:12" s="50" customFormat="1" ht="15.75">
      <c r="A69" s="500"/>
      <c r="B69" s="490" t="s">
        <v>63</v>
      </c>
      <c r="C69" s="490" t="s">
        <v>277</v>
      </c>
      <c r="D69" s="490" t="s">
        <v>67</v>
      </c>
      <c r="E69" s="490">
        <v>649</v>
      </c>
      <c r="F69" s="490">
        <v>2</v>
      </c>
      <c r="G69" s="490">
        <v>160</v>
      </c>
      <c r="H69" s="490">
        <v>5</v>
      </c>
      <c r="I69" s="491">
        <v>990029.38</v>
      </c>
      <c r="J69" s="491">
        <v>66600.52</v>
      </c>
      <c r="K69" s="491">
        <v>55170.84</v>
      </c>
      <c r="L69" s="503">
        <v>1111800.74</v>
      </c>
    </row>
    <row r="70" spans="1:12">
      <c r="A70" s="500"/>
      <c r="B70" s="490" t="s">
        <v>63</v>
      </c>
      <c r="C70" s="490" t="s">
        <v>278</v>
      </c>
      <c r="D70" s="490" t="s">
        <v>68</v>
      </c>
      <c r="E70" s="490">
        <v>45463</v>
      </c>
      <c r="F70" s="490">
        <v>1411</v>
      </c>
      <c r="G70" s="490">
        <v>10448</v>
      </c>
      <c r="H70" s="490">
        <v>397</v>
      </c>
      <c r="I70" s="491">
        <v>75611710.790000007</v>
      </c>
      <c r="J70" s="491">
        <v>5019261.68</v>
      </c>
      <c r="K70" s="491">
        <v>4226564.04</v>
      </c>
      <c r="L70" s="503">
        <v>84857536.510000005</v>
      </c>
    </row>
    <row r="71" spans="1:12" s="50" customFormat="1" ht="15.75">
      <c r="A71" s="500"/>
      <c r="B71" s="490" t="s">
        <v>63</v>
      </c>
      <c r="C71" s="490" t="s">
        <v>286</v>
      </c>
      <c r="D71" s="490" t="s">
        <v>379</v>
      </c>
      <c r="E71" s="490">
        <v>26589</v>
      </c>
      <c r="F71" s="490">
        <v>912</v>
      </c>
      <c r="G71" s="490">
        <v>9057</v>
      </c>
      <c r="H71" s="490">
        <v>0</v>
      </c>
      <c r="I71" s="491">
        <v>55181633.640000001</v>
      </c>
      <c r="J71" s="491">
        <v>5065262.3899999997</v>
      </c>
      <c r="K71" s="491">
        <v>3505879.38</v>
      </c>
      <c r="L71" s="503">
        <v>63752775.409999996</v>
      </c>
    </row>
    <row r="72" spans="1:12">
      <c r="A72" s="500"/>
      <c r="B72" s="490" t="s">
        <v>63</v>
      </c>
      <c r="C72" s="490" t="s">
        <v>420</v>
      </c>
      <c r="D72" s="490" t="s">
        <v>408</v>
      </c>
      <c r="E72" s="490">
        <v>111788</v>
      </c>
      <c r="F72" s="490">
        <v>13798</v>
      </c>
      <c r="G72" s="490">
        <v>49839</v>
      </c>
      <c r="H72" s="490">
        <v>367</v>
      </c>
      <c r="I72" s="491">
        <v>119880896.63</v>
      </c>
      <c r="J72" s="491">
        <v>1837441.8</v>
      </c>
      <c r="K72" s="491">
        <v>7061776.6100000003</v>
      </c>
      <c r="L72" s="503">
        <v>128780115.04000001</v>
      </c>
    </row>
    <row r="73" spans="1:12" s="59" customFormat="1" ht="15.75">
      <c r="A73" s="502"/>
      <c r="B73" s="490" t="s">
        <v>63</v>
      </c>
      <c r="C73" s="490" t="s">
        <v>445</v>
      </c>
      <c r="D73" s="490" t="s">
        <v>419</v>
      </c>
      <c r="E73" s="490">
        <v>83</v>
      </c>
      <c r="F73" s="490">
        <v>4</v>
      </c>
      <c r="G73" s="490">
        <v>6</v>
      </c>
      <c r="H73" s="490">
        <v>0</v>
      </c>
      <c r="I73" s="491">
        <v>87699.6</v>
      </c>
      <c r="J73" s="491">
        <v>1473.1</v>
      </c>
      <c r="K73" s="491">
        <v>5524.44</v>
      </c>
      <c r="L73" s="503">
        <v>94697.14</v>
      </c>
    </row>
    <row r="74" spans="1:12" s="54" customFormat="1">
      <c r="A74" s="500">
        <v>1</v>
      </c>
      <c r="B74" s="487" t="s">
        <v>409</v>
      </c>
      <c r="C74" s="487"/>
      <c r="D74" s="487" t="s">
        <v>409</v>
      </c>
      <c r="E74" s="487">
        <v>5</v>
      </c>
      <c r="F74" s="487">
        <v>0</v>
      </c>
      <c r="G74" s="487">
        <v>0</v>
      </c>
      <c r="H74" s="487">
        <v>2</v>
      </c>
      <c r="I74" s="488">
        <v>6480.29</v>
      </c>
      <c r="J74" s="488">
        <v>350.47</v>
      </c>
      <c r="K74" s="488">
        <v>402.38</v>
      </c>
      <c r="L74" s="504">
        <v>7233.14</v>
      </c>
    </row>
    <row r="75" spans="1:12" s="84" customFormat="1">
      <c r="A75" s="502"/>
      <c r="B75" s="490" t="s">
        <v>409</v>
      </c>
      <c r="C75" s="490" t="s">
        <v>436</v>
      </c>
      <c r="D75" s="490" t="s">
        <v>410</v>
      </c>
      <c r="E75" s="490">
        <v>5</v>
      </c>
      <c r="F75" s="490">
        <v>0</v>
      </c>
      <c r="G75" s="490">
        <v>0</v>
      </c>
      <c r="H75" s="490">
        <v>2</v>
      </c>
      <c r="I75" s="491">
        <v>6480.29</v>
      </c>
      <c r="J75" s="491">
        <v>350.47</v>
      </c>
      <c r="K75" s="491">
        <v>402.38</v>
      </c>
      <c r="L75" s="503">
        <v>7233.14</v>
      </c>
    </row>
    <row r="76" spans="1:12" s="305" customFormat="1" ht="15.75">
      <c r="A76" s="500">
        <v>1</v>
      </c>
      <c r="B76" s="487" t="s">
        <v>411</v>
      </c>
      <c r="C76" s="487"/>
      <c r="D76" s="487" t="s">
        <v>411</v>
      </c>
      <c r="E76" s="487">
        <v>11869</v>
      </c>
      <c r="F76" s="487">
        <v>47</v>
      </c>
      <c r="G76" s="487">
        <v>2458</v>
      </c>
      <c r="H76" s="487">
        <v>0</v>
      </c>
      <c r="I76" s="488">
        <v>3396600.4</v>
      </c>
      <c r="J76" s="488">
        <v>0</v>
      </c>
      <c r="K76" s="488">
        <v>82947.64</v>
      </c>
      <c r="L76" s="504">
        <v>3479548.04</v>
      </c>
    </row>
    <row r="77" spans="1:12" s="84" customFormat="1">
      <c r="A77" s="502"/>
      <c r="B77" s="490" t="s">
        <v>411</v>
      </c>
      <c r="C77" s="490" t="s">
        <v>314</v>
      </c>
      <c r="D77" s="490" t="s">
        <v>76</v>
      </c>
      <c r="E77" s="490">
        <v>11869</v>
      </c>
      <c r="F77" s="490">
        <v>47</v>
      </c>
      <c r="G77" s="490">
        <v>2458</v>
      </c>
      <c r="H77" s="490">
        <v>0</v>
      </c>
      <c r="I77" s="491">
        <v>3396600.4</v>
      </c>
      <c r="J77" s="491">
        <v>0</v>
      </c>
      <c r="K77" s="491">
        <v>82947.64</v>
      </c>
      <c r="L77" s="503">
        <v>3479548.04</v>
      </c>
    </row>
    <row r="78" spans="1:12" s="54" customFormat="1">
      <c r="A78" s="500">
        <v>1</v>
      </c>
      <c r="B78" s="487" t="s">
        <v>75</v>
      </c>
      <c r="C78" s="487"/>
      <c r="D78" s="487" t="s">
        <v>75</v>
      </c>
      <c r="E78" s="487">
        <v>12679</v>
      </c>
      <c r="F78" s="487">
        <v>0</v>
      </c>
      <c r="G78" s="487">
        <v>2838</v>
      </c>
      <c r="H78" s="487">
        <v>0</v>
      </c>
      <c r="I78" s="488">
        <v>2717645.68</v>
      </c>
      <c r="J78" s="488">
        <v>0</v>
      </c>
      <c r="K78" s="488">
        <v>0</v>
      </c>
      <c r="L78" s="504">
        <v>2717645.68</v>
      </c>
    </row>
    <row r="79" spans="1:12" s="84" customFormat="1">
      <c r="A79" s="502"/>
      <c r="B79" s="490" t="s">
        <v>75</v>
      </c>
      <c r="C79" s="490" t="s">
        <v>313</v>
      </c>
      <c r="D79" s="490" t="s">
        <v>75</v>
      </c>
      <c r="E79" s="490">
        <v>12679</v>
      </c>
      <c r="F79" s="490">
        <v>0</v>
      </c>
      <c r="G79" s="490">
        <v>2838</v>
      </c>
      <c r="H79" s="490">
        <v>0</v>
      </c>
      <c r="I79" s="491">
        <v>2717645.68</v>
      </c>
      <c r="J79" s="491">
        <v>0</v>
      </c>
      <c r="K79" s="491">
        <v>0</v>
      </c>
      <c r="L79" s="503">
        <v>2717645.68</v>
      </c>
    </row>
    <row r="80" spans="1:12" s="305" customFormat="1" ht="15.75">
      <c r="A80" s="500">
        <v>1</v>
      </c>
      <c r="B80" s="487" t="s">
        <v>77</v>
      </c>
      <c r="C80" s="487"/>
      <c r="D80" s="487" t="s">
        <v>77</v>
      </c>
      <c r="E80" s="487">
        <v>240738</v>
      </c>
      <c r="F80" s="487">
        <v>0</v>
      </c>
      <c r="G80" s="487">
        <v>31656</v>
      </c>
      <c r="H80" s="487">
        <v>0</v>
      </c>
      <c r="I80" s="488">
        <v>22906248.940000001</v>
      </c>
      <c r="J80" s="488">
        <v>755.08</v>
      </c>
      <c r="K80" s="488">
        <v>0</v>
      </c>
      <c r="L80" s="504">
        <v>22907004.02</v>
      </c>
    </row>
    <row r="81" spans="1:12" s="84" customFormat="1">
      <c r="A81" s="502"/>
      <c r="B81" s="490" t="s">
        <v>77</v>
      </c>
      <c r="C81" s="490" t="s">
        <v>315</v>
      </c>
      <c r="D81" s="490" t="s">
        <v>77</v>
      </c>
      <c r="E81" s="490">
        <v>240738</v>
      </c>
      <c r="F81" s="490">
        <v>0</v>
      </c>
      <c r="G81" s="490">
        <v>31656</v>
      </c>
      <c r="H81" s="490">
        <v>0</v>
      </c>
      <c r="I81" s="491">
        <v>22906248.940000001</v>
      </c>
      <c r="J81" s="491">
        <v>755.08</v>
      </c>
      <c r="K81" s="491">
        <v>0</v>
      </c>
      <c r="L81" s="503">
        <v>22907004.02</v>
      </c>
    </row>
    <row r="82" spans="1:12" s="54" customFormat="1">
      <c r="A82" s="500">
        <v>1</v>
      </c>
      <c r="B82" s="487" t="s">
        <v>74</v>
      </c>
      <c r="C82" s="487"/>
      <c r="D82" s="487" t="s">
        <v>74</v>
      </c>
      <c r="E82" s="487">
        <v>47230</v>
      </c>
      <c r="F82" s="487">
        <v>0</v>
      </c>
      <c r="G82" s="487">
        <v>19621</v>
      </c>
      <c r="H82" s="487">
        <v>0</v>
      </c>
      <c r="I82" s="488">
        <v>7382372.7999999998</v>
      </c>
      <c r="J82" s="488">
        <v>5141.67</v>
      </c>
      <c r="K82" s="488">
        <v>181290.84</v>
      </c>
      <c r="L82" s="504">
        <v>7568805.3100000005</v>
      </c>
    </row>
    <row r="83" spans="1:12">
      <c r="A83" s="500"/>
      <c r="B83" s="485" t="s">
        <v>74</v>
      </c>
      <c r="C83" s="485" t="s">
        <v>312</v>
      </c>
      <c r="D83" s="485" t="s">
        <v>74</v>
      </c>
      <c r="E83" s="485">
        <v>46724</v>
      </c>
      <c r="F83" s="485">
        <v>0</v>
      </c>
      <c r="G83" s="485">
        <v>19531</v>
      </c>
      <c r="H83" s="485">
        <v>0</v>
      </c>
      <c r="I83" s="486">
        <v>6831387.5599999996</v>
      </c>
      <c r="J83" s="486">
        <v>0</v>
      </c>
      <c r="K83" s="486">
        <v>150066.23999999999</v>
      </c>
      <c r="L83" s="501">
        <v>6981453.7999999998</v>
      </c>
    </row>
    <row r="84" spans="1:12" s="84" customFormat="1">
      <c r="A84" s="502"/>
      <c r="B84" s="490" t="s">
        <v>74</v>
      </c>
      <c r="C84" s="490" t="s">
        <v>437</v>
      </c>
      <c r="D84" s="490" t="s">
        <v>412</v>
      </c>
      <c r="E84" s="490">
        <v>506</v>
      </c>
      <c r="F84" s="490">
        <v>0</v>
      </c>
      <c r="G84" s="490">
        <v>90</v>
      </c>
      <c r="H84" s="490">
        <v>0</v>
      </c>
      <c r="I84" s="491">
        <v>550985.24</v>
      </c>
      <c r="J84" s="491">
        <v>5141.67</v>
      </c>
      <c r="K84" s="491">
        <v>31224.6</v>
      </c>
      <c r="L84" s="503">
        <v>587351.51</v>
      </c>
    </row>
    <row r="85" spans="1:12" s="54" customFormat="1">
      <c r="A85" s="500">
        <v>1</v>
      </c>
      <c r="B85" s="487" t="s">
        <v>73</v>
      </c>
      <c r="C85" s="487"/>
      <c r="D85" s="487" t="s">
        <v>73</v>
      </c>
      <c r="E85" s="487">
        <v>42374</v>
      </c>
      <c r="F85" s="487">
        <v>3776</v>
      </c>
      <c r="G85" s="487">
        <v>23053</v>
      </c>
      <c r="H85" s="487">
        <v>0</v>
      </c>
      <c r="I85" s="488">
        <v>64158754.530000001</v>
      </c>
      <c r="J85" s="488">
        <v>2843509.36</v>
      </c>
      <c r="K85" s="488">
        <v>3665584.48</v>
      </c>
      <c r="L85" s="504">
        <v>70667848.370000005</v>
      </c>
    </row>
    <row r="86" spans="1:12">
      <c r="A86" s="500"/>
      <c r="B86" s="485" t="s">
        <v>73</v>
      </c>
      <c r="C86" s="485" t="s">
        <v>311</v>
      </c>
      <c r="D86" s="485" t="s">
        <v>73</v>
      </c>
      <c r="E86" s="485">
        <v>42374</v>
      </c>
      <c r="F86" s="485">
        <v>3776</v>
      </c>
      <c r="G86" s="485">
        <v>23053</v>
      </c>
      <c r="H86" s="485">
        <v>0</v>
      </c>
      <c r="I86" s="486">
        <v>64158754.530000001</v>
      </c>
      <c r="J86" s="486">
        <v>2843509.36</v>
      </c>
      <c r="K86" s="486">
        <v>3665584.48</v>
      </c>
      <c r="L86" s="501">
        <v>70667848.370000005</v>
      </c>
    </row>
    <row r="87" spans="1:12" s="50" customFormat="1" ht="15.75">
      <c r="A87" s="500">
        <v>1</v>
      </c>
      <c r="B87" s="487" t="s">
        <v>413</v>
      </c>
      <c r="C87" s="487"/>
      <c r="D87" s="487" t="s">
        <v>413</v>
      </c>
      <c r="E87" s="487">
        <v>213618</v>
      </c>
      <c r="F87" s="487">
        <v>31454</v>
      </c>
      <c r="G87" s="487">
        <v>120784</v>
      </c>
      <c r="H87" s="487">
        <v>3047</v>
      </c>
      <c r="I87" s="488">
        <v>269805597.26999998</v>
      </c>
      <c r="J87" s="488">
        <v>3746189.34</v>
      </c>
      <c r="K87" s="488">
        <v>15867352.58</v>
      </c>
      <c r="L87" s="504">
        <v>289419139.19</v>
      </c>
    </row>
    <row r="88" spans="1:12">
      <c r="A88" s="500"/>
      <c r="B88" s="485" t="s">
        <v>413</v>
      </c>
      <c r="C88" s="485" t="s">
        <v>273</v>
      </c>
      <c r="D88" s="485" t="s">
        <v>85</v>
      </c>
      <c r="E88" s="485">
        <v>357</v>
      </c>
      <c r="F88" s="485">
        <v>333</v>
      </c>
      <c r="G88" s="485">
        <v>91</v>
      </c>
      <c r="H88" s="485">
        <v>0</v>
      </c>
      <c r="I88" s="486">
        <v>623825.76</v>
      </c>
      <c r="J88" s="486">
        <v>3427.14</v>
      </c>
      <c r="K88" s="486">
        <v>31209.57</v>
      </c>
      <c r="L88" s="501">
        <v>658462.47</v>
      </c>
    </row>
    <row r="89" spans="1:12">
      <c r="A89" s="500"/>
      <c r="B89" s="485" t="s">
        <v>413</v>
      </c>
      <c r="C89" s="485" t="s">
        <v>279</v>
      </c>
      <c r="D89" s="485" t="s">
        <v>69</v>
      </c>
      <c r="E89" s="485">
        <v>185478</v>
      </c>
      <c r="F89" s="485">
        <v>28298</v>
      </c>
      <c r="G89" s="485">
        <v>105427</v>
      </c>
      <c r="H89" s="485">
        <v>2659</v>
      </c>
      <c r="I89" s="486">
        <v>238704638.27000001</v>
      </c>
      <c r="J89" s="486">
        <v>3602297.91</v>
      </c>
      <c r="K89" s="486">
        <v>14027344.470000001</v>
      </c>
      <c r="L89" s="501">
        <v>256334280.65000001</v>
      </c>
    </row>
    <row r="90" spans="1:12" s="50" customFormat="1" ht="15.75">
      <c r="A90" s="500"/>
      <c r="B90" s="485" t="s">
        <v>413</v>
      </c>
      <c r="C90" s="485" t="s">
        <v>280</v>
      </c>
      <c r="D90" s="485" t="s">
        <v>70</v>
      </c>
      <c r="E90" s="485">
        <v>26341</v>
      </c>
      <c r="F90" s="485">
        <v>2759</v>
      </c>
      <c r="G90" s="485">
        <v>14659</v>
      </c>
      <c r="H90" s="485">
        <v>382</v>
      </c>
      <c r="I90" s="486">
        <v>29044565.579999998</v>
      </c>
      <c r="J90" s="486">
        <v>109367.39</v>
      </c>
      <c r="K90" s="486">
        <v>1724890.84</v>
      </c>
      <c r="L90" s="501">
        <v>30878823.809999999</v>
      </c>
    </row>
    <row r="91" spans="1:12">
      <c r="A91" s="500"/>
      <c r="B91" s="490" t="s">
        <v>413</v>
      </c>
      <c r="C91" s="490" t="s">
        <v>440</v>
      </c>
      <c r="D91" s="490" t="s">
        <v>414</v>
      </c>
      <c r="E91" s="490">
        <v>1442</v>
      </c>
      <c r="F91" s="490">
        <v>64</v>
      </c>
      <c r="G91" s="490">
        <v>607</v>
      </c>
      <c r="H91" s="490">
        <v>6</v>
      </c>
      <c r="I91" s="491">
        <v>1432567.66</v>
      </c>
      <c r="J91" s="491">
        <v>31096.9</v>
      </c>
      <c r="K91" s="491">
        <v>83907.7</v>
      </c>
      <c r="L91" s="503">
        <v>1547572.26</v>
      </c>
    </row>
    <row r="92" spans="1:12" s="50" customFormat="1" ht="15.75">
      <c r="A92" s="500">
        <v>1</v>
      </c>
      <c r="B92" s="487" t="s">
        <v>415</v>
      </c>
      <c r="C92" s="487"/>
      <c r="D92" s="487" t="s">
        <v>415</v>
      </c>
      <c r="E92" s="487">
        <v>537677</v>
      </c>
      <c r="F92" s="487">
        <v>96055</v>
      </c>
      <c r="G92" s="487">
        <v>12854</v>
      </c>
      <c r="H92" s="487">
        <v>1210</v>
      </c>
      <c r="I92" s="488">
        <v>283016855.17000002</v>
      </c>
      <c r="J92" s="488">
        <v>59766.8</v>
      </c>
      <c r="K92" s="488">
        <v>16807591.329999998</v>
      </c>
      <c r="L92" s="504">
        <v>299884213.30000001</v>
      </c>
    </row>
    <row r="93" spans="1:12">
      <c r="A93" s="500"/>
      <c r="B93" s="490" t="s">
        <v>415</v>
      </c>
      <c r="C93" s="490" t="s">
        <v>441</v>
      </c>
      <c r="D93" s="490" t="s">
        <v>415</v>
      </c>
      <c r="E93" s="490">
        <v>537156</v>
      </c>
      <c r="F93" s="490">
        <v>96049</v>
      </c>
      <c r="G93" s="490">
        <v>0</v>
      </c>
      <c r="H93" s="490">
        <v>1210</v>
      </c>
      <c r="I93" s="491">
        <v>279919792.41000003</v>
      </c>
      <c r="J93" s="491">
        <v>10243.800000000001</v>
      </c>
      <c r="K93" s="491">
        <v>16624770.960000001</v>
      </c>
      <c r="L93" s="503">
        <v>296554807.17000002</v>
      </c>
    </row>
    <row r="94" spans="1:12">
      <c r="A94" s="500"/>
      <c r="B94" s="490" t="s">
        <v>415</v>
      </c>
      <c r="C94" s="490" t="s">
        <v>448</v>
      </c>
      <c r="D94" s="490" t="s">
        <v>449</v>
      </c>
      <c r="E94" s="490">
        <v>0</v>
      </c>
      <c r="F94" s="490">
        <v>0</v>
      </c>
      <c r="G94" s="490">
        <v>12789</v>
      </c>
      <c r="H94" s="490">
        <v>0</v>
      </c>
      <c r="I94" s="491">
        <v>2302090.58</v>
      </c>
      <c r="J94" s="491">
        <v>0</v>
      </c>
      <c r="K94" s="491">
        <v>138122.11000000002</v>
      </c>
      <c r="L94" s="503">
        <v>2440212.69</v>
      </c>
    </row>
    <row r="95" spans="1:12">
      <c r="A95" s="500"/>
      <c r="B95" s="490" t="s">
        <v>415</v>
      </c>
      <c r="C95" s="490" t="s">
        <v>442</v>
      </c>
      <c r="D95" s="490" t="s">
        <v>416</v>
      </c>
      <c r="E95" s="490">
        <v>521</v>
      </c>
      <c r="F95" s="490">
        <v>6</v>
      </c>
      <c r="G95" s="490">
        <v>65</v>
      </c>
      <c r="H95" s="490">
        <v>0</v>
      </c>
      <c r="I95" s="491">
        <v>794972.18</v>
      </c>
      <c r="J95" s="491">
        <v>49523</v>
      </c>
      <c r="K95" s="491">
        <v>44698.26</v>
      </c>
      <c r="L95" s="503">
        <v>889193.44</v>
      </c>
    </row>
    <row r="96" spans="1:12" s="50" customFormat="1" ht="15.75">
      <c r="A96" s="500">
        <v>1</v>
      </c>
      <c r="B96" s="487" t="s">
        <v>417</v>
      </c>
      <c r="C96" s="487"/>
      <c r="D96" s="487" t="s">
        <v>417</v>
      </c>
      <c r="E96" s="487">
        <v>14</v>
      </c>
      <c r="F96" s="487">
        <v>1</v>
      </c>
      <c r="G96" s="487">
        <v>4</v>
      </c>
      <c r="H96" s="487">
        <v>0</v>
      </c>
      <c r="I96" s="488">
        <v>8033.7</v>
      </c>
      <c r="J96" s="488">
        <v>579.15</v>
      </c>
      <c r="K96" s="488">
        <v>0</v>
      </c>
      <c r="L96" s="504">
        <v>8612.85</v>
      </c>
    </row>
    <row r="97" spans="1:12" s="50" customFormat="1" ht="15.75">
      <c r="A97" s="500"/>
      <c r="B97" s="485" t="s">
        <v>417</v>
      </c>
      <c r="C97" s="485" t="s">
        <v>443</v>
      </c>
      <c r="D97" s="485" t="s">
        <v>417</v>
      </c>
      <c r="E97" s="485">
        <v>14</v>
      </c>
      <c r="F97" s="485">
        <v>1</v>
      </c>
      <c r="G97" s="485">
        <v>4</v>
      </c>
      <c r="H97" s="485">
        <v>0</v>
      </c>
      <c r="I97" s="486">
        <v>8033.7</v>
      </c>
      <c r="J97" s="486">
        <v>579.15</v>
      </c>
      <c r="K97" s="486">
        <v>0</v>
      </c>
      <c r="L97" s="501">
        <v>8612.85</v>
      </c>
    </row>
    <row r="98" spans="1:12" s="50" customFormat="1" ht="15.75">
      <c r="A98" s="500">
        <v>1</v>
      </c>
      <c r="B98" s="487" t="s">
        <v>559</v>
      </c>
      <c r="C98" s="487"/>
      <c r="D98" s="487" t="s">
        <v>559</v>
      </c>
      <c r="E98" s="487">
        <v>3400</v>
      </c>
      <c r="F98" s="487">
        <v>151</v>
      </c>
      <c r="G98" s="487">
        <v>1182</v>
      </c>
      <c r="H98" s="487">
        <v>0</v>
      </c>
      <c r="I98" s="488">
        <v>5997173.4199999999</v>
      </c>
      <c r="J98" s="488">
        <v>433794.59</v>
      </c>
      <c r="K98" s="488">
        <v>356564.17</v>
      </c>
      <c r="L98" s="504">
        <v>6787532.1799999997</v>
      </c>
    </row>
    <row r="99" spans="1:12" ht="15.75" thickBot="1">
      <c r="A99" s="505"/>
      <c r="B99" s="506" t="s">
        <v>559</v>
      </c>
      <c r="C99" s="506" t="s">
        <v>444</v>
      </c>
      <c r="D99" s="506" t="s">
        <v>418</v>
      </c>
      <c r="E99" s="506">
        <v>3400</v>
      </c>
      <c r="F99" s="506">
        <v>151</v>
      </c>
      <c r="G99" s="506">
        <v>1182</v>
      </c>
      <c r="H99" s="506">
        <v>0</v>
      </c>
      <c r="I99" s="507">
        <v>5997173.4199999999</v>
      </c>
      <c r="J99" s="507">
        <v>433794.59</v>
      </c>
      <c r="K99" s="507">
        <v>356564.17</v>
      </c>
      <c r="L99" s="508">
        <v>6787532.1799999997</v>
      </c>
    </row>
  </sheetData>
  <autoFilter ref="A3:L99">
    <filterColumn colId="0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3.140625" style="84" customWidth="1"/>
    <col min="2" max="2" width="22.140625" style="84" customWidth="1"/>
    <col min="3" max="3" width="12.42578125" style="84" customWidth="1"/>
    <col min="4" max="4" width="11.42578125" style="84" customWidth="1"/>
    <col min="5" max="5" width="8.5703125" style="84" customWidth="1"/>
    <col min="6" max="6" width="12.140625" style="84" customWidth="1"/>
    <col min="7" max="7" width="14" style="84" customWidth="1"/>
    <col min="8" max="8" width="11" style="84" bestFit="1" customWidth="1"/>
    <col min="9" max="9" width="15.7109375" style="84" bestFit="1" customWidth="1"/>
    <col min="10" max="10" width="18.140625" style="84" customWidth="1"/>
    <col min="11" max="11" width="20" style="84" customWidth="1"/>
    <col min="12" max="16384" width="9.140625" style="84"/>
  </cols>
  <sheetData>
    <row r="1" spans="1:11">
      <c r="A1" s="584" t="s">
        <v>798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11">
      <c r="A2" s="113"/>
    </row>
    <row r="3" spans="1:11" s="50" customFormat="1" ht="31.5">
      <c r="A3" s="136" t="s">
        <v>460</v>
      </c>
      <c r="B3" s="136" t="s">
        <v>461</v>
      </c>
      <c r="C3" s="136" t="s">
        <v>462</v>
      </c>
      <c r="D3" s="136" t="s">
        <v>463</v>
      </c>
      <c r="E3" s="136" t="s">
        <v>464</v>
      </c>
      <c r="F3" s="136" t="s">
        <v>465</v>
      </c>
      <c r="G3" s="136" t="s">
        <v>466</v>
      </c>
      <c r="H3" s="136" t="s">
        <v>467</v>
      </c>
      <c r="I3" s="136" t="s">
        <v>468</v>
      </c>
      <c r="J3" s="136" t="s">
        <v>469</v>
      </c>
      <c r="K3" s="136" t="s">
        <v>642</v>
      </c>
    </row>
    <row r="4" spans="1:11">
      <c r="A4" s="137" t="s">
        <v>271</v>
      </c>
      <c r="B4" s="137" t="s">
        <v>649</v>
      </c>
      <c r="C4" s="137" t="s">
        <v>86</v>
      </c>
      <c r="D4" s="138">
        <v>0</v>
      </c>
      <c r="E4" s="138">
        <v>0</v>
      </c>
      <c r="F4" s="138">
        <v>0</v>
      </c>
      <c r="G4" s="138">
        <v>0</v>
      </c>
      <c r="H4" s="138">
        <v>0</v>
      </c>
      <c r="I4" s="83">
        <v>0</v>
      </c>
      <c r="J4" s="83">
        <v>0</v>
      </c>
      <c r="K4" s="14">
        <v>0</v>
      </c>
    </row>
    <row r="5" spans="1:11">
      <c r="A5" s="137" t="s">
        <v>271</v>
      </c>
      <c r="B5" s="137" t="s">
        <v>649</v>
      </c>
      <c r="C5" s="137" t="s">
        <v>87</v>
      </c>
      <c r="D5" s="138">
        <v>0</v>
      </c>
      <c r="E5" s="138">
        <v>0</v>
      </c>
      <c r="F5" s="138">
        <v>0</v>
      </c>
      <c r="G5" s="138">
        <v>0</v>
      </c>
      <c r="H5" s="138">
        <v>0</v>
      </c>
      <c r="I5" s="83">
        <v>0</v>
      </c>
      <c r="J5" s="83">
        <v>0</v>
      </c>
      <c r="K5" s="14">
        <v>0</v>
      </c>
    </row>
    <row r="6" spans="1:11">
      <c r="A6" s="137" t="s">
        <v>271</v>
      </c>
      <c r="B6" s="137" t="s">
        <v>649</v>
      </c>
      <c r="C6" s="137" t="s">
        <v>106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83">
        <v>0</v>
      </c>
      <c r="J6" s="83">
        <v>0</v>
      </c>
      <c r="K6" s="14">
        <v>0</v>
      </c>
    </row>
    <row r="7" spans="1:11">
      <c r="A7" s="137" t="s">
        <v>271</v>
      </c>
      <c r="B7" s="137" t="s">
        <v>649</v>
      </c>
      <c r="C7" s="137" t="s">
        <v>107</v>
      </c>
      <c r="D7" s="138">
        <v>0</v>
      </c>
      <c r="E7" s="138">
        <v>1</v>
      </c>
      <c r="F7" s="138">
        <v>0</v>
      </c>
      <c r="G7" s="138">
        <v>0</v>
      </c>
      <c r="H7" s="138">
        <v>1</v>
      </c>
      <c r="I7" s="83">
        <v>15512.52</v>
      </c>
      <c r="J7" s="83">
        <v>498.8</v>
      </c>
      <c r="K7" s="14">
        <v>498.8</v>
      </c>
    </row>
    <row r="8" spans="1:11">
      <c r="A8" s="137" t="s">
        <v>271</v>
      </c>
      <c r="B8" s="137" t="s">
        <v>649</v>
      </c>
      <c r="C8" s="137" t="s">
        <v>108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83">
        <v>0</v>
      </c>
      <c r="J8" s="83">
        <v>0</v>
      </c>
      <c r="K8" s="14">
        <v>0</v>
      </c>
    </row>
    <row r="9" spans="1:11">
      <c r="A9" s="137" t="s">
        <v>271</v>
      </c>
      <c r="B9" s="137" t="s">
        <v>649</v>
      </c>
      <c r="C9" s="137" t="s">
        <v>109</v>
      </c>
      <c r="D9" s="138">
        <v>3</v>
      </c>
      <c r="E9" s="138">
        <v>0</v>
      </c>
      <c r="F9" s="138">
        <v>0</v>
      </c>
      <c r="G9" s="138">
        <v>0</v>
      </c>
      <c r="H9" s="138">
        <v>3</v>
      </c>
      <c r="I9" s="83">
        <v>29553.599999999999</v>
      </c>
      <c r="J9" s="83">
        <v>1143.8</v>
      </c>
      <c r="K9" s="14">
        <v>381.27</v>
      </c>
    </row>
    <row r="10" spans="1:11">
      <c r="A10" s="137" t="s">
        <v>271</v>
      </c>
      <c r="B10" s="137" t="s">
        <v>649</v>
      </c>
      <c r="C10" s="137" t="s">
        <v>110</v>
      </c>
      <c r="D10" s="138">
        <v>1</v>
      </c>
      <c r="E10" s="138">
        <v>1</v>
      </c>
      <c r="F10" s="138">
        <v>0</v>
      </c>
      <c r="G10" s="138">
        <v>0</v>
      </c>
      <c r="H10" s="138">
        <v>2</v>
      </c>
      <c r="I10" s="83">
        <v>9301.7000000000007</v>
      </c>
      <c r="J10" s="83">
        <v>617.84</v>
      </c>
      <c r="K10" s="14">
        <v>308.92</v>
      </c>
    </row>
    <row r="11" spans="1:11">
      <c r="A11" s="137" t="s">
        <v>271</v>
      </c>
      <c r="B11" s="137" t="s">
        <v>649</v>
      </c>
      <c r="C11" s="137" t="s">
        <v>111</v>
      </c>
      <c r="D11" s="138">
        <v>0</v>
      </c>
      <c r="E11" s="138">
        <v>4</v>
      </c>
      <c r="F11" s="138">
        <v>0</v>
      </c>
      <c r="G11" s="138">
        <v>0</v>
      </c>
      <c r="H11" s="138">
        <v>4</v>
      </c>
      <c r="I11" s="83">
        <v>3225.61</v>
      </c>
      <c r="J11" s="83">
        <v>1537.97</v>
      </c>
      <c r="K11" s="14">
        <v>384.49</v>
      </c>
    </row>
    <row r="12" spans="1:11">
      <c r="A12" s="137" t="s">
        <v>271</v>
      </c>
      <c r="B12" s="137" t="s">
        <v>649</v>
      </c>
      <c r="C12" s="137" t="s">
        <v>112</v>
      </c>
      <c r="D12" s="138">
        <v>0</v>
      </c>
      <c r="E12" s="138">
        <v>6</v>
      </c>
      <c r="F12" s="138">
        <v>0</v>
      </c>
      <c r="G12" s="138">
        <v>0</v>
      </c>
      <c r="H12" s="138">
        <v>6</v>
      </c>
      <c r="I12" s="83">
        <v>3026.05</v>
      </c>
      <c r="J12" s="83">
        <v>2942.92</v>
      </c>
      <c r="K12" s="14">
        <v>490.49</v>
      </c>
    </row>
    <row r="13" spans="1:11">
      <c r="A13" s="137" t="s">
        <v>271</v>
      </c>
      <c r="B13" s="137" t="s">
        <v>649</v>
      </c>
      <c r="C13" s="137" t="s">
        <v>120</v>
      </c>
      <c r="D13" s="138">
        <v>0</v>
      </c>
      <c r="E13" s="138">
        <v>5</v>
      </c>
      <c r="F13" s="138">
        <v>0</v>
      </c>
      <c r="G13" s="138">
        <v>0</v>
      </c>
      <c r="H13" s="138">
        <v>5</v>
      </c>
      <c r="I13" s="83">
        <v>4512.6899999999996</v>
      </c>
      <c r="J13" s="83">
        <v>764.84</v>
      </c>
      <c r="K13" s="14">
        <v>152.97</v>
      </c>
    </row>
    <row r="14" spans="1:11">
      <c r="A14" s="137" t="s">
        <v>271</v>
      </c>
      <c r="B14" s="137" t="s">
        <v>649</v>
      </c>
      <c r="C14" s="137" t="s">
        <v>121</v>
      </c>
      <c r="D14" s="138">
        <v>0</v>
      </c>
      <c r="E14" s="138">
        <v>3</v>
      </c>
      <c r="F14" s="138">
        <v>0</v>
      </c>
      <c r="G14" s="138">
        <v>0</v>
      </c>
      <c r="H14" s="138">
        <v>3</v>
      </c>
      <c r="I14" s="83">
        <v>5503.46</v>
      </c>
      <c r="J14" s="83">
        <v>1064.1099999999999</v>
      </c>
      <c r="K14" s="14">
        <v>354.7</v>
      </c>
    </row>
    <row r="15" spans="1:11">
      <c r="A15" s="137" t="s">
        <v>271</v>
      </c>
      <c r="B15" s="137" t="s">
        <v>649</v>
      </c>
      <c r="C15" s="137" t="s">
        <v>122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83">
        <v>0</v>
      </c>
      <c r="J15" s="83">
        <v>0</v>
      </c>
      <c r="K15" s="14">
        <v>0</v>
      </c>
    </row>
    <row r="16" spans="1:11">
      <c r="A16" s="137" t="s">
        <v>271</v>
      </c>
      <c r="B16" s="137" t="s">
        <v>649</v>
      </c>
      <c r="C16" s="137" t="s">
        <v>470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83">
        <v>0</v>
      </c>
      <c r="J16" s="83">
        <v>0</v>
      </c>
      <c r="K16" s="14">
        <v>0</v>
      </c>
    </row>
    <row r="17" spans="1:11">
      <c r="A17" s="137" t="s">
        <v>271</v>
      </c>
      <c r="B17" s="137" t="s">
        <v>649</v>
      </c>
      <c r="C17" s="137" t="s">
        <v>548</v>
      </c>
      <c r="D17" s="138">
        <v>4</v>
      </c>
      <c r="E17" s="138">
        <v>20</v>
      </c>
      <c r="F17" s="138">
        <v>0</v>
      </c>
      <c r="G17" s="138">
        <v>0</v>
      </c>
      <c r="H17" s="138">
        <v>24</v>
      </c>
      <c r="I17" s="83">
        <v>70635.63</v>
      </c>
      <c r="J17" s="83">
        <v>8570.2800000000007</v>
      </c>
      <c r="K17" s="14">
        <v>357.1</v>
      </c>
    </row>
    <row r="18" spans="1:11">
      <c r="A18" s="137" t="s">
        <v>580</v>
      </c>
      <c r="B18" s="137" t="s">
        <v>650</v>
      </c>
      <c r="C18" s="137" t="s">
        <v>86</v>
      </c>
      <c r="D18" s="138">
        <v>0</v>
      </c>
      <c r="E18" s="138">
        <v>94</v>
      </c>
      <c r="F18" s="138">
        <v>0</v>
      </c>
      <c r="G18" s="138">
        <v>0</v>
      </c>
      <c r="H18" s="138">
        <v>94</v>
      </c>
      <c r="I18" s="83">
        <v>188849.01</v>
      </c>
      <c r="J18" s="83">
        <v>38149.17</v>
      </c>
      <c r="K18" s="14">
        <v>405.84</v>
      </c>
    </row>
    <row r="19" spans="1:11">
      <c r="A19" s="137" t="s">
        <v>580</v>
      </c>
      <c r="B19" s="137" t="s">
        <v>650</v>
      </c>
      <c r="C19" s="137" t="s">
        <v>87</v>
      </c>
      <c r="D19" s="138">
        <v>110</v>
      </c>
      <c r="E19" s="138">
        <v>42</v>
      </c>
      <c r="F19" s="138">
        <v>6</v>
      </c>
      <c r="G19" s="138">
        <v>0</v>
      </c>
      <c r="H19" s="138">
        <v>158</v>
      </c>
      <c r="I19" s="83">
        <v>653287.67000000004</v>
      </c>
      <c r="J19" s="83">
        <v>176130.77</v>
      </c>
      <c r="K19" s="14">
        <v>1114.75</v>
      </c>
    </row>
    <row r="20" spans="1:11">
      <c r="A20" s="137" t="s">
        <v>580</v>
      </c>
      <c r="B20" s="137" t="s">
        <v>650</v>
      </c>
      <c r="C20" s="137" t="s">
        <v>106</v>
      </c>
      <c r="D20" s="138">
        <v>112</v>
      </c>
      <c r="E20" s="138">
        <v>17</v>
      </c>
      <c r="F20" s="138">
        <v>7</v>
      </c>
      <c r="G20" s="138">
        <v>0</v>
      </c>
      <c r="H20" s="138">
        <v>136</v>
      </c>
      <c r="I20" s="83">
        <v>684855.56</v>
      </c>
      <c r="J20" s="83">
        <v>168906.55</v>
      </c>
      <c r="K20" s="14">
        <v>1241.96</v>
      </c>
    </row>
    <row r="21" spans="1:11">
      <c r="A21" s="137" t="s">
        <v>580</v>
      </c>
      <c r="B21" s="137" t="s">
        <v>650</v>
      </c>
      <c r="C21" s="137" t="s">
        <v>107</v>
      </c>
      <c r="D21" s="138">
        <v>146</v>
      </c>
      <c r="E21" s="138">
        <v>18</v>
      </c>
      <c r="F21" s="138">
        <v>3</v>
      </c>
      <c r="G21" s="138">
        <v>0</v>
      </c>
      <c r="H21" s="138">
        <v>167</v>
      </c>
      <c r="I21" s="83">
        <v>660465.46</v>
      </c>
      <c r="J21" s="83">
        <v>181855.41</v>
      </c>
      <c r="K21" s="14">
        <v>1088.95</v>
      </c>
    </row>
    <row r="22" spans="1:11">
      <c r="A22" s="137" t="s">
        <v>580</v>
      </c>
      <c r="B22" s="137" t="s">
        <v>650</v>
      </c>
      <c r="C22" s="137" t="s">
        <v>108</v>
      </c>
      <c r="D22" s="138">
        <v>168</v>
      </c>
      <c r="E22" s="138">
        <v>10</v>
      </c>
      <c r="F22" s="138">
        <v>2</v>
      </c>
      <c r="G22" s="138">
        <v>0</v>
      </c>
      <c r="H22" s="138">
        <v>180</v>
      </c>
      <c r="I22" s="83">
        <v>715577.36</v>
      </c>
      <c r="J22" s="83">
        <v>196907.38</v>
      </c>
      <c r="K22" s="14">
        <v>1093.93</v>
      </c>
    </row>
    <row r="23" spans="1:11">
      <c r="A23" s="137" t="s">
        <v>580</v>
      </c>
      <c r="B23" s="137" t="s">
        <v>650</v>
      </c>
      <c r="C23" s="137" t="s">
        <v>109</v>
      </c>
      <c r="D23" s="138">
        <v>26</v>
      </c>
      <c r="E23" s="138">
        <v>15</v>
      </c>
      <c r="F23" s="138">
        <v>0</v>
      </c>
      <c r="G23" s="138">
        <v>0</v>
      </c>
      <c r="H23" s="138">
        <v>41</v>
      </c>
      <c r="I23" s="83">
        <v>210900.91</v>
      </c>
      <c r="J23" s="83">
        <v>38821.71</v>
      </c>
      <c r="K23" s="14">
        <v>946.87</v>
      </c>
    </row>
    <row r="24" spans="1:11">
      <c r="A24" s="137" t="s">
        <v>580</v>
      </c>
      <c r="B24" s="137" t="s">
        <v>650</v>
      </c>
      <c r="C24" s="137" t="s">
        <v>110</v>
      </c>
      <c r="D24" s="138">
        <v>4</v>
      </c>
      <c r="E24" s="138">
        <v>19</v>
      </c>
      <c r="F24" s="138">
        <v>0</v>
      </c>
      <c r="G24" s="138">
        <v>0</v>
      </c>
      <c r="H24" s="138">
        <v>23</v>
      </c>
      <c r="I24" s="83">
        <v>144448.79999999999</v>
      </c>
      <c r="J24" s="83">
        <v>15137.8</v>
      </c>
      <c r="K24" s="14">
        <v>658.17</v>
      </c>
    </row>
    <row r="25" spans="1:11">
      <c r="A25" s="137" t="s">
        <v>580</v>
      </c>
      <c r="B25" s="137" t="s">
        <v>650</v>
      </c>
      <c r="C25" s="137" t="s">
        <v>111</v>
      </c>
      <c r="D25" s="138">
        <v>0</v>
      </c>
      <c r="E25" s="138">
        <v>21</v>
      </c>
      <c r="F25" s="138">
        <v>0</v>
      </c>
      <c r="G25" s="138">
        <v>0</v>
      </c>
      <c r="H25" s="138">
        <v>21</v>
      </c>
      <c r="I25" s="83">
        <v>121483.63</v>
      </c>
      <c r="J25" s="83">
        <v>12990.67</v>
      </c>
      <c r="K25" s="14">
        <v>618.6</v>
      </c>
    </row>
    <row r="26" spans="1:11">
      <c r="A26" s="137" t="s">
        <v>580</v>
      </c>
      <c r="B26" s="137" t="s">
        <v>650</v>
      </c>
      <c r="C26" s="137" t="s">
        <v>112</v>
      </c>
      <c r="D26" s="138">
        <v>0</v>
      </c>
      <c r="E26" s="138">
        <v>26</v>
      </c>
      <c r="F26" s="138">
        <v>0</v>
      </c>
      <c r="G26" s="138">
        <v>0</v>
      </c>
      <c r="H26" s="138">
        <v>26</v>
      </c>
      <c r="I26" s="83">
        <v>143851.22</v>
      </c>
      <c r="J26" s="83">
        <v>13490.76</v>
      </c>
      <c r="K26" s="14">
        <v>518.88</v>
      </c>
    </row>
    <row r="27" spans="1:11">
      <c r="A27" s="137" t="s">
        <v>580</v>
      </c>
      <c r="B27" s="137" t="s">
        <v>650</v>
      </c>
      <c r="C27" s="137" t="s">
        <v>120</v>
      </c>
      <c r="D27" s="138">
        <v>0</v>
      </c>
      <c r="E27" s="138">
        <v>12</v>
      </c>
      <c r="F27" s="138">
        <v>0</v>
      </c>
      <c r="G27" s="138">
        <v>0</v>
      </c>
      <c r="H27" s="138">
        <v>12</v>
      </c>
      <c r="I27" s="83">
        <v>97702.64</v>
      </c>
      <c r="J27" s="83">
        <v>9604.8799999999992</v>
      </c>
      <c r="K27" s="14">
        <v>800.41</v>
      </c>
    </row>
    <row r="28" spans="1:11">
      <c r="A28" s="137" t="s">
        <v>580</v>
      </c>
      <c r="B28" s="137" t="s">
        <v>650</v>
      </c>
      <c r="C28" s="137" t="s">
        <v>121</v>
      </c>
      <c r="D28" s="138">
        <v>0</v>
      </c>
      <c r="E28" s="138">
        <v>7</v>
      </c>
      <c r="F28" s="138">
        <v>0</v>
      </c>
      <c r="G28" s="138">
        <v>0</v>
      </c>
      <c r="H28" s="138">
        <v>7</v>
      </c>
      <c r="I28" s="83">
        <v>112977.25</v>
      </c>
      <c r="J28" s="83">
        <v>6111.51</v>
      </c>
      <c r="K28" s="14">
        <v>873.07</v>
      </c>
    </row>
    <row r="29" spans="1:11">
      <c r="A29" s="137" t="s">
        <v>580</v>
      </c>
      <c r="B29" s="137" t="s">
        <v>650</v>
      </c>
      <c r="C29" s="137" t="s">
        <v>122</v>
      </c>
      <c r="D29" s="138">
        <v>0</v>
      </c>
      <c r="E29" s="138">
        <v>1</v>
      </c>
      <c r="F29" s="138">
        <v>0</v>
      </c>
      <c r="G29" s="138">
        <v>0</v>
      </c>
      <c r="H29" s="138">
        <v>1</v>
      </c>
      <c r="I29" s="83">
        <v>0</v>
      </c>
      <c r="J29" s="83">
        <v>718.78</v>
      </c>
      <c r="K29" s="14">
        <v>718.78</v>
      </c>
    </row>
    <row r="30" spans="1:11">
      <c r="A30" s="137" t="s">
        <v>580</v>
      </c>
      <c r="B30" s="137" t="s">
        <v>650</v>
      </c>
      <c r="C30" s="137" t="s">
        <v>470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83">
        <v>0</v>
      </c>
      <c r="J30" s="83">
        <v>0</v>
      </c>
      <c r="K30" s="14">
        <v>0</v>
      </c>
    </row>
    <row r="31" spans="1:11">
      <c r="A31" s="137" t="s">
        <v>580</v>
      </c>
      <c r="B31" s="137" t="s">
        <v>650</v>
      </c>
      <c r="C31" s="137" t="s">
        <v>548</v>
      </c>
      <c r="D31" s="138">
        <v>566</v>
      </c>
      <c r="E31" s="138">
        <v>282</v>
      </c>
      <c r="F31" s="138">
        <v>18</v>
      </c>
      <c r="G31" s="138">
        <v>0</v>
      </c>
      <c r="H31" s="138">
        <v>866</v>
      </c>
      <c r="I31" s="83">
        <v>3734399.51</v>
      </c>
      <c r="J31" s="83">
        <v>858825.39</v>
      </c>
      <c r="K31" s="14">
        <v>991.72</v>
      </c>
    </row>
    <row r="32" spans="1:11">
      <c r="A32" s="137" t="s">
        <v>272</v>
      </c>
      <c r="B32" s="137" t="s">
        <v>63</v>
      </c>
      <c r="C32" s="137" t="s">
        <v>86</v>
      </c>
      <c r="D32" s="138">
        <v>0</v>
      </c>
      <c r="E32" s="138">
        <v>141</v>
      </c>
      <c r="F32" s="138">
        <v>73</v>
      </c>
      <c r="G32" s="138">
        <v>0</v>
      </c>
      <c r="H32" s="138">
        <v>214</v>
      </c>
      <c r="I32" s="83">
        <v>379078.77</v>
      </c>
      <c r="J32" s="83">
        <v>89903.8</v>
      </c>
      <c r="K32" s="14">
        <v>420.11</v>
      </c>
    </row>
    <row r="33" spans="1:11">
      <c r="A33" s="137" t="s">
        <v>272</v>
      </c>
      <c r="B33" s="137" t="s">
        <v>63</v>
      </c>
      <c r="C33" s="137" t="s">
        <v>87</v>
      </c>
      <c r="D33" s="138">
        <v>6</v>
      </c>
      <c r="E33" s="138">
        <v>95</v>
      </c>
      <c r="F33" s="138">
        <v>531</v>
      </c>
      <c r="G33" s="138">
        <v>8</v>
      </c>
      <c r="H33" s="138">
        <v>640</v>
      </c>
      <c r="I33" s="83">
        <v>1577547.8</v>
      </c>
      <c r="J33" s="83">
        <v>341391.75</v>
      </c>
      <c r="K33" s="14">
        <v>533.41999999999996</v>
      </c>
    </row>
    <row r="34" spans="1:11">
      <c r="A34" s="137" t="s">
        <v>272</v>
      </c>
      <c r="B34" s="137" t="s">
        <v>63</v>
      </c>
      <c r="C34" s="137" t="s">
        <v>106</v>
      </c>
      <c r="D34" s="138">
        <v>184</v>
      </c>
      <c r="E34" s="138">
        <v>52</v>
      </c>
      <c r="F34" s="138">
        <v>297</v>
      </c>
      <c r="G34" s="138">
        <v>2</v>
      </c>
      <c r="H34" s="138">
        <v>535</v>
      </c>
      <c r="I34" s="83">
        <v>2031910.58</v>
      </c>
      <c r="J34" s="83">
        <v>304267.49</v>
      </c>
      <c r="K34" s="14">
        <v>568.72</v>
      </c>
    </row>
    <row r="35" spans="1:11">
      <c r="A35" s="137" t="s">
        <v>272</v>
      </c>
      <c r="B35" s="137" t="s">
        <v>63</v>
      </c>
      <c r="C35" s="137" t="s">
        <v>107</v>
      </c>
      <c r="D35" s="138">
        <v>347</v>
      </c>
      <c r="E35" s="138">
        <v>65</v>
      </c>
      <c r="F35" s="138">
        <v>357</v>
      </c>
      <c r="G35" s="138">
        <v>1</v>
      </c>
      <c r="H35" s="138">
        <v>770</v>
      </c>
      <c r="I35" s="83">
        <v>4644270.05</v>
      </c>
      <c r="J35" s="83">
        <v>524957.39</v>
      </c>
      <c r="K35" s="14">
        <v>681.76</v>
      </c>
    </row>
    <row r="36" spans="1:11">
      <c r="A36" s="137" t="s">
        <v>272</v>
      </c>
      <c r="B36" s="137" t="s">
        <v>63</v>
      </c>
      <c r="C36" s="137" t="s">
        <v>108</v>
      </c>
      <c r="D36" s="138">
        <v>631</v>
      </c>
      <c r="E36" s="138">
        <v>72</v>
      </c>
      <c r="F36" s="138">
        <v>273</v>
      </c>
      <c r="G36" s="138">
        <v>4</v>
      </c>
      <c r="H36" s="138">
        <v>980</v>
      </c>
      <c r="I36" s="83">
        <v>6764629.46</v>
      </c>
      <c r="J36" s="83">
        <v>651192.22</v>
      </c>
      <c r="K36" s="14">
        <v>664.48</v>
      </c>
    </row>
    <row r="37" spans="1:11">
      <c r="A37" s="137" t="s">
        <v>272</v>
      </c>
      <c r="B37" s="137" t="s">
        <v>63</v>
      </c>
      <c r="C37" s="137" t="s">
        <v>109</v>
      </c>
      <c r="D37" s="138">
        <v>262</v>
      </c>
      <c r="E37" s="138">
        <v>72</v>
      </c>
      <c r="F37" s="138">
        <v>133</v>
      </c>
      <c r="G37" s="138">
        <v>0</v>
      </c>
      <c r="H37" s="138">
        <v>467</v>
      </c>
      <c r="I37" s="83">
        <v>3611355.09</v>
      </c>
      <c r="J37" s="83">
        <v>253105.73</v>
      </c>
      <c r="K37" s="14">
        <v>541.98</v>
      </c>
    </row>
    <row r="38" spans="1:11">
      <c r="A38" s="137" t="s">
        <v>272</v>
      </c>
      <c r="B38" s="137" t="s">
        <v>63</v>
      </c>
      <c r="C38" s="137" t="s">
        <v>110</v>
      </c>
      <c r="D38" s="138">
        <v>49</v>
      </c>
      <c r="E38" s="138">
        <v>83</v>
      </c>
      <c r="F38" s="138">
        <v>87</v>
      </c>
      <c r="G38" s="138">
        <v>0</v>
      </c>
      <c r="H38" s="138">
        <v>219</v>
      </c>
      <c r="I38" s="83">
        <v>733106.89</v>
      </c>
      <c r="J38" s="83">
        <v>93879.02</v>
      </c>
      <c r="K38" s="14">
        <v>428.67</v>
      </c>
    </row>
    <row r="39" spans="1:11">
      <c r="A39" s="137" t="s">
        <v>272</v>
      </c>
      <c r="B39" s="137" t="s">
        <v>63</v>
      </c>
      <c r="C39" s="137" t="s">
        <v>111</v>
      </c>
      <c r="D39" s="138">
        <v>11</v>
      </c>
      <c r="E39" s="138">
        <v>97</v>
      </c>
      <c r="F39" s="138">
        <v>47</v>
      </c>
      <c r="G39" s="138">
        <v>0</v>
      </c>
      <c r="H39" s="138">
        <v>155</v>
      </c>
      <c r="I39" s="83">
        <v>296857.13</v>
      </c>
      <c r="J39" s="83">
        <v>56222.67</v>
      </c>
      <c r="K39" s="14">
        <v>362.73</v>
      </c>
    </row>
    <row r="40" spans="1:11">
      <c r="A40" s="137" t="s">
        <v>272</v>
      </c>
      <c r="B40" s="137" t="s">
        <v>63</v>
      </c>
      <c r="C40" s="137" t="s">
        <v>112</v>
      </c>
      <c r="D40" s="138">
        <v>11</v>
      </c>
      <c r="E40" s="138">
        <v>115</v>
      </c>
      <c r="F40" s="138">
        <v>42</v>
      </c>
      <c r="G40" s="138">
        <v>0</v>
      </c>
      <c r="H40" s="138">
        <v>168</v>
      </c>
      <c r="I40" s="83">
        <v>370705.69</v>
      </c>
      <c r="J40" s="83">
        <v>69044.86</v>
      </c>
      <c r="K40" s="14">
        <v>410.98</v>
      </c>
    </row>
    <row r="41" spans="1:11">
      <c r="A41" s="137" t="s">
        <v>272</v>
      </c>
      <c r="B41" s="137" t="s">
        <v>63</v>
      </c>
      <c r="C41" s="137" t="s">
        <v>120</v>
      </c>
      <c r="D41" s="138">
        <v>5</v>
      </c>
      <c r="E41" s="138">
        <v>63</v>
      </c>
      <c r="F41" s="138">
        <v>23</v>
      </c>
      <c r="G41" s="138">
        <v>0</v>
      </c>
      <c r="H41" s="138">
        <v>91</v>
      </c>
      <c r="I41" s="83">
        <v>160121</v>
      </c>
      <c r="J41" s="83">
        <v>43121.94</v>
      </c>
      <c r="K41" s="14">
        <v>473.87</v>
      </c>
    </row>
    <row r="42" spans="1:11">
      <c r="A42" s="137" t="s">
        <v>272</v>
      </c>
      <c r="B42" s="137" t="s">
        <v>63</v>
      </c>
      <c r="C42" s="137" t="s">
        <v>121</v>
      </c>
      <c r="D42" s="138">
        <v>1</v>
      </c>
      <c r="E42" s="138">
        <v>25</v>
      </c>
      <c r="F42" s="138">
        <v>9</v>
      </c>
      <c r="G42" s="138">
        <v>0</v>
      </c>
      <c r="H42" s="138">
        <v>35</v>
      </c>
      <c r="I42" s="83">
        <v>66067.649999999994</v>
      </c>
      <c r="J42" s="83">
        <v>17241.580000000002</v>
      </c>
      <c r="K42" s="14">
        <v>492.62</v>
      </c>
    </row>
    <row r="43" spans="1:11">
      <c r="A43" s="137" t="s">
        <v>272</v>
      </c>
      <c r="B43" s="137" t="s">
        <v>63</v>
      </c>
      <c r="C43" s="137" t="s">
        <v>122</v>
      </c>
      <c r="D43" s="138">
        <v>0</v>
      </c>
      <c r="E43" s="138">
        <v>8</v>
      </c>
      <c r="F43" s="138">
        <v>0</v>
      </c>
      <c r="G43" s="138">
        <v>0</v>
      </c>
      <c r="H43" s="138">
        <v>8</v>
      </c>
      <c r="I43" s="83">
        <v>9646</v>
      </c>
      <c r="J43" s="83">
        <v>3101.92</v>
      </c>
      <c r="K43" s="14">
        <v>387.74</v>
      </c>
    </row>
    <row r="44" spans="1:11">
      <c r="A44" s="137" t="s">
        <v>272</v>
      </c>
      <c r="B44" s="137" t="s">
        <v>63</v>
      </c>
      <c r="C44" s="137" t="s">
        <v>470</v>
      </c>
      <c r="D44" s="138">
        <v>0</v>
      </c>
      <c r="E44" s="138">
        <v>0</v>
      </c>
      <c r="F44" s="138">
        <v>1</v>
      </c>
      <c r="G44" s="138">
        <v>0</v>
      </c>
      <c r="H44" s="138">
        <v>1</v>
      </c>
      <c r="I44" s="83">
        <v>0</v>
      </c>
      <c r="J44" s="83">
        <v>783.3</v>
      </c>
      <c r="K44" s="14">
        <v>783.3</v>
      </c>
    </row>
    <row r="45" spans="1:11">
      <c r="A45" s="137" t="s">
        <v>272</v>
      </c>
      <c r="B45" s="137" t="s">
        <v>63</v>
      </c>
      <c r="C45" s="137" t="s">
        <v>548</v>
      </c>
      <c r="D45" s="138">
        <v>1507</v>
      </c>
      <c r="E45" s="138">
        <v>888</v>
      </c>
      <c r="F45" s="138">
        <v>1873</v>
      </c>
      <c r="G45" s="138">
        <v>15</v>
      </c>
      <c r="H45" s="138">
        <v>4283</v>
      </c>
      <c r="I45" s="83">
        <v>20645296.109999999</v>
      </c>
      <c r="J45" s="83">
        <v>2448213.67</v>
      </c>
      <c r="K45" s="14">
        <v>571.61</v>
      </c>
    </row>
    <row r="46" spans="1:11">
      <c r="A46" s="137" t="s">
        <v>273</v>
      </c>
      <c r="B46" s="137" t="s">
        <v>413</v>
      </c>
      <c r="C46" s="137" t="s">
        <v>86</v>
      </c>
      <c r="D46" s="138">
        <v>0</v>
      </c>
      <c r="E46" s="138">
        <v>170</v>
      </c>
      <c r="F46" s="138">
        <v>0</v>
      </c>
      <c r="G46" s="138">
        <v>1</v>
      </c>
      <c r="H46" s="138">
        <v>171</v>
      </c>
      <c r="I46" s="83">
        <v>40232.04</v>
      </c>
      <c r="J46" s="83">
        <v>36641.56</v>
      </c>
      <c r="K46" s="14">
        <v>214.28</v>
      </c>
    </row>
    <row r="47" spans="1:11">
      <c r="A47" s="137" t="s">
        <v>273</v>
      </c>
      <c r="B47" s="137" t="s">
        <v>413</v>
      </c>
      <c r="C47" s="137" t="s">
        <v>87</v>
      </c>
      <c r="D47" s="138">
        <v>2</v>
      </c>
      <c r="E47" s="138">
        <v>61</v>
      </c>
      <c r="F47" s="138">
        <v>62</v>
      </c>
      <c r="G47" s="138">
        <v>7</v>
      </c>
      <c r="H47" s="138">
        <v>132</v>
      </c>
      <c r="I47" s="83">
        <v>102399.25</v>
      </c>
      <c r="J47" s="83">
        <v>56238.63</v>
      </c>
      <c r="K47" s="14">
        <v>426.05</v>
      </c>
    </row>
    <row r="48" spans="1:11">
      <c r="A48" s="137" t="s">
        <v>273</v>
      </c>
      <c r="B48" s="137" t="s">
        <v>413</v>
      </c>
      <c r="C48" s="137" t="s">
        <v>106</v>
      </c>
      <c r="D48" s="138">
        <v>4</v>
      </c>
      <c r="E48" s="138">
        <v>25</v>
      </c>
      <c r="F48" s="138">
        <v>75</v>
      </c>
      <c r="G48" s="138">
        <v>1</v>
      </c>
      <c r="H48" s="138">
        <v>105</v>
      </c>
      <c r="I48" s="83">
        <v>170470.24</v>
      </c>
      <c r="J48" s="83">
        <v>70513</v>
      </c>
      <c r="K48" s="14">
        <v>671.55</v>
      </c>
    </row>
    <row r="49" spans="1:11">
      <c r="A49" s="137" t="s">
        <v>273</v>
      </c>
      <c r="B49" s="137" t="s">
        <v>413</v>
      </c>
      <c r="C49" s="137" t="s">
        <v>107</v>
      </c>
      <c r="D49" s="138">
        <v>8</v>
      </c>
      <c r="E49" s="138">
        <v>45</v>
      </c>
      <c r="F49" s="138">
        <v>106</v>
      </c>
      <c r="G49" s="138">
        <v>2</v>
      </c>
      <c r="H49" s="138">
        <v>161</v>
      </c>
      <c r="I49" s="83">
        <v>529347.80000000005</v>
      </c>
      <c r="J49" s="83">
        <v>117842.93</v>
      </c>
      <c r="K49" s="14">
        <v>731.94</v>
      </c>
    </row>
    <row r="50" spans="1:11">
      <c r="A50" s="137" t="s">
        <v>273</v>
      </c>
      <c r="B50" s="137" t="s">
        <v>413</v>
      </c>
      <c r="C50" s="137" t="s">
        <v>108</v>
      </c>
      <c r="D50" s="138">
        <v>470</v>
      </c>
      <c r="E50" s="138">
        <v>71</v>
      </c>
      <c r="F50" s="138">
        <v>69</v>
      </c>
      <c r="G50" s="138">
        <v>3</v>
      </c>
      <c r="H50" s="138">
        <v>613</v>
      </c>
      <c r="I50" s="83">
        <v>1051842.8500000001</v>
      </c>
      <c r="J50" s="83">
        <v>686158.46</v>
      </c>
      <c r="K50" s="14">
        <v>1119.3399999999999</v>
      </c>
    </row>
    <row r="51" spans="1:11">
      <c r="A51" s="137" t="s">
        <v>273</v>
      </c>
      <c r="B51" s="137" t="s">
        <v>413</v>
      </c>
      <c r="C51" s="137" t="s">
        <v>109</v>
      </c>
      <c r="D51" s="138">
        <v>294</v>
      </c>
      <c r="E51" s="138">
        <v>75</v>
      </c>
      <c r="F51" s="138">
        <v>27</v>
      </c>
      <c r="G51" s="138">
        <v>2</v>
      </c>
      <c r="H51" s="138">
        <v>398</v>
      </c>
      <c r="I51" s="83">
        <v>820980.36</v>
      </c>
      <c r="J51" s="83">
        <v>331805.76</v>
      </c>
      <c r="K51" s="14">
        <v>833.68</v>
      </c>
    </row>
    <row r="52" spans="1:11">
      <c r="A52" s="137" t="s">
        <v>273</v>
      </c>
      <c r="B52" s="137" t="s">
        <v>413</v>
      </c>
      <c r="C52" s="137" t="s">
        <v>110</v>
      </c>
      <c r="D52" s="138">
        <v>59</v>
      </c>
      <c r="E52" s="138">
        <v>98</v>
      </c>
      <c r="F52" s="138">
        <v>3</v>
      </c>
      <c r="G52" s="138">
        <v>2</v>
      </c>
      <c r="H52" s="138">
        <v>162</v>
      </c>
      <c r="I52" s="83">
        <v>485443.2</v>
      </c>
      <c r="J52" s="83">
        <v>89643.48</v>
      </c>
      <c r="K52" s="14">
        <v>553.35</v>
      </c>
    </row>
    <row r="53" spans="1:11">
      <c r="A53" s="137" t="s">
        <v>273</v>
      </c>
      <c r="B53" s="137" t="s">
        <v>413</v>
      </c>
      <c r="C53" s="137" t="s">
        <v>111</v>
      </c>
      <c r="D53" s="138">
        <v>13</v>
      </c>
      <c r="E53" s="138">
        <v>79</v>
      </c>
      <c r="F53" s="138">
        <v>4</v>
      </c>
      <c r="G53" s="138">
        <v>0</v>
      </c>
      <c r="H53" s="138">
        <v>96</v>
      </c>
      <c r="I53" s="83">
        <v>242051.06</v>
      </c>
      <c r="J53" s="83">
        <v>41327.19</v>
      </c>
      <c r="K53" s="14">
        <v>430.49</v>
      </c>
    </row>
    <row r="54" spans="1:11">
      <c r="A54" s="137" t="s">
        <v>273</v>
      </c>
      <c r="B54" s="137" t="s">
        <v>413</v>
      </c>
      <c r="C54" s="137" t="s">
        <v>112</v>
      </c>
      <c r="D54" s="138">
        <v>10</v>
      </c>
      <c r="E54" s="138">
        <v>53</v>
      </c>
      <c r="F54" s="138">
        <v>1</v>
      </c>
      <c r="G54" s="138">
        <v>0</v>
      </c>
      <c r="H54" s="138">
        <v>64</v>
      </c>
      <c r="I54" s="83">
        <v>111762.42</v>
      </c>
      <c r="J54" s="83">
        <v>25932.799999999999</v>
      </c>
      <c r="K54" s="14">
        <v>405.2</v>
      </c>
    </row>
    <row r="55" spans="1:11">
      <c r="A55" s="137" t="s">
        <v>273</v>
      </c>
      <c r="B55" s="137" t="s">
        <v>413</v>
      </c>
      <c r="C55" s="137" t="s">
        <v>120</v>
      </c>
      <c r="D55" s="138">
        <v>3</v>
      </c>
      <c r="E55" s="138">
        <v>36</v>
      </c>
      <c r="F55" s="138">
        <v>0</v>
      </c>
      <c r="G55" s="138">
        <v>0</v>
      </c>
      <c r="H55" s="138">
        <v>39</v>
      </c>
      <c r="I55" s="83">
        <v>66048</v>
      </c>
      <c r="J55" s="83">
        <v>14388.05</v>
      </c>
      <c r="K55" s="14">
        <v>368.92</v>
      </c>
    </row>
    <row r="56" spans="1:11">
      <c r="A56" s="137" t="s">
        <v>273</v>
      </c>
      <c r="B56" s="137" t="s">
        <v>413</v>
      </c>
      <c r="C56" s="137" t="s">
        <v>121</v>
      </c>
      <c r="D56" s="138">
        <v>0</v>
      </c>
      <c r="E56" s="138">
        <v>5</v>
      </c>
      <c r="F56" s="138">
        <v>0</v>
      </c>
      <c r="G56" s="138">
        <v>0</v>
      </c>
      <c r="H56" s="138">
        <v>5</v>
      </c>
      <c r="I56" s="83">
        <v>8266.7999999999993</v>
      </c>
      <c r="J56" s="83">
        <v>1889.3</v>
      </c>
      <c r="K56" s="14">
        <v>377.86</v>
      </c>
    </row>
    <row r="57" spans="1:11">
      <c r="A57" s="137" t="s">
        <v>273</v>
      </c>
      <c r="B57" s="137" t="s">
        <v>413</v>
      </c>
      <c r="C57" s="137" t="s">
        <v>122</v>
      </c>
      <c r="D57" s="138">
        <v>1</v>
      </c>
      <c r="E57" s="138">
        <v>0</v>
      </c>
      <c r="F57" s="138">
        <v>1</v>
      </c>
      <c r="G57" s="138">
        <v>0</v>
      </c>
      <c r="H57" s="138">
        <v>2</v>
      </c>
      <c r="I57" s="83">
        <v>0</v>
      </c>
      <c r="J57" s="83">
        <v>1043.29</v>
      </c>
      <c r="K57" s="14">
        <v>521.65</v>
      </c>
    </row>
    <row r="58" spans="1:11">
      <c r="A58" s="137" t="s">
        <v>273</v>
      </c>
      <c r="B58" s="137" t="s">
        <v>413</v>
      </c>
      <c r="C58" s="137" t="s">
        <v>470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83">
        <v>0</v>
      </c>
      <c r="J58" s="83">
        <v>0</v>
      </c>
      <c r="K58" s="14">
        <v>0</v>
      </c>
    </row>
    <row r="59" spans="1:11">
      <c r="A59" s="137" t="s">
        <v>273</v>
      </c>
      <c r="B59" s="137" t="s">
        <v>413</v>
      </c>
      <c r="C59" s="137" t="s">
        <v>548</v>
      </c>
      <c r="D59" s="138">
        <v>864</v>
      </c>
      <c r="E59" s="138">
        <v>718</v>
      </c>
      <c r="F59" s="138">
        <v>348</v>
      </c>
      <c r="G59" s="138">
        <v>18</v>
      </c>
      <c r="H59" s="138">
        <v>1948</v>
      </c>
      <c r="I59" s="83">
        <v>3628844.02</v>
      </c>
      <c r="J59" s="83">
        <v>1473424.45</v>
      </c>
      <c r="K59" s="14">
        <v>756.38</v>
      </c>
    </row>
    <row r="60" spans="1:11">
      <c r="A60" s="137" t="s">
        <v>274</v>
      </c>
      <c r="B60" s="137" t="s">
        <v>553</v>
      </c>
      <c r="C60" s="137" t="s">
        <v>86</v>
      </c>
      <c r="D60" s="138">
        <v>1</v>
      </c>
      <c r="E60" s="138">
        <v>13</v>
      </c>
      <c r="F60" s="138">
        <v>0</v>
      </c>
      <c r="G60" s="138">
        <v>0</v>
      </c>
      <c r="H60" s="138">
        <v>14</v>
      </c>
      <c r="I60" s="83">
        <v>14494.35</v>
      </c>
      <c r="J60" s="83">
        <v>2543.7399999999998</v>
      </c>
      <c r="K60" s="14">
        <v>181.7</v>
      </c>
    </row>
    <row r="61" spans="1:11">
      <c r="A61" s="137" t="s">
        <v>274</v>
      </c>
      <c r="B61" s="137" t="s">
        <v>553</v>
      </c>
      <c r="C61" s="137" t="s">
        <v>87</v>
      </c>
      <c r="D61" s="138">
        <v>4</v>
      </c>
      <c r="E61" s="138">
        <v>4</v>
      </c>
      <c r="F61" s="138">
        <v>6</v>
      </c>
      <c r="G61" s="138">
        <v>0</v>
      </c>
      <c r="H61" s="138">
        <v>14</v>
      </c>
      <c r="I61" s="83">
        <v>77615.27</v>
      </c>
      <c r="J61" s="83">
        <v>9054.41</v>
      </c>
      <c r="K61" s="14">
        <v>646.74</v>
      </c>
    </row>
    <row r="62" spans="1:11">
      <c r="A62" s="137" t="s">
        <v>274</v>
      </c>
      <c r="B62" s="137" t="s">
        <v>553</v>
      </c>
      <c r="C62" s="137" t="s">
        <v>106</v>
      </c>
      <c r="D62" s="138">
        <v>10</v>
      </c>
      <c r="E62" s="138">
        <v>3</v>
      </c>
      <c r="F62" s="138">
        <v>5</v>
      </c>
      <c r="G62" s="138">
        <v>0</v>
      </c>
      <c r="H62" s="138">
        <v>18</v>
      </c>
      <c r="I62" s="83">
        <v>70070.48</v>
      </c>
      <c r="J62" s="83">
        <v>13093.51</v>
      </c>
      <c r="K62" s="14">
        <v>727.42</v>
      </c>
    </row>
    <row r="63" spans="1:11">
      <c r="A63" s="137" t="s">
        <v>274</v>
      </c>
      <c r="B63" s="137" t="s">
        <v>553</v>
      </c>
      <c r="C63" s="137" t="s">
        <v>107</v>
      </c>
      <c r="D63" s="138">
        <v>50</v>
      </c>
      <c r="E63" s="138">
        <v>10</v>
      </c>
      <c r="F63" s="138">
        <v>6</v>
      </c>
      <c r="G63" s="138">
        <v>0</v>
      </c>
      <c r="H63" s="138">
        <v>66</v>
      </c>
      <c r="I63" s="83">
        <v>600518.96</v>
      </c>
      <c r="J63" s="83">
        <v>73517.3</v>
      </c>
      <c r="K63" s="14">
        <v>1113.9000000000001</v>
      </c>
    </row>
    <row r="64" spans="1:11">
      <c r="A64" s="137" t="s">
        <v>274</v>
      </c>
      <c r="B64" s="137" t="s">
        <v>553</v>
      </c>
      <c r="C64" s="137" t="s">
        <v>108</v>
      </c>
      <c r="D64" s="138">
        <v>30</v>
      </c>
      <c r="E64" s="138">
        <v>8</v>
      </c>
      <c r="F64" s="138">
        <v>1</v>
      </c>
      <c r="G64" s="138">
        <v>2</v>
      </c>
      <c r="H64" s="138">
        <v>41</v>
      </c>
      <c r="I64" s="83">
        <v>342580.75</v>
      </c>
      <c r="J64" s="83">
        <v>37065.879999999997</v>
      </c>
      <c r="K64" s="14">
        <v>904.05</v>
      </c>
    </row>
    <row r="65" spans="1:11">
      <c r="A65" s="137" t="s">
        <v>274</v>
      </c>
      <c r="B65" s="137" t="s">
        <v>553</v>
      </c>
      <c r="C65" s="137" t="s">
        <v>109</v>
      </c>
      <c r="D65" s="138">
        <v>5</v>
      </c>
      <c r="E65" s="138">
        <v>10</v>
      </c>
      <c r="F65" s="138">
        <v>0</v>
      </c>
      <c r="G65" s="138">
        <v>1</v>
      </c>
      <c r="H65" s="138">
        <v>16</v>
      </c>
      <c r="I65" s="83">
        <v>76840.59</v>
      </c>
      <c r="J65" s="83">
        <v>9613.16</v>
      </c>
      <c r="K65" s="14">
        <v>600.82000000000005</v>
      </c>
    </row>
    <row r="66" spans="1:11">
      <c r="A66" s="137" t="s">
        <v>274</v>
      </c>
      <c r="B66" s="137" t="s">
        <v>553</v>
      </c>
      <c r="C66" s="137" t="s">
        <v>110</v>
      </c>
      <c r="D66" s="138">
        <v>3</v>
      </c>
      <c r="E66" s="138">
        <v>9</v>
      </c>
      <c r="F66" s="138">
        <v>0</v>
      </c>
      <c r="G66" s="138">
        <v>2</v>
      </c>
      <c r="H66" s="138">
        <v>14</v>
      </c>
      <c r="I66" s="83">
        <v>49459.62</v>
      </c>
      <c r="J66" s="83">
        <v>7717.5</v>
      </c>
      <c r="K66" s="14">
        <v>551.25</v>
      </c>
    </row>
    <row r="67" spans="1:11">
      <c r="A67" s="137" t="s">
        <v>274</v>
      </c>
      <c r="B67" s="137" t="s">
        <v>553</v>
      </c>
      <c r="C67" s="137" t="s">
        <v>111</v>
      </c>
      <c r="D67" s="138">
        <v>0</v>
      </c>
      <c r="E67" s="138">
        <v>13</v>
      </c>
      <c r="F67" s="138">
        <v>0</v>
      </c>
      <c r="G67" s="138">
        <v>0</v>
      </c>
      <c r="H67" s="138">
        <v>13</v>
      </c>
      <c r="I67" s="83">
        <v>24835.65</v>
      </c>
      <c r="J67" s="83">
        <v>6261.21</v>
      </c>
      <c r="K67" s="14">
        <v>481.63</v>
      </c>
    </row>
    <row r="68" spans="1:11">
      <c r="A68" s="137" t="s">
        <v>274</v>
      </c>
      <c r="B68" s="137" t="s">
        <v>553</v>
      </c>
      <c r="C68" s="137" t="s">
        <v>112</v>
      </c>
      <c r="D68" s="138">
        <v>0</v>
      </c>
      <c r="E68" s="138">
        <v>9</v>
      </c>
      <c r="F68" s="138">
        <v>0</v>
      </c>
      <c r="G68" s="138">
        <v>3</v>
      </c>
      <c r="H68" s="138">
        <v>12</v>
      </c>
      <c r="I68" s="83">
        <v>26581.64</v>
      </c>
      <c r="J68" s="83">
        <v>6172.99</v>
      </c>
      <c r="K68" s="14">
        <v>514.41999999999996</v>
      </c>
    </row>
    <row r="69" spans="1:11">
      <c r="A69" s="137" t="s">
        <v>274</v>
      </c>
      <c r="B69" s="137" t="s">
        <v>553</v>
      </c>
      <c r="C69" s="137" t="s">
        <v>120</v>
      </c>
      <c r="D69" s="138">
        <v>0</v>
      </c>
      <c r="E69" s="138">
        <v>3</v>
      </c>
      <c r="F69" s="138">
        <v>0</v>
      </c>
      <c r="G69" s="138">
        <v>0</v>
      </c>
      <c r="H69" s="138">
        <v>3</v>
      </c>
      <c r="I69" s="83">
        <v>6294.05</v>
      </c>
      <c r="J69" s="83">
        <v>1036.76</v>
      </c>
      <c r="K69" s="14">
        <v>345.59</v>
      </c>
    </row>
    <row r="70" spans="1:11">
      <c r="A70" s="137" t="s">
        <v>274</v>
      </c>
      <c r="B70" s="137" t="s">
        <v>553</v>
      </c>
      <c r="C70" s="137" t="s">
        <v>121</v>
      </c>
      <c r="D70" s="138">
        <v>0</v>
      </c>
      <c r="E70" s="138">
        <v>0</v>
      </c>
      <c r="F70" s="138">
        <v>0</v>
      </c>
      <c r="G70" s="138">
        <v>0</v>
      </c>
      <c r="H70" s="138">
        <v>0</v>
      </c>
      <c r="I70" s="83">
        <v>0</v>
      </c>
      <c r="J70" s="83">
        <v>0</v>
      </c>
      <c r="K70" s="14">
        <v>0</v>
      </c>
    </row>
    <row r="71" spans="1:11">
      <c r="A71" s="137" t="s">
        <v>274</v>
      </c>
      <c r="B71" s="137" t="s">
        <v>553</v>
      </c>
      <c r="C71" s="137" t="s">
        <v>122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83">
        <v>0</v>
      </c>
      <c r="J71" s="83">
        <v>0</v>
      </c>
      <c r="K71" s="14">
        <v>0</v>
      </c>
    </row>
    <row r="72" spans="1:11">
      <c r="A72" s="137" t="s">
        <v>274</v>
      </c>
      <c r="B72" s="137" t="s">
        <v>553</v>
      </c>
      <c r="C72" s="137" t="s">
        <v>470</v>
      </c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83">
        <v>0</v>
      </c>
      <c r="J72" s="83">
        <v>0</v>
      </c>
      <c r="K72" s="14">
        <v>0</v>
      </c>
    </row>
    <row r="73" spans="1:11">
      <c r="A73" s="137" t="s">
        <v>274</v>
      </c>
      <c r="B73" s="137" t="s">
        <v>553</v>
      </c>
      <c r="C73" s="137" t="s">
        <v>548</v>
      </c>
      <c r="D73" s="138">
        <v>103</v>
      </c>
      <c r="E73" s="138">
        <v>82</v>
      </c>
      <c r="F73" s="138">
        <v>18</v>
      </c>
      <c r="G73" s="138">
        <v>8</v>
      </c>
      <c r="H73" s="138">
        <v>211</v>
      </c>
      <c r="I73" s="83">
        <v>1289291.3600000001</v>
      </c>
      <c r="J73" s="83">
        <v>166076.46</v>
      </c>
      <c r="K73" s="14">
        <v>787.09</v>
      </c>
    </row>
    <row r="74" spans="1:11">
      <c r="A74" s="137" t="s">
        <v>444</v>
      </c>
      <c r="B74" s="137" t="s">
        <v>559</v>
      </c>
      <c r="C74" s="137" t="s">
        <v>86</v>
      </c>
      <c r="D74" s="138">
        <v>0</v>
      </c>
      <c r="E74" s="138">
        <v>1</v>
      </c>
      <c r="F74" s="138">
        <v>0</v>
      </c>
      <c r="G74" s="138">
        <v>0</v>
      </c>
      <c r="H74" s="138">
        <v>1</v>
      </c>
      <c r="I74" s="83">
        <v>0</v>
      </c>
      <c r="J74" s="83">
        <v>362.9</v>
      </c>
      <c r="K74" s="14">
        <v>362.9</v>
      </c>
    </row>
    <row r="75" spans="1:11">
      <c r="A75" s="137" t="s">
        <v>444</v>
      </c>
      <c r="B75" s="137" t="s">
        <v>559</v>
      </c>
      <c r="C75" s="137" t="s">
        <v>87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83">
        <v>0</v>
      </c>
      <c r="J75" s="83">
        <v>0</v>
      </c>
      <c r="K75" s="14">
        <v>0</v>
      </c>
    </row>
    <row r="76" spans="1:11">
      <c r="A76" s="137" t="s">
        <v>444</v>
      </c>
      <c r="B76" s="137" t="s">
        <v>559</v>
      </c>
      <c r="C76" s="137" t="s">
        <v>106</v>
      </c>
      <c r="D76" s="138">
        <v>0</v>
      </c>
      <c r="E76" s="138">
        <v>0</v>
      </c>
      <c r="F76" s="138">
        <v>0</v>
      </c>
      <c r="G76" s="138">
        <v>0</v>
      </c>
      <c r="H76" s="138">
        <v>0</v>
      </c>
      <c r="I76" s="83">
        <v>0</v>
      </c>
      <c r="J76" s="83">
        <v>0</v>
      </c>
      <c r="K76" s="14">
        <v>0</v>
      </c>
    </row>
    <row r="77" spans="1:11">
      <c r="A77" s="137" t="s">
        <v>444</v>
      </c>
      <c r="B77" s="137" t="s">
        <v>559</v>
      </c>
      <c r="C77" s="137" t="s">
        <v>107</v>
      </c>
      <c r="D77" s="138">
        <v>6</v>
      </c>
      <c r="E77" s="138">
        <v>1</v>
      </c>
      <c r="F77" s="138">
        <v>0</v>
      </c>
      <c r="G77" s="138">
        <v>0</v>
      </c>
      <c r="H77" s="138">
        <v>7</v>
      </c>
      <c r="I77" s="83">
        <v>704.37</v>
      </c>
      <c r="J77" s="83">
        <v>6235.51</v>
      </c>
      <c r="K77" s="14">
        <v>890.79</v>
      </c>
    </row>
    <row r="78" spans="1:11">
      <c r="A78" s="137" t="s">
        <v>444</v>
      </c>
      <c r="B78" s="137" t="s">
        <v>559</v>
      </c>
      <c r="C78" s="137" t="s">
        <v>108</v>
      </c>
      <c r="D78" s="138">
        <v>2</v>
      </c>
      <c r="E78" s="138">
        <v>0</v>
      </c>
      <c r="F78" s="138">
        <v>0</v>
      </c>
      <c r="G78" s="138">
        <v>0</v>
      </c>
      <c r="H78" s="138">
        <v>2</v>
      </c>
      <c r="I78" s="83">
        <v>0</v>
      </c>
      <c r="J78" s="83">
        <v>157.19999999999999</v>
      </c>
      <c r="K78" s="14">
        <v>78.600000000000009</v>
      </c>
    </row>
    <row r="79" spans="1:11">
      <c r="A79" s="137" t="s">
        <v>444</v>
      </c>
      <c r="B79" s="137" t="s">
        <v>559</v>
      </c>
      <c r="C79" s="137" t="s">
        <v>109</v>
      </c>
      <c r="D79" s="138">
        <v>0</v>
      </c>
      <c r="E79" s="138">
        <v>0</v>
      </c>
      <c r="F79" s="138">
        <v>0</v>
      </c>
      <c r="G79" s="138">
        <v>0</v>
      </c>
      <c r="H79" s="138">
        <v>0</v>
      </c>
      <c r="I79" s="83">
        <v>0</v>
      </c>
      <c r="J79" s="83">
        <v>0</v>
      </c>
      <c r="K79" s="14">
        <v>0</v>
      </c>
    </row>
    <row r="80" spans="1:11">
      <c r="A80" s="137" t="s">
        <v>444</v>
      </c>
      <c r="B80" s="137" t="s">
        <v>559</v>
      </c>
      <c r="C80" s="137" t="s">
        <v>110</v>
      </c>
      <c r="D80" s="138">
        <v>0</v>
      </c>
      <c r="E80" s="138">
        <v>1</v>
      </c>
      <c r="F80" s="138">
        <v>0</v>
      </c>
      <c r="G80" s="138">
        <v>0</v>
      </c>
      <c r="H80" s="138">
        <v>1</v>
      </c>
      <c r="I80" s="83">
        <v>1307.8399999999999</v>
      </c>
      <c r="J80" s="83">
        <v>641.36</v>
      </c>
      <c r="K80" s="14">
        <v>641.36</v>
      </c>
    </row>
    <row r="81" spans="1:11">
      <c r="A81" s="137" t="s">
        <v>444</v>
      </c>
      <c r="B81" s="137" t="s">
        <v>559</v>
      </c>
      <c r="C81" s="137" t="s">
        <v>111</v>
      </c>
      <c r="D81" s="138">
        <v>0</v>
      </c>
      <c r="E81" s="138">
        <v>0</v>
      </c>
      <c r="F81" s="138">
        <v>0</v>
      </c>
      <c r="G81" s="138">
        <v>0</v>
      </c>
      <c r="H81" s="138">
        <v>0</v>
      </c>
      <c r="I81" s="83">
        <v>0</v>
      </c>
      <c r="J81" s="83">
        <v>0</v>
      </c>
      <c r="K81" s="14">
        <v>0</v>
      </c>
    </row>
    <row r="82" spans="1:11">
      <c r="A82" s="137" t="s">
        <v>444</v>
      </c>
      <c r="B82" s="137" t="s">
        <v>559</v>
      </c>
      <c r="C82" s="137" t="s">
        <v>112</v>
      </c>
      <c r="D82" s="138">
        <v>0</v>
      </c>
      <c r="E82" s="138">
        <v>0</v>
      </c>
      <c r="F82" s="138">
        <v>0</v>
      </c>
      <c r="G82" s="138">
        <v>0</v>
      </c>
      <c r="H82" s="138">
        <v>0</v>
      </c>
      <c r="I82" s="83">
        <v>0</v>
      </c>
      <c r="J82" s="83">
        <v>0</v>
      </c>
      <c r="K82" s="14">
        <v>0</v>
      </c>
    </row>
    <row r="83" spans="1:11">
      <c r="A83" s="137" t="s">
        <v>444</v>
      </c>
      <c r="B83" s="137" t="s">
        <v>559</v>
      </c>
      <c r="C83" s="137" t="s">
        <v>120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83">
        <v>0</v>
      </c>
      <c r="J83" s="83">
        <v>0</v>
      </c>
      <c r="K83" s="14">
        <v>0</v>
      </c>
    </row>
    <row r="84" spans="1:11">
      <c r="A84" s="137" t="s">
        <v>444</v>
      </c>
      <c r="B84" s="137" t="s">
        <v>559</v>
      </c>
      <c r="C84" s="137" t="s">
        <v>121</v>
      </c>
      <c r="D84" s="138">
        <v>0</v>
      </c>
      <c r="E84" s="138">
        <v>1</v>
      </c>
      <c r="F84" s="138">
        <v>0</v>
      </c>
      <c r="G84" s="138">
        <v>0</v>
      </c>
      <c r="H84" s="138">
        <v>1</v>
      </c>
      <c r="I84" s="83">
        <v>1826.73</v>
      </c>
      <c r="J84" s="83">
        <v>1062.19</v>
      </c>
      <c r="K84" s="14">
        <v>1062.19</v>
      </c>
    </row>
    <row r="85" spans="1:11">
      <c r="A85" s="137" t="s">
        <v>444</v>
      </c>
      <c r="B85" s="137" t="s">
        <v>559</v>
      </c>
      <c r="C85" s="137" t="s">
        <v>122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  <c r="I85" s="83">
        <v>0</v>
      </c>
      <c r="J85" s="83">
        <v>0</v>
      </c>
      <c r="K85" s="14">
        <v>0</v>
      </c>
    </row>
    <row r="86" spans="1:11">
      <c r="A86" s="137" t="s">
        <v>444</v>
      </c>
      <c r="B86" s="137" t="s">
        <v>559</v>
      </c>
      <c r="C86" s="137" t="s">
        <v>470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83">
        <v>0</v>
      </c>
      <c r="J86" s="83">
        <v>0</v>
      </c>
      <c r="K86" s="14">
        <v>0</v>
      </c>
    </row>
    <row r="87" spans="1:11">
      <c r="A87" s="137" t="s">
        <v>444</v>
      </c>
      <c r="B87" s="137" t="s">
        <v>559</v>
      </c>
      <c r="C87" s="137" t="s">
        <v>548</v>
      </c>
      <c r="D87" s="138">
        <v>8</v>
      </c>
      <c r="E87" s="138">
        <v>4</v>
      </c>
      <c r="F87" s="138">
        <v>0</v>
      </c>
      <c r="G87" s="138">
        <v>0</v>
      </c>
      <c r="H87" s="138">
        <v>12</v>
      </c>
      <c r="I87" s="83">
        <v>3838.94</v>
      </c>
      <c r="J87" s="83">
        <v>8459.16</v>
      </c>
      <c r="K87" s="14">
        <v>704.93</v>
      </c>
    </row>
    <row r="88" spans="1:11">
      <c r="A88" s="137" t="s">
        <v>281</v>
      </c>
      <c r="B88" s="137" t="s">
        <v>395</v>
      </c>
      <c r="C88" s="137" t="s">
        <v>86</v>
      </c>
      <c r="D88" s="138">
        <v>0</v>
      </c>
      <c r="E88" s="138">
        <v>28</v>
      </c>
      <c r="F88" s="138">
        <v>0</v>
      </c>
      <c r="G88" s="138">
        <v>0</v>
      </c>
      <c r="H88" s="138">
        <v>28</v>
      </c>
      <c r="I88" s="83">
        <v>35951.94</v>
      </c>
      <c r="J88" s="83">
        <v>11052.14</v>
      </c>
      <c r="K88" s="14">
        <v>394.72</v>
      </c>
    </row>
    <row r="89" spans="1:11">
      <c r="A89" s="137" t="s">
        <v>281</v>
      </c>
      <c r="B89" s="137" t="s">
        <v>395</v>
      </c>
      <c r="C89" s="137" t="s">
        <v>87</v>
      </c>
      <c r="D89" s="138">
        <v>0</v>
      </c>
      <c r="E89" s="138">
        <v>12</v>
      </c>
      <c r="F89" s="138">
        <v>6</v>
      </c>
      <c r="G89" s="138">
        <v>0</v>
      </c>
      <c r="H89" s="138">
        <v>18</v>
      </c>
      <c r="I89" s="83">
        <v>27742.63</v>
      </c>
      <c r="J89" s="83">
        <v>7686.49</v>
      </c>
      <c r="K89" s="14">
        <v>427.03</v>
      </c>
    </row>
    <row r="90" spans="1:11">
      <c r="A90" s="137" t="s">
        <v>281</v>
      </c>
      <c r="B90" s="137" t="s">
        <v>395</v>
      </c>
      <c r="C90" s="137" t="s">
        <v>106</v>
      </c>
      <c r="D90" s="138">
        <v>5</v>
      </c>
      <c r="E90" s="138">
        <v>5</v>
      </c>
      <c r="F90" s="138">
        <v>4</v>
      </c>
      <c r="G90" s="138">
        <v>0</v>
      </c>
      <c r="H90" s="138">
        <v>14</v>
      </c>
      <c r="I90" s="83">
        <v>44124.87</v>
      </c>
      <c r="J90" s="83">
        <v>9896.92</v>
      </c>
      <c r="K90" s="14">
        <v>706.92</v>
      </c>
    </row>
    <row r="91" spans="1:11">
      <c r="A91" s="137" t="s">
        <v>281</v>
      </c>
      <c r="B91" s="137" t="s">
        <v>395</v>
      </c>
      <c r="C91" s="137" t="s">
        <v>107</v>
      </c>
      <c r="D91" s="138">
        <v>3</v>
      </c>
      <c r="E91" s="138">
        <v>11</v>
      </c>
      <c r="F91" s="138">
        <v>6</v>
      </c>
      <c r="G91" s="138">
        <v>0</v>
      </c>
      <c r="H91" s="138">
        <v>20</v>
      </c>
      <c r="I91" s="83">
        <v>113059.14</v>
      </c>
      <c r="J91" s="83">
        <v>16516.59</v>
      </c>
      <c r="K91" s="14">
        <v>825.83</v>
      </c>
    </row>
    <row r="92" spans="1:11">
      <c r="A92" s="137" t="s">
        <v>281</v>
      </c>
      <c r="B92" s="137" t="s">
        <v>395</v>
      </c>
      <c r="C92" s="137" t="s">
        <v>108</v>
      </c>
      <c r="D92" s="138">
        <v>93</v>
      </c>
      <c r="E92" s="138">
        <v>6</v>
      </c>
      <c r="F92" s="138">
        <v>9</v>
      </c>
      <c r="G92" s="138">
        <v>0</v>
      </c>
      <c r="H92" s="138">
        <v>108</v>
      </c>
      <c r="I92" s="83">
        <v>1412597.22</v>
      </c>
      <c r="J92" s="83">
        <v>142839.54999999999</v>
      </c>
      <c r="K92" s="14">
        <v>1322.59</v>
      </c>
    </row>
    <row r="93" spans="1:11">
      <c r="A93" s="137" t="s">
        <v>281</v>
      </c>
      <c r="B93" s="137" t="s">
        <v>395</v>
      </c>
      <c r="C93" s="137" t="s">
        <v>109</v>
      </c>
      <c r="D93" s="138">
        <v>49</v>
      </c>
      <c r="E93" s="138">
        <v>13</v>
      </c>
      <c r="F93" s="138">
        <v>2</v>
      </c>
      <c r="G93" s="138">
        <v>0</v>
      </c>
      <c r="H93" s="138">
        <v>64</v>
      </c>
      <c r="I93" s="83">
        <v>952511.05</v>
      </c>
      <c r="J93" s="83">
        <v>73057.88</v>
      </c>
      <c r="K93" s="14">
        <v>1141.53</v>
      </c>
    </row>
    <row r="94" spans="1:11">
      <c r="A94" s="137" t="s">
        <v>281</v>
      </c>
      <c r="B94" s="137" t="s">
        <v>395</v>
      </c>
      <c r="C94" s="137" t="s">
        <v>110</v>
      </c>
      <c r="D94" s="138">
        <v>22</v>
      </c>
      <c r="E94" s="138">
        <v>14</v>
      </c>
      <c r="F94" s="138">
        <v>0</v>
      </c>
      <c r="G94" s="138">
        <v>0</v>
      </c>
      <c r="H94" s="138">
        <v>36</v>
      </c>
      <c r="I94" s="83">
        <v>766348.35</v>
      </c>
      <c r="J94" s="83">
        <v>37877.019999999997</v>
      </c>
      <c r="K94" s="14">
        <v>1052.1400000000001</v>
      </c>
    </row>
    <row r="95" spans="1:11">
      <c r="A95" s="137" t="s">
        <v>281</v>
      </c>
      <c r="B95" s="137" t="s">
        <v>395</v>
      </c>
      <c r="C95" s="137" t="s">
        <v>111</v>
      </c>
      <c r="D95" s="138">
        <v>5</v>
      </c>
      <c r="E95" s="138">
        <v>10</v>
      </c>
      <c r="F95" s="138">
        <v>0</v>
      </c>
      <c r="G95" s="138">
        <v>0</v>
      </c>
      <c r="H95" s="138">
        <v>15</v>
      </c>
      <c r="I95" s="83">
        <v>195544.88</v>
      </c>
      <c r="J95" s="83">
        <v>12724.9</v>
      </c>
      <c r="K95" s="14">
        <v>848.33</v>
      </c>
    </row>
    <row r="96" spans="1:11">
      <c r="A96" s="137" t="s">
        <v>281</v>
      </c>
      <c r="B96" s="137" t="s">
        <v>395</v>
      </c>
      <c r="C96" s="137" t="s">
        <v>112</v>
      </c>
      <c r="D96" s="138">
        <v>2</v>
      </c>
      <c r="E96" s="138">
        <v>6</v>
      </c>
      <c r="F96" s="138">
        <v>0</v>
      </c>
      <c r="G96" s="138">
        <v>0</v>
      </c>
      <c r="H96" s="138">
        <v>8</v>
      </c>
      <c r="I96" s="83">
        <v>58761.01</v>
      </c>
      <c r="J96" s="83">
        <v>6865.39</v>
      </c>
      <c r="K96" s="14">
        <v>858.17</v>
      </c>
    </row>
    <row r="97" spans="1:11">
      <c r="A97" s="137" t="s">
        <v>281</v>
      </c>
      <c r="B97" s="137" t="s">
        <v>395</v>
      </c>
      <c r="C97" s="137" t="s">
        <v>120</v>
      </c>
      <c r="D97" s="138">
        <v>0</v>
      </c>
      <c r="E97" s="138">
        <v>5</v>
      </c>
      <c r="F97" s="138">
        <v>0</v>
      </c>
      <c r="G97" s="138">
        <v>0</v>
      </c>
      <c r="H97" s="138">
        <v>5</v>
      </c>
      <c r="I97" s="83">
        <v>9386.01</v>
      </c>
      <c r="J97" s="83">
        <v>3014.69</v>
      </c>
      <c r="K97" s="14">
        <v>602.94000000000005</v>
      </c>
    </row>
    <row r="98" spans="1:11">
      <c r="A98" s="137" t="s">
        <v>281</v>
      </c>
      <c r="B98" s="137" t="s">
        <v>395</v>
      </c>
      <c r="C98" s="137" t="s">
        <v>121</v>
      </c>
      <c r="D98" s="138">
        <v>0</v>
      </c>
      <c r="E98" s="138">
        <v>1</v>
      </c>
      <c r="F98" s="138">
        <v>0</v>
      </c>
      <c r="G98" s="138">
        <v>0</v>
      </c>
      <c r="H98" s="138">
        <v>1</v>
      </c>
      <c r="I98" s="83">
        <v>0</v>
      </c>
      <c r="J98" s="83">
        <v>1475.74</v>
      </c>
      <c r="K98" s="14">
        <v>1475.74</v>
      </c>
    </row>
    <row r="99" spans="1:11">
      <c r="A99" s="137" t="s">
        <v>281</v>
      </c>
      <c r="B99" s="137" t="s">
        <v>395</v>
      </c>
      <c r="C99" s="137" t="s">
        <v>122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83">
        <v>0</v>
      </c>
      <c r="J99" s="83">
        <v>0</v>
      </c>
      <c r="K99" s="14">
        <v>0</v>
      </c>
    </row>
    <row r="100" spans="1:11">
      <c r="A100" s="137" t="s">
        <v>281</v>
      </c>
      <c r="B100" s="137" t="s">
        <v>395</v>
      </c>
      <c r="C100" s="137" t="s">
        <v>470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83">
        <v>0</v>
      </c>
      <c r="J100" s="83">
        <v>0</v>
      </c>
      <c r="K100" s="14">
        <v>0</v>
      </c>
    </row>
    <row r="101" spans="1:11">
      <c r="A101" s="137" t="s">
        <v>281</v>
      </c>
      <c r="B101" s="137" t="s">
        <v>395</v>
      </c>
      <c r="C101" s="137" t="s">
        <v>548</v>
      </c>
      <c r="D101" s="138">
        <v>179</v>
      </c>
      <c r="E101" s="138">
        <v>111</v>
      </c>
      <c r="F101" s="138">
        <v>27</v>
      </c>
      <c r="G101" s="138">
        <v>0</v>
      </c>
      <c r="H101" s="138">
        <v>317</v>
      </c>
      <c r="I101" s="83">
        <v>3616027.1</v>
      </c>
      <c r="J101" s="83">
        <v>323007.31</v>
      </c>
      <c r="K101" s="14">
        <v>1018.95</v>
      </c>
    </row>
    <row r="102" spans="1:11">
      <c r="A102" s="137" t="s">
        <v>284</v>
      </c>
      <c r="B102" s="137" t="s">
        <v>396</v>
      </c>
      <c r="C102" s="137" t="s">
        <v>86</v>
      </c>
      <c r="D102" s="138">
        <v>0</v>
      </c>
      <c r="E102" s="138">
        <v>2</v>
      </c>
      <c r="F102" s="138">
        <v>0</v>
      </c>
      <c r="G102" s="138">
        <v>0</v>
      </c>
      <c r="H102" s="138">
        <v>2</v>
      </c>
      <c r="I102" s="83">
        <v>804.44</v>
      </c>
      <c r="J102" s="83">
        <v>287.3</v>
      </c>
      <c r="K102" s="14">
        <v>143.65</v>
      </c>
    </row>
    <row r="103" spans="1:11">
      <c r="A103" s="137" t="s">
        <v>284</v>
      </c>
      <c r="B103" s="137" t="s">
        <v>396</v>
      </c>
      <c r="C103" s="137" t="s">
        <v>87</v>
      </c>
      <c r="D103" s="138">
        <v>0</v>
      </c>
      <c r="E103" s="138">
        <v>0</v>
      </c>
      <c r="F103" s="138">
        <v>3</v>
      </c>
      <c r="G103" s="138">
        <v>0</v>
      </c>
      <c r="H103" s="138">
        <v>3</v>
      </c>
      <c r="I103" s="83">
        <v>3089.46</v>
      </c>
      <c r="J103" s="83">
        <v>2970.77</v>
      </c>
      <c r="K103" s="14">
        <v>990.26</v>
      </c>
    </row>
    <row r="104" spans="1:11">
      <c r="A104" s="137" t="s">
        <v>284</v>
      </c>
      <c r="B104" s="137" t="s">
        <v>396</v>
      </c>
      <c r="C104" s="137" t="s">
        <v>106</v>
      </c>
      <c r="D104" s="138">
        <v>6</v>
      </c>
      <c r="E104" s="138">
        <v>0</v>
      </c>
      <c r="F104" s="138">
        <v>7</v>
      </c>
      <c r="G104" s="138">
        <v>0</v>
      </c>
      <c r="H104" s="138">
        <v>13</v>
      </c>
      <c r="I104" s="83">
        <v>85878.44</v>
      </c>
      <c r="J104" s="83">
        <v>10343.530000000001</v>
      </c>
      <c r="K104" s="14">
        <v>795.66</v>
      </c>
    </row>
    <row r="105" spans="1:11">
      <c r="A105" s="137" t="s">
        <v>284</v>
      </c>
      <c r="B105" s="137" t="s">
        <v>396</v>
      </c>
      <c r="C105" s="137" t="s">
        <v>107</v>
      </c>
      <c r="D105" s="138">
        <v>0</v>
      </c>
      <c r="E105" s="138">
        <v>0</v>
      </c>
      <c r="F105" s="138">
        <v>3</v>
      </c>
      <c r="G105" s="138">
        <v>0</v>
      </c>
      <c r="H105" s="138">
        <v>3</v>
      </c>
      <c r="I105" s="83">
        <v>5891.48</v>
      </c>
      <c r="J105" s="83">
        <v>2989.02</v>
      </c>
      <c r="K105" s="14">
        <v>996.34</v>
      </c>
    </row>
    <row r="106" spans="1:11">
      <c r="A106" s="137" t="s">
        <v>284</v>
      </c>
      <c r="B106" s="137" t="s">
        <v>396</v>
      </c>
      <c r="C106" s="137" t="s">
        <v>108</v>
      </c>
      <c r="D106" s="138">
        <v>1</v>
      </c>
      <c r="E106" s="138">
        <v>1</v>
      </c>
      <c r="F106" s="138">
        <v>2</v>
      </c>
      <c r="G106" s="138">
        <v>0</v>
      </c>
      <c r="H106" s="138">
        <v>4</v>
      </c>
      <c r="I106" s="83">
        <v>42546.32</v>
      </c>
      <c r="J106" s="83">
        <v>2945.36</v>
      </c>
      <c r="K106" s="14">
        <v>736.34</v>
      </c>
    </row>
    <row r="107" spans="1:11">
      <c r="A107" s="137" t="s">
        <v>284</v>
      </c>
      <c r="B107" s="137" t="s">
        <v>396</v>
      </c>
      <c r="C107" s="137" t="s">
        <v>109</v>
      </c>
      <c r="D107" s="138">
        <v>3</v>
      </c>
      <c r="E107" s="138">
        <v>3</v>
      </c>
      <c r="F107" s="138">
        <v>0</v>
      </c>
      <c r="G107" s="138">
        <v>0</v>
      </c>
      <c r="H107" s="138">
        <v>6</v>
      </c>
      <c r="I107" s="83">
        <v>76729.070000000007</v>
      </c>
      <c r="J107" s="83">
        <v>5404.31</v>
      </c>
      <c r="K107" s="14">
        <v>900.72</v>
      </c>
    </row>
    <row r="108" spans="1:11">
      <c r="A108" s="137" t="s">
        <v>284</v>
      </c>
      <c r="B108" s="137" t="s">
        <v>396</v>
      </c>
      <c r="C108" s="137" t="s">
        <v>110</v>
      </c>
      <c r="D108" s="138">
        <v>0</v>
      </c>
      <c r="E108" s="138">
        <v>2</v>
      </c>
      <c r="F108" s="138">
        <v>0</v>
      </c>
      <c r="G108" s="138">
        <v>0</v>
      </c>
      <c r="H108" s="138">
        <v>2</v>
      </c>
      <c r="I108" s="83">
        <v>5637.1</v>
      </c>
      <c r="J108" s="83">
        <v>1878.14</v>
      </c>
      <c r="K108" s="14">
        <v>939.07</v>
      </c>
    </row>
    <row r="109" spans="1:11">
      <c r="A109" s="137" t="s">
        <v>284</v>
      </c>
      <c r="B109" s="137" t="s">
        <v>396</v>
      </c>
      <c r="C109" s="137" t="s">
        <v>111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  <c r="I109" s="83">
        <v>0</v>
      </c>
      <c r="J109" s="83">
        <v>0</v>
      </c>
      <c r="K109" s="14">
        <v>0</v>
      </c>
    </row>
    <row r="110" spans="1:11">
      <c r="A110" s="137" t="s">
        <v>284</v>
      </c>
      <c r="B110" s="137" t="s">
        <v>396</v>
      </c>
      <c r="C110" s="137" t="s">
        <v>112</v>
      </c>
      <c r="D110" s="138">
        <v>0</v>
      </c>
      <c r="E110" s="138">
        <v>1</v>
      </c>
      <c r="F110" s="138">
        <v>0</v>
      </c>
      <c r="G110" s="138">
        <v>0</v>
      </c>
      <c r="H110" s="138">
        <v>1</v>
      </c>
      <c r="I110" s="83">
        <v>2516.58</v>
      </c>
      <c r="J110" s="83">
        <v>1284.53</v>
      </c>
      <c r="K110" s="14">
        <v>1284.53</v>
      </c>
    </row>
    <row r="111" spans="1:11">
      <c r="A111" s="137" t="s">
        <v>284</v>
      </c>
      <c r="B111" s="137" t="s">
        <v>396</v>
      </c>
      <c r="C111" s="137" t="s">
        <v>120</v>
      </c>
      <c r="D111" s="138">
        <v>0</v>
      </c>
      <c r="E111" s="138">
        <v>1</v>
      </c>
      <c r="F111" s="138">
        <v>0</v>
      </c>
      <c r="G111" s="138">
        <v>0</v>
      </c>
      <c r="H111" s="138">
        <v>1</v>
      </c>
      <c r="I111" s="83">
        <v>1382.4</v>
      </c>
      <c r="J111" s="83">
        <v>345.6</v>
      </c>
      <c r="K111" s="14">
        <v>345.6</v>
      </c>
    </row>
    <row r="112" spans="1:11">
      <c r="A112" s="137" t="s">
        <v>284</v>
      </c>
      <c r="B112" s="137" t="s">
        <v>396</v>
      </c>
      <c r="C112" s="137" t="s">
        <v>121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  <c r="I112" s="83">
        <v>0</v>
      </c>
      <c r="J112" s="83">
        <v>0</v>
      </c>
      <c r="K112" s="14">
        <v>0</v>
      </c>
    </row>
    <row r="113" spans="1:11">
      <c r="A113" s="137" t="s">
        <v>284</v>
      </c>
      <c r="B113" s="137" t="s">
        <v>396</v>
      </c>
      <c r="C113" s="137" t="s">
        <v>122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83">
        <v>0</v>
      </c>
      <c r="J113" s="83">
        <v>0</v>
      </c>
      <c r="K113" s="14">
        <v>0</v>
      </c>
    </row>
    <row r="114" spans="1:11">
      <c r="A114" s="137" t="s">
        <v>284</v>
      </c>
      <c r="B114" s="137" t="s">
        <v>396</v>
      </c>
      <c r="C114" s="137" t="s">
        <v>470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83">
        <v>0</v>
      </c>
      <c r="J114" s="83">
        <v>0</v>
      </c>
      <c r="K114" s="14">
        <v>0</v>
      </c>
    </row>
    <row r="115" spans="1:11">
      <c r="A115" s="137" t="s">
        <v>284</v>
      </c>
      <c r="B115" s="137" t="s">
        <v>396</v>
      </c>
      <c r="C115" s="137" t="s">
        <v>548</v>
      </c>
      <c r="D115" s="138">
        <v>10</v>
      </c>
      <c r="E115" s="138">
        <v>10</v>
      </c>
      <c r="F115" s="138">
        <v>15</v>
      </c>
      <c r="G115" s="138">
        <v>0</v>
      </c>
      <c r="H115" s="138">
        <v>35</v>
      </c>
      <c r="I115" s="83">
        <v>224475.29</v>
      </c>
      <c r="J115" s="83">
        <v>28448.560000000001</v>
      </c>
      <c r="K115" s="14">
        <v>812.82</v>
      </c>
    </row>
    <row r="116" spans="1:11">
      <c r="A116" s="137" t="s">
        <v>441</v>
      </c>
      <c r="B116" s="137" t="s">
        <v>415</v>
      </c>
      <c r="C116" s="137" t="s">
        <v>86</v>
      </c>
      <c r="D116" s="138">
        <v>0</v>
      </c>
      <c r="E116" s="138">
        <v>32</v>
      </c>
      <c r="F116" s="138">
        <v>8</v>
      </c>
      <c r="G116" s="138">
        <v>0</v>
      </c>
      <c r="H116" s="138">
        <v>40</v>
      </c>
      <c r="I116" s="83">
        <v>262308.03000000003</v>
      </c>
      <c r="J116" s="83">
        <v>16410.330000000002</v>
      </c>
      <c r="K116" s="14">
        <v>410.26</v>
      </c>
    </row>
    <row r="117" spans="1:11">
      <c r="A117" s="137" t="s">
        <v>441</v>
      </c>
      <c r="B117" s="137" t="s">
        <v>415</v>
      </c>
      <c r="C117" s="137" t="s">
        <v>87</v>
      </c>
      <c r="D117" s="138">
        <v>2</v>
      </c>
      <c r="E117" s="138">
        <v>16</v>
      </c>
      <c r="F117" s="138">
        <v>40</v>
      </c>
      <c r="G117" s="138">
        <v>0</v>
      </c>
      <c r="H117" s="138">
        <v>58</v>
      </c>
      <c r="I117" s="83">
        <v>254689.86</v>
      </c>
      <c r="J117" s="83">
        <v>20038.73</v>
      </c>
      <c r="K117" s="14">
        <v>345.5</v>
      </c>
    </row>
    <row r="118" spans="1:11">
      <c r="A118" s="137" t="s">
        <v>441</v>
      </c>
      <c r="B118" s="137" t="s">
        <v>415</v>
      </c>
      <c r="C118" s="137" t="s">
        <v>106</v>
      </c>
      <c r="D118" s="138">
        <v>0</v>
      </c>
      <c r="E118" s="138">
        <v>10</v>
      </c>
      <c r="F118" s="138">
        <v>24</v>
      </c>
      <c r="G118" s="138">
        <v>0</v>
      </c>
      <c r="H118" s="138">
        <v>34</v>
      </c>
      <c r="I118" s="83">
        <v>92160.71</v>
      </c>
      <c r="J118" s="83">
        <v>13108.58</v>
      </c>
      <c r="K118" s="14">
        <v>385.55</v>
      </c>
    </row>
    <row r="119" spans="1:11">
      <c r="A119" s="137" t="s">
        <v>441</v>
      </c>
      <c r="B119" s="137" t="s">
        <v>415</v>
      </c>
      <c r="C119" s="137" t="s">
        <v>107</v>
      </c>
      <c r="D119" s="138">
        <v>2</v>
      </c>
      <c r="E119" s="138">
        <v>14</v>
      </c>
      <c r="F119" s="138">
        <v>28</v>
      </c>
      <c r="G119" s="138">
        <v>0</v>
      </c>
      <c r="H119" s="138">
        <v>44</v>
      </c>
      <c r="I119" s="83">
        <v>212227.92</v>
      </c>
      <c r="J119" s="83">
        <v>18175.11</v>
      </c>
      <c r="K119" s="14">
        <v>413.07</v>
      </c>
    </row>
    <row r="120" spans="1:11">
      <c r="A120" s="137" t="s">
        <v>441</v>
      </c>
      <c r="B120" s="137" t="s">
        <v>415</v>
      </c>
      <c r="C120" s="137" t="s">
        <v>108</v>
      </c>
      <c r="D120" s="138">
        <v>15</v>
      </c>
      <c r="E120" s="138">
        <v>15</v>
      </c>
      <c r="F120" s="138">
        <v>38</v>
      </c>
      <c r="G120" s="138">
        <v>0</v>
      </c>
      <c r="H120" s="138">
        <v>68</v>
      </c>
      <c r="I120" s="83">
        <v>239822.74</v>
      </c>
      <c r="J120" s="83">
        <v>24932.53</v>
      </c>
      <c r="K120" s="14">
        <v>366.65</v>
      </c>
    </row>
    <row r="121" spans="1:11">
      <c r="A121" s="137" t="s">
        <v>441</v>
      </c>
      <c r="B121" s="137" t="s">
        <v>415</v>
      </c>
      <c r="C121" s="137" t="s">
        <v>109</v>
      </c>
      <c r="D121" s="138">
        <v>405</v>
      </c>
      <c r="E121" s="138">
        <v>12</v>
      </c>
      <c r="F121" s="138">
        <v>22</v>
      </c>
      <c r="G121" s="138">
        <v>113</v>
      </c>
      <c r="H121" s="138">
        <v>552</v>
      </c>
      <c r="I121" s="83">
        <v>1777512.24</v>
      </c>
      <c r="J121" s="83">
        <v>218003.9</v>
      </c>
      <c r="K121" s="14">
        <v>394.93</v>
      </c>
    </row>
    <row r="122" spans="1:11">
      <c r="A122" s="137" t="s">
        <v>441</v>
      </c>
      <c r="B122" s="137" t="s">
        <v>415</v>
      </c>
      <c r="C122" s="137" t="s">
        <v>110</v>
      </c>
      <c r="D122" s="138">
        <v>22</v>
      </c>
      <c r="E122" s="138">
        <v>2</v>
      </c>
      <c r="F122" s="138">
        <v>1</v>
      </c>
      <c r="G122" s="138">
        <v>44</v>
      </c>
      <c r="H122" s="138">
        <v>69</v>
      </c>
      <c r="I122" s="83">
        <v>215395.21</v>
      </c>
      <c r="J122" s="83">
        <v>15390.49</v>
      </c>
      <c r="K122" s="14">
        <v>223.05</v>
      </c>
    </row>
    <row r="123" spans="1:11">
      <c r="A123" s="137" t="s">
        <v>441</v>
      </c>
      <c r="B123" s="137" t="s">
        <v>415</v>
      </c>
      <c r="C123" s="137" t="s">
        <v>111</v>
      </c>
      <c r="D123" s="138">
        <v>4</v>
      </c>
      <c r="E123" s="138">
        <v>0</v>
      </c>
      <c r="F123" s="138">
        <v>7</v>
      </c>
      <c r="G123" s="138">
        <v>29</v>
      </c>
      <c r="H123" s="138">
        <v>40</v>
      </c>
      <c r="I123" s="83">
        <v>92877.81</v>
      </c>
      <c r="J123" s="83">
        <v>11831.38</v>
      </c>
      <c r="K123" s="14">
        <v>295.78000000000003</v>
      </c>
    </row>
    <row r="124" spans="1:11">
      <c r="A124" s="137" t="s">
        <v>441</v>
      </c>
      <c r="B124" s="137" t="s">
        <v>415</v>
      </c>
      <c r="C124" s="137" t="s">
        <v>112</v>
      </c>
      <c r="D124" s="138">
        <v>2</v>
      </c>
      <c r="E124" s="138">
        <v>0</v>
      </c>
      <c r="F124" s="138">
        <v>11</v>
      </c>
      <c r="G124" s="138">
        <v>27</v>
      </c>
      <c r="H124" s="138">
        <v>40</v>
      </c>
      <c r="I124" s="83">
        <v>83865.119999999995</v>
      </c>
      <c r="J124" s="83">
        <v>14998.82</v>
      </c>
      <c r="K124" s="14">
        <v>374.97</v>
      </c>
    </row>
    <row r="125" spans="1:11">
      <c r="A125" s="137" t="s">
        <v>441</v>
      </c>
      <c r="B125" s="137" t="s">
        <v>415</v>
      </c>
      <c r="C125" s="137" t="s">
        <v>120</v>
      </c>
      <c r="D125" s="138">
        <v>0</v>
      </c>
      <c r="E125" s="138">
        <v>0</v>
      </c>
      <c r="F125" s="138">
        <v>9</v>
      </c>
      <c r="G125" s="138">
        <v>16</v>
      </c>
      <c r="H125" s="138">
        <v>25</v>
      </c>
      <c r="I125" s="83">
        <v>65163.03</v>
      </c>
      <c r="J125" s="83">
        <v>10340.969999999999</v>
      </c>
      <c r="K125" s="14">
        <v>413.64</v>
      </c>
    </row>
    <row r="126" spans="1:11">
      <c r="A126" s="137" t="s">
        <v>441</v>
      </c>
      <c r="B126" s="137" t="s">
        <v>415</v>
      </c>
      <c r="C126" s="137" t="s">
        <v>121</v>
      </c>
      <c r="D126" s="138">
        <v>0</v>
      </c>
      <c r="E126" s="138">
        <v>0</v>
      </c>
      <c r="F126" s="138">
        <v>2</v>
      </c>
      <c r="G126" s="138">
        <v>4</v>
      </c>
      <c r="H126" s="138">
        <v>6</v>
      </c>
      <c r="I126" s="83">
        <v>11577.99</v>
      </c>
      <c r="J126" s="83">
        <v>2277.3200000000002</v>
      </c>
      <c r="K126" s="14">
        <v>379.55</v>
      </c>
    </row>
    <row r="127" spans="1:11">
      <c r="A127" s="137" t="s">
        <v>441</v>
      </c>
      <c r="B127" s="137" t="s">
        <v>415</v>
      </c>
      <c r="C127" s="137" t="s">
        <v>122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83">
        <v>0</v>
      </c>
      <c r="J127" s="83">
        <v>0</v>
      </c>
      <c r="K127" s="14">
        <v>0</v>
      </c>
    </row>
    <row r="128" spans="1:11">
      <c r="A128" s="137" t="s">
        <v>441</v>
      </c>
      <c r="B128" s="137" t="s">
        <v>415</v>
      </c>
      <c r="C128" s="137" t="s">
        <v>470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  <c r="I128" s="83">
        <v>0</v>
      </c>
      <c r="J128" s="83">
        <v>0</v>
      </c>
      <c r="K128" s="14">
        <v>0</v>
      </c>
    </row>
    <row r="129" spans="1:11">
      <c r="A129" s="137" t="s">
        <v>441</v>
      </c>
      <c r="B129" s="137" t="s">
        <v>415</v>
      </c>
      <c r="C129" s="137" t="s">
        <v>548</v>
      </c>
      <c r="D129" s="138">
        <v>452</v>
      </c>
      <c r="E129" s="138">
        <v>101</v>
      </c>
      <c r="F129" s="138">
        <v>190</v>
      </c>
      <c r="G129" s="138">
        <v>233</v>
      </c>
      <c r="H129" s="138">
        <v>976</v>
      </c>
      <c r="I129" s="83">
        <v>3307600.66</v>
      </c>
      <c r="J129" s="83">
        <v>365508.16</v>
      </c>
      <c r="K129" s="14">
        <v>374.5</v>
      </c>
    </row>
    <row r="130" spans="1:11">
      <c r="A130" s="137" t="s">
        <v>433</v>
      </c>
      <c r="B130" s="137" t="s">
        <v>638</v>
      </c>
      <c r="C130" s="137" t="s">
        <v>86</v>
      </c>
      <c r="D130" s="138">
        <v>1</v>
      </c>
      <c r="E130" s="138">
        <v>70</v>
      </c>
      <c r="F130" s="138">
        <v>0</v>
      </c>
      <c r="G130" s="138">
        <v>0</v>
      </c>
      <c r="H130" s="138">
        <v>71</v>
      </c>
      <c r="I130" s="83">
        <v>31550.26</v>
      </c>
      <c r="J130" s="83">
        <v>4920.3</v>
      </c>
      <c r="K130" s="14">
        <v>69.3</v>
      </c>
    </row>
    <row r="131" spans="1:11">
      <c r="A131" s="137" t="s">
        <v>433</v>
      </c>
      <c r="B131" s="137" t="s">
        <v>638</v>
      </c>
      <c r="C131" s="137" t="s">
        <v>87</v>
      </c>
      <c r="D131" s="138">
        <v>16</v>
      </c>
      <c r="E131" s="138">
        <v>35</v>
      </c>
      <c r="F131" s="138">
        <v>22</v>
      </c>
      <c r="G131" s="138">
        <v>0</v>
      </c>
      <c r="H131" s="138">
        <v>73</v>
      </c>
      <c r="I131" s="83">
        <v>226611.78</v>
      </c>
      <c r="J131" s="83">
        <v>8927.89</v>
      </c>
      <c r="K131" s="14">
        <v>122.3</v>
      </c>
    </row>
    <row r="132" spans="1:11">
      <c r="A132" s="137" t="s">
        <v>433</v>
      </c>
      <c r="B132" s="137" t="s">
        <v>638</v>
      </c>
      <c r="C132" s="137" t="s">
        <v>106</v>
      </c>
      <c r="D132" s="138">
        <v>160</v>
      </c>
      <c r="E132" s="138">
        <v>24</v>
      </c>
      <c r="F132" s="138">
        <v>17</v>
      </c>
      <c r="G132" s="138">
        <v>0</v>
      </c>
      <c r="H132" s="138">
        <v>201</v>
      </c>
      <c r="I132" s="83">
        <v>871033.88</v>
      </c>
      <c r="J132" s="83">
        <v>36815.699999999997</v>
      </c>
      <c r="K132" s="14">
        <v>183.16</v>
      </c>
    </row>
    <row r="133" spans="1:11">
      <c r="A133" s="137" t="s">
        <v>433</v>
      </c>
      <c r="B133" s="137" t="s">
        <v>638</v>
      </c>
      <c r="C133" s="137" t="s">
        <v>107</v>
      </c>
      <c r="D133" s="138">
        <v>306</v>
      </c>
      <c r="E133" s="138">
        <v>31</v>
      </c>
      <c r="F133" s="138">
        <v>29</v>
      </c>
      <c r="G133" s="138">
        <v>0</v>
      </c>
      <c r="H133" s="138">
        <v>366</v>
      </c>
      <c r="I133" s="83">
        <v>1861806.23</v>
      </c>
      <c r="J133" s="83">
        <v>68489.399999999994</v>
      </c>
      <c r="K133" s="14">
        <v>187.13</v>
      </c>
    </row>
    <row r="134" spans="1:11">
      <c r="A134" s="137" t="s">
        <v>433</v>
      </c>
      <c r="B134" s="137" t="s">
        <v>638</v>
      </c>
      <c r="C134" s="137" t="s">
        <v>108</v>
      </c>
      <c r="D134" s="138">
        <v>506</v>
      </c>
      <c r="E134" s="138">
        <v>24</v>
      </c>
      <c r="F134" s="138">
        <v>9</v>
      </c>
      <c r="G134" s="138">
        <v>0</v>
      </c>
      <c r="H134" s="138">
        <v>539</v>
      </c>
      <c r="I134" s="83">
        <v>3265997.43</v>
      </c>
      <c r="J134" s="83">
        <v>97771.15</v>
      </c>
      <c r="K134" s="14">
        <v>181.39</v>
      </c>
    </row>
    <row r="135" spans="1:11">
      <c r="A135" s="137" t="s">
        <v>433</v>
      </c>
      <c r="B135" s="137" t="s">
        <v>638</v>
      </c>
      <c r="C135" s="137" t="s">
        <v>109</v>
      </c>
      <c r="D135" s="138">
        <v>233</v>
      </c>
      <c r="E135" s="138">
        <v>32</v>
      </c>
      <c r="F135" s="138">
        <v>3</v>
      </c>
      <c r="G135" s="138">
        <v>0</v>
      </c>
      <c r="H135" s="138">
        <v>268</v>
      </c>
      <c r="I135" s="83">
        <v>1583299.76</v>
      </c>
      <c r="J135" s="83">
        <v>49121.84</v>
      </c>
      <c r="K135" s="14">
        <v>183.29</v>
      </c>
    </row>
    <row r="136" spans="1:11">
      <c r="A136" s="137" t="s">
        <v>433</v>
      </c>
      <c r="B136" s="137" t="s">
        <v>638</v>
      </c>
      <c r="C136" s="137" t="s">
        <v>110</v>
      </c>
      <c r="D136" s="138">
        <v>58</v>
      </c>
      <c r="E136" s="138">
        <v>28</v>
      </c>
      <c r="F136" s="138">
        <v>1</v>
      </c>
      <c r="G136" s="138">
        <v>0</v>
      </c>
      <c r="H136" s="138">
        <v>87</v>
      </c>
      <c r="I136" s="83">
        <v>408228.86</v>
      </c>
      <c r="J136" s="83">
        <v>15571.7</v>
      </c>
      <c r="K136" s="14">
        <v>178.99</v>
      </c>
    </row>
    <row r="137" spans="1:11">
      <c r="A137" s="137" t="s">
        <v>433</v>
      </c>
      <c r="B137" s="137" t="s">
        <v>638</v>
      </c>
      <c r="C137" s="137" t="s">
        <v>111</v>
      </c>
      <c r="D137" s="138">
        <v>4</v>
      </c>
      <c r="E137" s="138">
        <v>27</v>
      </c>
      <c r="F137" s="138">
        <v>0</v>
      </c>
      <c r="G137" s="138">
        <v>0</v>
      </c>
      <c r="H137" s="138">
        <v>31</v>
      </c>
      <c r="I137" s="83">
        <v>46738.2</v>
      </c>
      <c r="J137" s="83">
        <v>4611.8500000000004</v>
      </c>
      <c r="K137" s="14">
        <v>148.77000000000001</v>
      </c>
    </row>
    <row r="138" spans="1:11">
      <c r="A138" s="137" t="s">
        <v>433</v>
      </c>
      <c r="B138" s="137" t="s">
        <v>638</v>
      </c>
      <c r="C138" s="137" t="s">
        <v>112</v>
      </c>
      <c r="D138" s="138">
        <v>1</v>
      </c>
      <c r="E138" s="138">
        <v>31</v>
      </c>
      <c r="F138" s="138">
        <v>0</v>
      </c>
      <c r="G138" s="138">
        <v>0</v>
      </c>
      <c r="H138" s="138">
        <v>32</v>
      </c>
      <c r="I138" s="83">
        <v>30025.58</v>
      </c>
      <c r="J138" s="83">
        <v>4095.81</v>
      </c>
      <c r="K138" s="14">
        <v>127.99</v>
      </c>
    </row>
    <row r="139" spans="1:11">
      <c r="A139" s="137" t="s">
        <v>433</v>
      </c>
      <c r="B139" s="137" t="s">
        <v>638</v>
      </c>
      <c r="C139" s="137" t="s">
        <v>120</v>
      </c>
      <c r="D139" s="138">
        <v>5</v>
      </c>
      <c r="E139" s="138">
        <v>12</v>
      </c>
      <c r="F139" s="138">
        <v>0</v>
      </c>
      <c r="G139" s="138">
        <v>0</v>
      </c>
      <c r="H139" s="138">
        <v>17</v>
      </c>
      <c r="I139" s="83">
        <v>25213.48</v>
      </c>
      <c r="J139" s="83">
        <v>2372.84</v>
      </c>
      <c r="K139" s="14">
        <v>139.58000000000001</v>
      </c>
    </row>
    <row r="140" spans="1:11">
      <c r="A140" s="137" t="s">
        <v>433</v>
      </c>
      <c r="B140" s="137" t="s">
        <v>638</v>
      </c>
      <c r="C140" s="137" t="s">
        <v>121</v>
      </c>
      <c r="D140" s="138">
        <v>0</v>
      </c>
      <c r="E140" s="138">
        <v>3</v>
      </c>
      <c r="F140" s="138">
        <v>0</v>
      </c>
      <c r="G140" s="138">
        <v>0</v>
      </c>
      <c r="H140" s="138">
        <v>3</v>
      </c>
      <c r="I140" s="83">
        <v>1976.88</v>
      </c>
      <c r="J140" s="83">
        <v>1075.51</v>
      </c>
      <c r="K140" s="14">
        <v>358.5</v>
      </c>
    </row>
    <row r="141" spans="1:11">
      <c r="A141" s="137" t="s">
        <v>433</v>
      </c>
      <c r="B141" s="137" t="s">
        <v>638</v>
      </c>
      <c r="C141" s="137" t="s">
        <v>122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  <c r="I141" s="83">
        <v>0</v>
      </c>
      <c r="J141" s="83">
        <v>0</v>
      </c>
      <c r="K141" s="14">
        <v>0</v>
      </c>
    </row>
    <row r="142" spans="1:11">
      <c r="A142" s="137" t="s">
        <v>433</v>
      </c>
      <c r="B142" s="137" t="s">
        <v>638</v>
      </c>
      <c r="C142" s="137" t="s">
        <v>470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  <c r="I142" s="83">
        <v>0</v>
      </c>
      <c r="J142" s="83">
        <v>0</v>
      </c>
      <c r="K142" s="14">
        <v>0</v>
      </c>
    </row>
    <row r="143" spans="1:11">
      <c r="A143" s="137" t="s">
        <v>433</v>
      </c>
      <c r="B143" s="137" t="s">
        <v>638</v>
      </c>
      <c r="C143" s="137" t="s">
        <v>548</v>
      </c>
      <c r="D143" s="138">
        <v>1290</v>
      </c>
      <c r="E143" s="138">
        <v>317</v>
      </c>
      <c r="F143" s="138">
        <v>81</v>
      </c>
      <c r="G143" s="138">
        <v>0</v>
      </c>
      <c r="H143" s="138">
        <v>1688</v>
      </c>
      <c r="I143" s="83">
        <v>8352482.3399999999</v>
      </c>
      <c r="J143" s="83">
        <v>293773.99</v>
      </c>
      <c r="K143" s="14">
        <v>174.04</v>
      </c>
    </row>
    <row r="144" spans="1:11">
      <c r="A144" s="137" t="s">
        <v>436</v>
      </c>
      <c r="B144" s="137" t="s">
        <v>409</v>
      </c>
      <c r="C144" s="137" t="s">
        <v>86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  <c r="I144" s="83">
        <v>0</v>
      </c>
      <c r="J144" s="83">
        <v>0</v>
      </c>
      <c r="K144" s="14">
        <v>0</v>
      </c>
    </row>
    <row r="145" spans="1:11">
      <c r="A145" s="137" t="s">
        <v>436</v>
      </c>
      <c r="B145" s="137" t="s">
        <v>409</v>
      </c>
      <c r="C145" s="137" t="s">
        <v>87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  <c r="I145" s="83">
        <v>0</v>
      </c>
      <c r="J145" s="83">
        <v>0</v>
      </c>
      <c r="K145" s="14">
        <v>0</v>
      </c>
    </row>
    <row r="146" spans="1:11">
      <c r="A146" s="137" t="s">
        <v>436</v>
      </c>
      <c r="B146" s="137" t="s">
        <v>409</v>
      </c>
      <c r="C146" s="137" t="s">
        <v>106</v>
      </c>
      <c r="D146" s="138">
        <v>0</v>
      </c>
      <c r="E146" s="138">
        <v>0</v>
      </c>
      <c r="F146" s="138">
        <v>0</v>
      </c>
      <c r="G146" s="138">
        <v>0</v>
      </c>
      <c r="H146" s="138">
        <v>0</v>
      </c>
      <c r="I146" s="83">
        <v>0</v>
      </c>
      <c r="J146" s="83">
        <v>0</v>
      </c>
      <c r="K146" s="14">
        <v>0</v>
      </c>
    </row>
    <row r="147" spans="1:11">
      <c r="A147" s="137" t="s">
        <v>436</v>
      </c>
      <c r="B147" s="137" t="s">
        <v>409</v>
      </c>
      <c r="C147" s="137" t="s">
        <v>107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  <c r="I147" s="83">
        <v>0</v>
      </c>
      <c r="J147" s="83">
        <v>0</v>
      </c>
      <c r="K147" s="14">
        <v>0</v>
      </c>
    </row>
    <row r="148" spans="1:11">
      <c r="A148" s="137" t="s">
        <v>436</v>
      </c>
      <c r="B148" s="137" t="s">
        <v>409</v>
      </c>
      <c r="C148" s="137" t="s">
        <v>108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  <c r="I148" s="83">
        <v>0</v>
      </c>
      <c r="J148" s="83">
        <v>0</v>
      </c>
      <c r="K148" s="14">
        <v>0</v>
      </c>
    </row>
    <row r="149" spans="1:11">
      <c r="A149" s="137" t="s">
        <v>436</v>
      </c>
      <c r="B149" s="137" t="s">
        <v>409</v>
      </c>
      <c r="C149" s="137" t="s">
        <v>109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  <c r="I149" s="83">
        <v>0</v>
      </c>
      <c r="J149" s="83">
        <v>0</v>
      </c>
      <c r="K149" s="14">
        <v>0</v>
      </c>
    </row>
    <row r="150" spans="1:11">
      <c r="A150" s="137" t="s">
        <v>436</v>
      </c>
      <c r="B150" s="137" t="s">
        <v>409</v>
      </c>
      <c r="C150" s="137" t="s">
        <v>110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  <c r="I150" s="83">
        <v>0</v>
      </c>
      <c r="J150" s="83">
        <v>0</v>
      </c>
      <c r="K150" s="14">
        <v>0</v>
      </c>
    </row>
    <row r="151" spans="1:11">
      <c r="A151" s="137" t="s">
        <v>436</v>
      </c>
      <c r="B151" s="137" t="s">
        <v>409</v>
      </c>
      <c r="C151" s="137" t="s">
        <v>111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  <c r="I151" s="83">
        <v>0</v>
      </c>
      <c r="J151" s="83">
        <v>0</v>
      </c>
      <c r="K151" s="14">
        <v>0</v>
      </c>
    </row>
    <row r="152" spans="1:11">
      <c r="A152" s="137" t="s">
        <v>436</v>
      </c>
      <c r="B152" s="137" t="s">
        <v>409</v>
      </c>
      <c r="C152" s="137" t="s">
        <v>112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  <c r="I152" s="83">
        <v>0</v>
      </c>
      <c r="J152" s="83">
        <v>0</v>
      </c>
      <c r="K152" s="14">
        <v>0</v>
      </c>
    </row>
    <row r="153" spans="1:11">
      <c r="A153" s="137" t="s">
        <v>436</v>
      </c>
      <c r="B153" s="137" t="s">
        <v>409</v>
      </c>
      <c r="C153" s="137" t="s">
        <v>120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  <c r="I153" s="83">
        <v>0</v>
      </c>
      <c r="J153" s="83">
        <v>0</v>
      </c>
      <c r="K153" s="14">
        <v>0</v>
      </c>
    </row>
    <row r="154" spans="1:11">
      <c r="A154" s="137" t="s">
        <v>436</v>
      </c>
      <c r="B154" s="137" t="s">
        <v>409</v>
      </c>
      <c r="C154" s="137" t="s">
        <v>121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  <c r="I154" s="83">
        <v>0</v>
      </c>
      <c r="J154" s="83">
        <v>0</v>
      </c>
      <c r="K154" s="14">
        <v>0</v>
      </c>
    </row>
    <row r="155" spans="1:11">
      <c r="A155" s="137" t="s">
        <v>436</v>
      </c>
      <c r="B155" s="137" t="s">
        <v>409</v>
      </c>
      <c r="C155" s="137" t="s">
        <v>122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  <c r="I155" s="83">
        <v>0</v>
      </c>
      <c r="J155" s="83">
        <v>0</v>
      </c>
      <c r="K155" s="14">
        <v>0</v>
      </c>
    </row>
    <row r="156" spans="1:11">
      <c r="A156" s="137" t="s">
        <v>436</v>
      </c>
      <c r="B156" s="137" t="s">
        <v>409</v>
      </c>
      <c r="C156" s="137" t="s">
        <v>470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  <c r="I156" s="83">
        <v>0</v>
      </c>
      <c r="J156" s="83">
        <v>0</v>
      </c>
      <c r="K156" s="14">
        <v>0</v>
      </c>
    </row>
    <row r="157" spans="1:11">
      <c r="A157" s="137" t="s">
        <v>436</v>
      </c>
      <c r="B157" s="137" t="s">
        <v>409</v>
      </c>
      <c r="C157" s="137" t="s">
        <v>548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  <c r="I157" s="83">
        <v>0</v>
      </c>
      <c r="J157" s="83">
        <v>0</v>
      </c>
      <c r="K157" s="14">
        <v>0</v>
      </c>
    </row>
    <row r="158" spans="1:11">
      <c r="A158" s="137" t="s">
        <v>431</v>
      </c>
      <c r="B158" s="137" t="s">
        <v>799</v>
      </c>
      <c r="C158" s="137" t="s">
        <v>86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  <c r="I158" s="83">
        <v>0</v>
      </c>
      <c r="J158" s="83">
        <v>0</v>
      </c>
      <c r="K158" s="14">
        <v>0</v>
      </c>
    </row>
    <row r="159" spans="1:11">
      <c r="A159" s="137" t="s">
        <v>431</v>
      </c>
      <c r="B159" s="137" t="s">
        <v>799</v>
      </c>
      <c r="C159" s="137" t="s">
        <v>87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  <c r="I159" s="83">
        <v>0</v>
      </c>
      <c r="J159" s="83">
        <v>0</v>
      </c>
      <c r="K159" s="14">
        <v>0</v>
      </c>
    </row>
    <row r="160" spans="1:11">
      <c r="A160" s="137" t="s">
        <v>431</v>
      </c>
      <c r="B160" s="137" t="s">
        <v>799</v>
      </c>
      <c r="C160" s="137" t="s">
        <v>106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  <c r="I160" s="83">
        <v>0</v>
      </c>
      <c r="J160" s="83">
        <v>0</v>
      </c>
      <c r="K160" s="14">
        <v>0</v>
      </c>
    </row>
    <row r="161" spans="1:11">
      <c r="A161" s="137" t="s">
        <v>431</v>
      </c>
      <c r="B161" s="137" t="s">
        <v>799</v>
      </c>
      <c r="C161" s="137" t="s">
        <v>107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  <c r="I161" s="83">
        <v>0</v>
      </c>
      <c r="J161" s="83">
        <v>0</v>
      </c>
      <c r="K161" s="14">
        <v>0</v>
      </c>
    </row>
    <row r="162" spans="1:11">
      <c r="A162" s="137" t="s">
        <v>431</v>
      </c>
      <c r="B162" s="137" t="s">
        <v>799</v>
      </c>
      <c r="C162" s="137" t="s">
        <v>108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  <c r="I162" s="83">
        <v>0</v>
      </c>
      <c r="J162" s="83">
        <v>0</v>
      </c>
      <c r="K162" s="14">
        <v>0</v>
      </c>
    </row>
    <row r="163" spans="1:11">
      <c r="A163" s="137" t="s">
        <v>431</v>
      </c>
      <c r="B163" s="137" t="s">
        <v>799</v>
      </c>
      <c r="C163" s="137" t="s">
        <v>109</v>
      </c>
      <c r="D163" s="138">
        <v>0</v>
      </c>
      <c r="E163" s="138">
        <v>0</v>
      </c>
      <c r="F163" s="138">
        <v>0</v>
      </c>
      <c r="G163" s="138">
        <v>0</v>
      </c>
      <c r="H163" s="138">
        <v>0</v>
      </c>
      <c r="I163" s="83">
        <v>0</v>
      </c>
      <c r="J163" s="83">
        <v>0</v>
      </c>
      <c r="K163" s="14">
        <v>0</v>
      </c>
    </row>
    <row r="164" spans="1:11">
      <c r="A164" s="137" t="s">
        <v>431</v>
      </c>
      <c r="B164" s="137" t="s">
        <v>799</v>
      </c>
      <c r="C164" s="137" t="s">
        <v>110</v>
      </c>
      <c r="D164" s="138">
        <v>0</v>
      </c>
      <c r="E164" s="138">
        <v>0</v>
      </c>
      <c r="F164" s="138">
        <v>0</v>
      </c>
      <c r="G164" s="138">
        <v>0</v>
      </c>
      <c r="H164" s="138">
        <v>0</v>
      </c>
      <c r="I164" s="83">
        <v>0</v>
      </c>
      <c r="J164" s="83">
        <v>0</v>
      </c>
      <c r="K164" s="14">
        <v>0</v>
      </c>
    </row>
    <row r="165" spans="1:11">
      <c r="A165" s="137" t="s">
        <v>431</v>
      </c>
      <c r="B165" s="137" t="s">
        <v>799</v>
      </c>
      <c r="C165" s="137" t="s">
        <v>111</v>
      </c>
      <c r="D165" s="138">
        <v>0</v>
      </c>
      <c r="E165" s="138">
        <v>0</v>
      </c>
      <c r="F165" s="138">
        <v>0</v>
      </c>
      <c r="G165" s="138">
        <v>0</v>
      </c>
      <c r="H165" s="138">
        <v>0</v>
      </c>
      <c r="I165" s="83">
        <v>0</v>
      </c>
      <c r="J165" s="83">
        <v>0</v>
      </c>
      <c r="K165" s="14">
        <v>0</v>
      </c>
    </row>
    <row r="166" spans="1:11">
      <c r="A166" s="137" t="s">
        <v>431</v>
      </c>
      <c r="B166" s="137" t="s">
        <v>799</v>
      </c>
      <c r="C166" s="137" t="s">
        <v>112</v>
      </c>
      <c r="D166" s="138">
        <v>0</v>
      </c>
      <c r="E166" s="138">
        <v>0</v>
      </c>
      <c r="F166" s="138">
        <v>0</v>
      </c>
      <c r="G166" s="138">
        <v>0</v>
      </c>
      <c r="H166" s="138">
        <v>0</v>
      </c>
      <c r="I166" s="83">
        <v>0</v>
      </c>
      <c r="J166" s="83">
        <v>0</v>
      </c>
      <c r="K166" s="14">
        <v>0</v>
      </c>
    </row>
    <row r="167" spans="1:11">
      <c r="A167" s="137" t="s">
        <v>431</v>
      </c>
      <c r="B167" s="137" t="s">
        <v>799</v>
      </c>
      <c r="C167" s="137" t="s">
        <v>120</v>
      </c>
      <c r="D167" s="138">
        <v>0</v>
      </c>
      <c r="E167" s="138">
        <v>0</v>
      </c>
      <c r="F167" s="138">
        <v>0</v>
      </c>
      <c r="G167" s="138">
        <v>0</v>
      </c>
      <c r="H167" s="138">
        <v>0</v>
      </c>
      <c r="I167" s="83">
        <v>0</v>
      </c>
      <c r="J167" s="83">
        <v>0</v>
      </c>
      <c r="K167" s="14">
        <v>0</v>
      </c>
    </row>
    <row r="168" spans="1:11">
      <c r="A168" s="137" t="s">
        <v>431</v>
      </c>
      <c r="B168" s="137" t="s">
        <v>799</v>
      </c>
      <c r="C168" s="137" t="s">
        <v>121</v>
      </c>
      <c r="D168" s="138">
        <v>0</v>
      </c>
      <c r="E168" s="138">
        <v>0</v>
      </c>
      <c r="F168" s="138">
        <v>0</v>
      </c>
      <c r="G168" s="138">
        <v>0</v>
      </c>
      <c r="H168" s="138">
        <v>0</v>
      </c>
      <c r="I168" s="83">
        <v>0</v>
      </c>
      <c r="J168" s="83">
        <v>0</v>
      </c>
      <c r="K168" s="14">
        <v>0</v>
      </c>
    </row>
    <row r="169" spans="1:11">
      <c r="A169" s="137" t="s">
        <v>431</v>
      </c>
      <c r="B169" s="137" t="s">
        <v>799</v>
      </c>
      <c r="C169" s="137" t="s">
        <v>122</v>
      </c>
      <c r="D169" s="138">
        <v>0</v>
      </c>
      <c r="E169" s="138">
        <v>0</v>
      </c>
      <c r="F169" s="138">
        <v>0</v>
      </c>
      <c r="G169" s="138">
        <v>0</v>
      </c>
      <c r="H169" s="138">
        <v>0</v>
      </c>
      <c r="I169" s="83">
        <v>0</v>
      </c>
      <c r="J169" s="83">
        <v>0</v>
      </c>
      <c r="K169" s="14">
        <v>0</v>
      </c>
    </row>
    <row r="170" spans="1:11">
      <c r="A170" s="137" t="s">
        <v>431</v>
      </c>
      <c r="B170" s="137" t="s">
        <v>799</v>
      </c>
      <c r="C170" s="137" t="s">
        <v>470</v>
      </c>
      <c r="D170" s="138">
        <v>0</v>
      </c>
      <c r="E170" s="138">
        <v>0</v>
      </c>
      <c r="F170" s="138">
        <v>0</v>
      </c>
      <c r="G170" s="138">
        <v>0</v>
      </c>
      <c r="H170" s="138">
        <v>0</v>
      </c>
      <c r="I170" s="83">
        <v>0</v>
      </c>
      <c r="J170" s="83">
        <v>0</v>
      </c>
      <c r="K170" s="14">
        <v>0</v>
      </c>
    </row>
    <row r="171" spans="1:11">
      <c r="A171" s="137" t="s">
        <v>431</v>
      </c>
      <c r="B171" s="137" t="s">
        <v>799</v>
      </c>
      <c r="C171" s="137" t="s">
        <v>548</v>
      </c>
      <c r="D171" s="138">
        <v>0</v>
      </c>
      <c r="E171" s="138">
        <v>0</v>
      </c>
      <c r="F171" s="138">
        <v>0</v>
      </c>
      <c r="G171" s="138">
        <v>0</v>
      </c>
      <c r="H171" s="138">
        <v>0</v>
      </c>
      <c r="I171" s="83">
        <v>0</v>
      </c>
      <c r="J171" s="83">
        <v>0</v>
      </c>
      <c r="K171" s="14">
        <v>0</v>
      </c>
    </row>
    <row r="172" spans="1:11">
      <c r="A172" s="302" t="s">
        <v>311</v>
      </c>
      <c r="B172" s="302" t="s">
        <v>73</v>
      </c>
      <c r="C172" s="302" t="s">
        <v>86</v>
      </c>
      <c r="D172" s="302">
        <v>0</v>
      </c>
      <c r="E172" s="302">
        <v>4</v>
      </c>
      <c r="F172" s="302">
        <v>0</v>
      </c>
      <c r="G172" s="302">
        <v>0</v>
      </c>
      <c r="H172" s="302">
        <v>4</v>
      </c>
      <c r="I172" s="360">
        <v>6560.18</v>
      </c>
      <c r="J172" s="360">
        <v>779.54</v>
      </c>
      <c r="K172" s="360">
        <v>194.89</v>
      </c>
    </row>
    <row r="173" spans="1:11">
      <c r="A173" s="302" t="s">
        <v>311</v>
      </c>
      <c r="B173" s="302" t="s">
        <v>73</v>
      </c>
      <c r="C173" s="302" t="s">
        <v>87</v>
      </c>
      <c r="D173" s="302">
        <v>6</v>
      </c>
      <c r="E173" s="302">
        <v>10</v>
      </c>
      <c r="F173" s="302">
        <v>0</v>
      </c>
      <c r="G173" s="302">
        <v>0</v>
      </c>
      <c r="H173" s="302">
        <v>16</v>
      </c>
      <c r="I173" s="360">
        <v>33157.24</v>
      </c>
      <c r="J173" s="360">
        <v>7313.57</v>
      </c>
      <c r="K173" s="360">
        <v>457.1</v>
      </c>
    </row>
    <row r="174" spans="1:11">
      <c r="A174" s="302" t="s">
        <v>311</v>
      </c>
      <c r="B174" s="302" t="s">
        <v>73</v>
      </c>
      <c r="C174" s="302" t="s">
        <v>106</v>
      </c>
      <c r="D174" s="302">
        <v>54</v>
      </c>
      <c r="E174" s="302">
        <v>12</v>
      </c>
      <c r="F174" s="302">
        <v>5</v>
      </c>
      <c r="G174" s="302">
        <v>0</v>
      </c>
      <c r="H174" s="302">
        <v>71</v>
      </c>
      <c r="I174" s="360">
        <v>173530.39</v>
      </c>
      <c r="J174" s="360">
        <v>43033.5</v>
      </c>
      <c r="K174" s="360">
        <v>606.11</v>
      </c>
    </row>
    <row r="175" spans="1:11">
      <c r="A175" s="302" t="s">
        <v>311</v>
      </c>
      <c r="B175" s="302" t="s">
        <v>73</v>
      </c>
      <c r="C175" s="302" t="s">
        <v>107</v>
      </c>
      <c r="D175" s="302">
        <v>41</v>
      </c>
      <c r="E175" s="302">
        <v>38</v>
      </c>
      <c r="F175" s="302">
        <v>2</v>
      </c>
      <c r="G175" s="302">
        <v>0</v>
      </c>
      <c r="H175" s="302">
        <v>81</v>
      </c>
      <c r="I175" s="360">
        <v>219225.08</v>
      </c>
      <c r="J175" s="360">
        <v>40642.47</v>
      </c>
      <c r="K175" s="360">
        <v>501.76</v>
      </c>
    </row>
    <row r="176" spans="1:11">
      <c r="A176" s="302" t="s">
        <v>311</v>
      </c>
      <c r="B176" s="302" t="s">
        <v>73</v>
      </c>
      <c r="C176" s="302" t="s">
        <v>108</v>
      </c>
      <c r="D176" s="302">
        <v>20</v>
      </c>
      <c r="E176" s="302">
        <v>59</v>
      </c>
      <c r="F176" s="302">
        <v>1</v>
      </c>
      <c r="G176" s="302">
        <v>0</v>
      </c>
      <c r="H176" s="302">
        <v>80</v>
      </c>
      <c r="I176" s="360">
        <v>182065.62</v>
      </c>
      <c r="J176" s="360">
        <v>30679.19</v>
      </c>
      <c r="K176" s="360">
        <v>383.49</v>
      </c>
    </row>
    <row r="177" spans="1:11">
      <c r="A177" s="302" t="s">
        <v>311</v>
      </c>
      <c r="B177" s="302" t="s">
        <v>73</v>
      </c>
      <c r="C177" s="302" t="s">
        <v>109</v>
      </c>
      <c r="D177" s="302">
        <v>6</v>
      </c>
      <c r="E177" s="302">
        <v>86</v>
      </c>
      <c r="F177" s="302">
        <v>0</v>
      </c>
      <c r="G177" s="302">
        <v>0</v>
      </c>
      <c r="H177" s="302">
        <v>92</v>
      </c>
      <c r="I177" s="360">
        <v>215471.07</v>
      </c>
      <c r="J177" s="360">
        <v>30823.45</v>
      </c>
      <c r="K177" s="360">
        <v>335.04</v>
      </c>
    </row>
    <row r="178" spans="1:11">
      <c r="A178" s="302" t="s">
        <v>311</v>
      </c>
      <c r="B178" s="302" t="s">
        <v>73</v>
      </c>
      <c r="C178" s="302" t="s">
        <v>110</v>
      </c>
      <c r="D178" s="302">
        <v>0</v>
      </c>
      <c r="E178" s="302">
        <v>104</v>
      </c>
      <c r="F178" s="302">
        <v>0</v>
      </c>
      <c r="G178" s="302">
        <v>0</v>
      </c>
      <c r="H178" s="302">
        <v>104</v>
      </c>
      <c r="I178" s="360">
        <v>240537.60000000001</v>
      </c>
      <c r="J178" s="360">
        <v>33110.839999999997</v>
      </c>
      <c r="K178" s="360">
        <v>318.37</v>
      </c>
    </row>
    <row r="179" spans="1:11">
      <c r="A179" s="302" t="s">
        <v>311</v>
      </c>
      <c r="B179" s="302" t="s">
        <v>73</v>
      </c>
      <c r="C179" s="302" t="s">
        <v>111</v>
      </c>
      <c r="D179" s="302">
        <v>0</v>
      </c>
      <c r="E179" s="302">
        <v>73</v>
      </c>
      <c r="F179" s="302">
        <v>0</v>
      </c>
      <c r="G179" s="302">
        <v>0</v>
      </c>
      <c r="H179" s="302">
        <v>73</v>
      </c>
      <c r="I179" s="360">
        <v>171652.93</v>
      </c>
      <c r="J179" s="360">
        <v>23334.240000000002</v>
      </c>
      <c r="K179" s="360">
        <v>319.65000000000003</v>
      </c>
    </row>
    <row r="180" spans="1:11">
      <c r="A180" s="302" t="s">
        <v>311</v>
      </c>
      <c r="B180" s="302" t="s">
        <v>73</v>
      </c>
      <c r="C180" s="302" t="s">
        <v>112</v>
      </c>
      <c r="D180" s="302">
        <v>0</v>
      </c>
      <c r="E180" s="302">
        <v>56</v>
      </c>
      <c r="F180" s="302">
        <v>0</v>
      </c>
      <c r="G180" s="302">
        <v>0</v>
      </c>
      <c r="H180" s="302">
        <v>56</v>
      </c>
      <c r="I180" s="360">
        <v>133056</v>
      </c>
      <c r="J180" s="360">
        <v>17920.29</v>
      </c>
      <c r="K180" s="360">
        <v>320.01</v>
      </c>
    </row>
    <row r="181" spans="1:11">
      <c r="A181" s="302" t="s">
        <v>311</v>
      </c>
      <c r="B181" s="302" t="s">
        <v>73</v>
      </c>
      <c r="C181" s="302" t="s">
        <v>120</v>
      </c>
      <c r="D181" s="302">
        <v>0</v>
      </c>
      <c r="E181" s="302">
        <v>26</v>
      </c>
      <c r="F181" s="302">
        <v>0</v>
      </c>
      <c r="G181" s="302">
        <v>0</v>
      </c>
      <c r="H181" s="302">
        <v>26</v>
      </c>
      <c r="I181" s="360">
        <v>59097.599999999999</v>
      </c>
      <c r="J181" s="360">
        <v>8346.36</v>
      </c>
      <c r="K181" s="360">
        <v>321.01</v>
      </c>
    </row>
    <row r="182" spans="1:11">
      <c r="A182" s="302" t="s">
        <v>311</v>
      </c>
      <c r="B182" s="302" t="s">
        <v>73</v>
      </c>
      <c r="C182" s="302" t="s">
        <v>121</v>
      </c>
      <c r="D182" s="302">
        <v>0</v>
      </c>
      <c r="E182" s="302">
        <v>2</v>
      </c>
      <c r="F182" s="302">
        <v>0</v>
      </c>
      <c r="G182" s="302">
        <v>0</v>
      </c>
      <c r="H182" s="302">
        <v>2</v>
      </c>
      <c r="I182" s="360">
        <v>4838.3999999999996</v>
      </c>
      <c r="J182" s="360">
        <v>642.82000000000005</v>
      </c>
      <c r="K182" s="360">
        <v>321.41000000000003</v>
      </c>
    </row>
    <row r="183" spans="1:11">
      <c r="A183" s="302" t="s">
        <v>311</v>
      </c>
      <c r="B183" s="302" t="s">
        <v>73</v>
      </c>
      <c r="C183" s="302" t="s">
        <v>122</v>
      </c>
      <c r="D183" s="302">
        <v>0</v>
      </c>
      <c r="E183" s="302">
        <v>0</v>
      </c>
      <c r="F183" s="302">
        <v>0</v>
      </c>
      <c r="G183" s="302">
        <v>0</v>
      </c>
      <c r="H183" s="302">
        <v>0</v>
      </c>
      <c r="I183" s="360">
        <v>0</v>
      </c>
      <c r="J183" s="360">
        <v>0</v>
      </c>
      <c r="K183" s="360">
        <v>0</v>
      </c>
    </row>
    <row r="184" spans="1:11">
      <c r="A184" s="302" t="s">
        <v>311</v>
      </c>
      <c r="B184" s="302" t="s">
        <v>73</v>
      </c>
      <c r="C184" s="302" t="s">
        <v>470</v>
      </c>
      <c r="D184" s="302">
        <v>0</v>
      </c>
      <c r="E184" s="302">
        <v>0</v>
      </c>
      <c r="F184" s="302">
        <v>0</v>
      </c>
      <c r="G184" s="302">
        <v>0</v>
      </c>
      <c r="H184" s="302">
        <v>0</v>
      </c>
      <c r="I184" s="360">
        <v>0</v>
      </c>
      <c r="J184" s="360">
        <v>0</v>
      </c>
      <c r="K184" s="360">
        <v>0</v>
      </c>
    </row>
    <row r="185" spans="1:11">
      <c r="A185" s="302" t="s">
        <v>311</v>
      </c>
      <c r="B185" s="302" t="s">
        <v>73</v>
      </c>
      <c r="C185" s="302" t="s">
        <v>548</v>
      </c>
      <c r="D185" s="302">
        <v>127</v>
      </c>
      <c r="E185" s="302">
        <v>470</v>
      </c>
      <c r="F185" s="302">
        <v>8</v>
      </c>
      <c r="G185" s="302">
        <v>0</v>
      </c>
      <c r="H185" s="302">
        <v>605</v>
      </c>
      <c r="I185" s="360">
        <v>1439192.11</v>
      </c>
      <c r="J185" s="360">
        <v>236626.27</v>
      </c>
      <c r="K185" s="360">
        <v>391.12</v>
      </c>
    </row>
    <row r="186" spans="1:11">
      <c r="A186" s="302" t="s">
        <v>437</v>
      </c>
      <c r="B186" s="302" t="s">
        <v>412</v>
      </c>
      <c r="C186" s="302" t="s">
        <v>86</v>
      </c>
      <c r="D186" s="302">
        <v>0</v>
      </c>
      <c r="E186" s="302">
        <v>0</v>
      </c>
      <c r="F186" s="302">
        <v>0</v>
      </c>
      <c r="G186" s="302">
        <v>0</v>
      </c>
      <c r="H186" s="302">
        <v>0</v>
      </c>
      <c r="I186" s="302">
        <v>0</v>
      </c>
      <c r="J186" s="302">
        <v>0</v>
      </c>
      <c r="K186" s="302">
        <v>0</v>
      </c>
    </row>
    <row r="187" spans="1:11">
      <c r="A187" s="302" t="s">
        <v>437</v>
      </c>
      <c r="B187" s="302" t="s">
        <v>412</v>
      </c>
      <c r="C187" s="302" t="s">
        <v>87</v>
      </c>
      <c r="D187" s="302">
        <v>0</v>
      </c>
      <c r="E187" s="302">
        <v>0</v>
      </c>
      <c r="F187" s="302">
        <v>0</v>
      </c>
      <c r="G187" s="302">
        <v>0</v>
      </c>
      <c r="H187" s="302">
        <v>0</v>
      </c>
      <c r="I187" s="302">
        <v>0</v>
      </c>
      <c r="J187" s="302">
        <v>0</v>
      </c>
      <c r="K187" s="302">
        <v>0</v>
      </c>
    </row>
    <row r="188" spans="1:11">
      <c r="A188" s="302" t="s">
        <v>437</v>
      </c>
      <c r="B188" s="302" t="s">
        <v>412</v>
      </c>
      <c r="C188" s="302" t="s">
        <v>106</v>
      </c>
      <c r="D188" s="302">
        <v>0</v>
      </c>
      <c r="E188" s="302">
        <v>0</v>
      </c>
      <c r="F188" s="302">
        <v>0</v>
      </c>
      <c r="G188" s="302">
        <v>0</v>
      </c>
      <c r="H188" s="302">
        <v>0</v>
      </c>
      <c r="I188" s="302">
        <v>0</v>
      </c>
      <c r="J188" s="302">
        <v>0</v>
      </c>
      <c r="K188" s="302">
        <v>0</v>
      </c>
    </row>
    <row r="189" spans="1:11">
      <c r="A189" s="302" t="s">
        <v>437</v>
      </c>
      <c r="B189" s="302" t="s">
        <v>412</v>
      </c>
      <c r="C189" s="302" t="s">
        <v>107</v>
      </c>
      <c r="D189" s="302">
        <v>0</v>
      </c>
      <c r="E189" s="302">
        <v>0</v>
      </c>
      <c r="F189" s="302">
        <v>0</v>
      </c>
      <c r="G189" s="302">
        <v>0</v>
      </c>
      <c r="H189" s="302">
        <v>0</v>
      </c>
      <c r="I189" s="302">
        <v>0</v>
      </c>
      <c r="J189" s="302">
        <v>0</v>
      </c>
      <c r="K189" s="302">
        <v>0</v>
      </c>
    </row>
    <row r="190" spans="1:11">
      <c r="A190" s="302" t="s">
        <v>437</v>
      </c>
      <c r="B190" s="302" t="s">
        <v>412</v>
      </c>
      <c r="C190" s="302" t="s">
        <v>108</v>
      </c>
      <c r="D190" s="302">
        <v>0</v>
      </c>
      <c r="E190" s="302">
        <v>0</v>
      </c>
      <c r="F190" s="302">
        <v>0</v>
      </c>
      <c r="G190" s="302">
        <v>0</v>
      </c>
      <c r="H190" s="302">
        <v>0</v>
      </c>
      <c r="I190" s="302">
        <v>0</v>
      </c>
      <c r="J190" s="302">
        <v>0</v>
      </c>
      <c r="K190" s="302">
        <v>0</v>
      </c>
    </row>
    <row r="191" spans="1:11">
      <c r="A191" s="302" t="s">
        <v>437</v>
      </c>
      <c r="B191" s="302" t="s">
        <v>412</v>
      </c>
      <c r="C191" s="302" t="s">
        <v>109</v>
      </c>
      <c r="D191" s="302">
        <v>0</v>
      </c>
      <c r="E191" s="302">
        <v>0</v>
      </c>
      <c r="F191" s="302">
        <v>0</v>
      </c>
      <c r="G191" s="302">
        <v>0</v>
      </c>
      <c r="H191" s="302">
        <v>0</v>
      </c>
      <c r="I191" s="302">
        <v>0</v>
      </c>
      <c r="J191" s="302">
        <v>0</v>
      </c>
      <c r="K191" s="302">
        <v>0</v>
      </c>
    </row>
    <row r="192" spans="1:11">
      <c r="A192" s="302" t="s">
        <v>437</v>
      </c>
      <c r="B192" s="302" t="s">
        <v>412</v>
      </c>
      <c r="C192" s="302" t="s">
        <v>110</v>
      </c>
      <c r="D192" s="302">
        <v>0</v>
      </c>
      <c r="E192" s="302">
        <v>0</v>
      </c>
      <c r="F192" s="302">
        <v>0</v>
      </c>
      <c r="G192" s="302">
        <v>0</v>
      </c>
      <c r="H192" s="302">
        <v>0</v>
      </c>
      <c r="I192" s="302">
        <v>0</v>
      </c>
      <c r="J192" s="302">
        <v>0</v>
      </c>
      <c r="K192" s="302">
        <v>0</v>
      </c>
    </row>
    <row r="193" spans="1:11">
      <c r="A193" s="302" t="s">
        <v>437</v>
      </c>
      <c r="B193" s="302" t="s">
        <v>412</v>
      </c>
      <c r="C193" s="302" t="s">
        <v>111</v>
      </c>
      <c r="D193" s="302">
        <v>0</v>
      </c>
      <c r="E193" s="302">
        <v>0</v>
      </c>
      <c r="F193" s="302">
        <v>0</v>
      </c>
      <c r="G193" s="302">
        <v>0</v>
      </c>
      <c r="H193" s="302">
        <v>0</v>
      </c>
      <c r="I193" s="302">
        <v>0</v>
      </c>
      <c r="J193" s="302">
        <v>0</v>
      </c>
      <c r="K193" s="302">
        <v>0</v>
      </c>
    </row>
    <row r="194" spans="1:11">
      <c r="A194" s="302" t="s">
        <v>437</v>
      </c>
      <c r="B194" s="302" t="s">
        <v>412</v>
      </c>
      <c r="C194" s="302" t="s">
        <v>112</v>
      </c>
      <c r="D194" s="302">
        <v>0</v>
      </c>
      <c r="E194" s="302">
        <v>0</v>
      </c>
      <c r="F194" s="302">
        <v>0</v>
      </c>
      <c r="G194" s="302">
        <v>0</v>
      </c>
      <c r="H194" s="302">
        <v>0</v>
      </c>
      <c r="I194" s="302">
        <v>0</v>
      </c>
      <c r="J194" s="302">
        <v>0</v>
      </c>
      <c r="K194" s="302">
        <v>0</v>
      </c>
    </row>
    <row r="195" spans="1:11">
      <c r="A195" s="302" t="s">
        <v>437</v>
      </c>
      <c r="B195" s="302" t="s">
        <v>412</v>
      </c>
      <c r="C195" s="302" t="s">
        <v>120</v>
      </c>
      <c r="D195" s="302">
        <v>0</v>
      </c>
      <c r="E195" s="302">
        <v>0</v>
      </c>
      <c r="F195" s="302">
        <v>0</v>
      </c>
      <c r="G195" s="302">
        <v>0</v>
      </c>
      <c r="H195" s="302">
        <v>0</v>
      </c>
      <c r="I195" s="302">
        <v>0</v>
      </c>
      <c r="J195" s="302">
        <v>0</v>
      </c>
      <c r="K195" s="302">
        <v>0</v>
      </c>
    </row>
    <row r="196" spans="1:11">
      <c r="A196" s="302" t="s">
        <v>437</v>
      </c>
      <c r="B196" s="302" t="s">
        <v>412</v>
      </c>
      <c r="C196" s="302" t="s">
        <v>121</v>
      </c>
      <c r="D196" s="302">
        <v>0</v>
      </c>
      <c r="E196" s="302">
        <v>0</v>
      </c>
      <c r="F196" s="302">
        <v>0</v>
      </c>
      <c r="G196" s="302">
        <v>0</v>
      </c>
      <c r="H196" s="302">
        <v>0</v>
      </c>
      <c r="I196" s="302">
        <v>0</v>
      </c>
      <c r="J196" s="302">
        <v>0</v>
      </c>
      <c r="K196" s="302">
        <v>0</v>
      </c>
    </row>
    <row r="197" spans="1:11">
      <c r="A197" s="302" t="s">
        <v>437</v>
      </c>
      <c r="B197" s="302" t="s">
        <v>412</v>
      </c>
      <c r="C197" s="302" t="s">
        <v>122</v>
      </c>
      <c r="D197" s="302">
        <v>0</v>
      </c>
      <c r="E197" s="302">
        <v>0</v>
      </c>
      <c r="F197" s="302">
        <v>0</v>
      </c>
      <c r="G197" s="302">
        <v>0</v>
      </c>
      <c r="H197" s="302">
        <v>0</v>
      </c>
      <c r="I197" s="302">
        <v>0</v>
      </c>
      <c r="J197" s="302">
        <v>0</v>
      </c>
      <c r="K197" s="302">
        <v>0</v>
      </c>
    </row>
    <row r="198" spans="1:11">
      <c r="A198" s="302" t="s">
        <v>437</v>
      </c>
      <c r="B198" s="302" t="s">
        <v>412</v>
      </c>
      <c r="C198" s="302" t="s">
        <v>470</v>
      </c>
      <c r="D198" s="302">
        <v>0</v>
      </c>
      <c r="E198" s="302">
        <v>0</v>
      </c>
      <c r="F198" s="302">
        <v>0</v>
      </c>
      <c r="G198" s="302">
        <v>0</v>
      </c>
      <c r="H198" s="302">
        <v>0</v>
      </c>
      <c r="I198" s="302">
        <v>0</v>
      </c>
      <c r="J198" s="302">
        <v>0</v>
      </c>
      <c r="K198" s="302">
        <v>0</v>
      </c>
    </row>
    <row r="199" spans="1:11">
      <c r="A199" s="302" t="s">
        <v>437</v>
      </c>
      <c r="B199" s="302" t="s">
        <v>412</v>
      </c>
      <c r="C199" s="302" t="s">
        <v>548</v>
      </c>
      <c r="D199" s="302">
        <v>0</v>
      </c>
      <c r="E199" s="302">
        <v>0</v>
      </c>
      <c r="F199" s="302">
        <v>0</v>
      </c>
      <c r="G199" s="302">
        <v>0</v>
      </c>
      <c r="H199" s="302">
        <v>0</v>
      </c>
      <c r="I199" s="302">
        <v>0</v>
      </c>
      <c r="J199" s="302">
        <v>0</v>
      </c>
      <c r="K199" s="302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84" t="s">
        <v>800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11" s="64" customForma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1" ht="19.5" customHeight="1">
      <c r="A3" s="136" t="s">
        <v>460</v>
      </c>
      <c r="B3" s="136" t="s">
        <v>461</v>
      </c>
      <c r="C3" s="136" t="s">
        <v>462</v>
      </c>
      <c r="D3" s="136" t="s">
        <v>463</v>
      </c>
      <c r="E3" s="136" t="s">
        <v>464</v>
      </c>
      <c r="F3" s="136" t="s">
        <v>465</v>
      </c>
      <c r="G3" s="136" t="s">
        <v>466</v>
      </c>
      <c r="H3" s="136" t="s">
        <v>467</v>
      </c>
      <c r="I3" s="136" t="s">
        <v>468</v>
      </c>
      <c r="J3" s="136" t="s">
        <v>469</v>
      </c>
      <c r="K3" s="136" t="s">
        <v>642</v>
      </c>
    </row>
    <row r="4" spans="1:11">
      <c r="A4" s="137" t="s">
        <v>272</v>
      </c>
      <c r="B4" s="137" t="s">
        <v>63</v>
      </c>
      <c r="C4" s="137" t="s">
        <v>86</v>
      </c>
      <c r="D4" s="138">
        <v>0</v>
      </c>
      <c r="E4" s="138">
        <v>103</v>
      </c>
      <c r="F4" s="138">
        <v>0</v>
      </c>
      <c r="G4" s="138">
        <v>0</v>
      </c>
      <c r="H4" s="138">
        <v>103</v>
      </c>
      <c r="I4" s="83">
        <v>64433.87</v>
      </c>
      <c r="J4" s="83">
        <v>13496.25</v>
      </c>
      <c r="K4" s="173">
        <v>131.03</v>
      </c>
    </row>
    <row r="5" spans="1:11">
      <c r="A5" s="137" t="s">
        <v>272</v>
      </c>
      <c r="B5" s="137" t="s">
        <v>63</v>
      </c>
      <c r="C5" s="137" t="s">
        <v>87</v>
      </c>
      <c r="D5" s="138">
        <v>6</v>
      </c>
      <c r="E5" s="138">
        <v>63</v>
      </c>
      <c r="F5" s="138">
        <v>64</v>
      </c>
      <c r="G5" s="138">
        <v>0</v>
      </c>
      <c r="H5" s="138">
        <v>133</v>
      </c>
      <c r="I5" s="83">
        <v>249270.01</v>
      </c>
      <c r="J5" s="83">
        <v>43504.93</v>
      </c>
      <c r="K5" s="173">
        <v>327.10000000000002</v>
      </c>
    </row>
    <row r="6" spans="1:11">
      <c r="A6" s="137" t="s">
        <v>272</v>
      </c>
      <c r="B6" s="137" t="s">
        <v>63</v>
      </c>
      <c r="C6" s="137" t="s">
        <v>106</v>
      </c>
      <c r="D6" s="138">
        <v>26</v>
      </c>
      <c r="E6" s="138">
        <v>43</v>
      </c>
      <c r="F6" s="138">
        <v>47</v>
      </c>
      <c r="G6" s="138">
        <v>0</v>
      </c>
      <c r="H6" s="138">
        <v>116</v>
      </c>
      <c r="I6" s="83">
        <v>228232.16</v>
      </c>
      <c r="J6" s="83">
        <v>49112.22</v>
      </c>
      <c r="K6" s="173">
        <v>423.38</v>
      </c>
    </row>
    <row r="7" spans="1:11">
      <c r="A7" s="137" t="s">
        <v>272</v>
      </c>
      <c r="B7" s="137" t="s">
        <v>63</v>
      </c>
      <c r="C7" s="137" t="s">
        <v>107</v>
      </c>
      <c r="D7" s="138">
        <v>151</v>
      </c>
      <c r="E7" s="138">
        <v>74</v>
      </c>
      <c r="F7" s="138">
        <v>46</v>
      </c>
      <c r="G7" s="138">
        <v>0</v>
      </c>
      <c r="H7" s="138">
        <v>271</v>
      </c>
      <c r="I7" s="83">
        <v>545051.37</v>
      </c>
      <c r="J7" s="83">
        <v>132786.63</v>
      </c>
      <c r="K7" s="173">
        <v>489.99</v>
      </c>
    </row>
    <row r="8" spans="1:11">
      <c r="A8" s="137" t="s">
        <v>272</v>
      </c>
      <c r="B8" s="137" t="s">
        <v>63</v>
      </c>
      <c r="C8" s="137" t="s">
        <v>108</v>
      </c>
      <c r="D8" s="138">
        <v>343</v>
      </c>
      <c r="E8" s="138">
        <v>86</v>
      </c>
      <c r="F8" s="138">
        <v>19</v>
      </c>
      <c r="G8" s="138">
        <v>0</v>
      </c>
      <c r="H8" s="138">
        <v>448</v>
      </c>
      <c r="I8" s="83">
        <v>862884.62</v>
      </c>
      <c r="J8" s="83">
        <v>205526.52</v>
      </c>
      <c r="K8" s="173">
        <v>458.76</v>
      </c>
    </row>
    <row r="9" spans="1:11">
      <c r="A9" s="137" t="s">
        <v>272</v>
      </c>
      <c r="B9" s="137" t="s">
        <v>63</v>
      </c>
      <c r="C9" s="137" t="s">
        <v>109</v>
      </c>
      <c r="D9" s="138">
        <v>123</v>
      </c>
      <c r="E9" s="138">
        <v>105</v>
      </c>
      <c r="F9" s="138">
        <v>5</v>
      </c>
      <c r="G9" s="138">
        <v>0</v>
      </c>
      <c r="H9" s="138">
        <v>233</v>
      </c>
      <c r="I9" s="83">
        <v>437114.34</v>
      </c>
      <c r="J9" s="83">
        <v>100921.73</v>
      </c>
      <c r="K9" s="173">
        <v>433.14</v>
      </c>
    </row>
    <row r="10" spans="1:11">
      <c r="A10" s="137" t="s">
        <v>272</v>
      </c>
      <c r="B10" s="137" t="s">
        <v>63</v>
      </c>
      <c r="C10" s="137" t="s">
        <v>110</v>
      </c>
      <c r="D10" s="138">
        <v>8</v>
      </c>
      <c r="E10" s="138">
        <v>122</v>
      </c>
      <c r="F10" s="138">
        <v>1</v>
      </c>
      <c r="G10" s="138">
        <v>0</v>
      </c>
      <c r="H10" s="138">
        <v>131</v>
      </c>
      <c r="I10" s="83">
        <v>195116.21</v>
      </c>
      <c r="J10" s="83">
        <v>44297.48</v>
      </c>
      <c r="K10" s="173">
        <v>338.15</v>
      </c>
    </row>
    <row r="11" spans="1:11">
      <c r="A11" s="137" t="s">
        <v>272</v>
      </c>
      <c r="B11" s="137" t="s">
        <v>63</v>
      </c>
      <c r="C11" s="137" t="s">
        <v>111</v>
      </c>
      <c r="D11" s="138">
        <v>0</v>
      </c>
      <c r="E11" s="138">
        <v>142</v>
      </c>
      <c r="F11" s="138">
        <v>0</v>
      </c>
      <c r="G11" s="138">
        <v>0</v>
      </c>
      <c r="H11" s="138">
        <v>142</v>
      </c>
      <c r="I11" s="83">
        <v>217132.91</v>
      </c>
      <c r="J11" s="83">
        <v>46431.34</v>
      </c>
      <c r="K11" s="173">
        <v>326.98</v>
      </c>
    </row>
    <row r="12" spans="1:11">
      <c r="A12" s="137" t="s">
        <v>272</v>
      </c>
      <c r="B12" s="137" t="s">
        <v>63</v>
      </c>
      <c r="C12" s="137" t="s">
        <v>112</v>
      </c>
      <c r="D12" s="138">
        <v>0</v>
      </c>
      <c r="E12" s="138">
        <v>108</v>
      </c>
      <c r="F12" s="138">
        <v>0</v>
      </c>
      <c r="G12" s="138">
        <v>0</v>
      </c>
      <c r="H12" s="138">
        <v>108</v>
      </c>
      <c r="I12" s="83">
        <v>156774.24</v>
      </c>
      <c r="J12" s="83">
        <v>35453.870000000003</v>
      </c>
      <c r="K12" s="173">
        <v>328.28</v>
      </c>
    </row>
    <row r="13" spans="1:11">
      <c r="A13" s="137" t="s">
        <v>272</v>
      </c>
      <c r="B13" s="137" t="s">
        <v>63</v>
      </c>
      <c r="C13" s="137" t="s">
        <v>120</v>
      </c>
      <c r="D13" s="138">
        <v>0</v>
      </c>
      <c r="E13" s="138">
        <v>67</v>
      </c>
      <c r="F13" s="138">
        <v>0</v>
      </c>
      <c r="G13" s="138">
        <v>0</v>
      </c>
      <c r="H13" s="138">
        <v>67</v>
      </c>
      <c r="I13" s="83">
        <v>104934.92</v>
      </c>
      <c r="J13" s="83">
        <v>21925.119999999999</v>
      </c>
      <c r="K13" s="173">
        <v>327.24</v>
      </c>
    </row>
    <row r="14" spans="1:11">
      <c r="A14" s="137" t="s">
        <v>272</v>
      </c>
      <c r="B14" s="137" t="s">
        <v>63</v>
      </c>
      <c r="C14" s="137" t="s">
        <v>121</v>
      </c>
      <c r="D14" s="138">
        <v>0</v>
      </c>
      <c r="E14" s="138">
        <v>14</v>
      </c>
      <c r="F14" s="138">
        <v>0</v>
      </c>
      <c r="G14" s="138">
        <v>0</v>
      </c>
      <c r="H14" s="138">
        <v>14</v>
      </c>
      <c r="I14" s="83">
        <v>21467.53</v>
      </c>
      <c r="J14" s="83">
        <v>4486.05</v>
      </c>
      <c r="K14" s="173">
        <v>320.43</v>
      </c>
    </row>
    <row r="15" spans="1:11">
      <c r="A15" s="137" t="s">
        <v>272</v>
      </c>
      <c r="B15" s="137" t="s">
        <v>63</v>
      </c>
      <c r="C15" s="137" t="s">
        <v>122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83">
        <v>0</v>
      </c>
      <c r="J15" s="83">
        <v>0</v>
      </c>
      <c r="K15" s="173">
        <v>0</v>
      </c>
    </row>
    <row r="16" spans="1:11">
      <c r="A16" s="137" t="s">
        <v>272</v>
      </c>
      <c r="B16" s="137" t="s">
        <v>63</v>
      </c>
      <c r="C16" s="137" t="s">
        <v>470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83">
        <v>0</v>
      </c>
      <c r="J16" s="83">
        <v>0</v>
      </c>
      <c r="K16" s="173">
        <v>0</v>
      </c>
    </row>
    <row r="17" spans="1:11">
      <c r="A17" s="137" t="s">
        <v>272</v>
      </c>
      <c r="B17" s="137" t="s">
        <v>63</v>
      </c>
      <c r="C17" s="137" t="s">
        <v>548</v>
      </c>
      <c r="D17" s="138">
        <v>657</v>
      </c>
      <c r="E17" s="138">
        <v>927</v>
      </c>
      <c r="F17" s="138">
        <v>182</v>
      </c>
      <c r="G17" s="138">
        <v>0</v>
      </c>
      <c r="H17" s="138">
        <v>1766</v>
      </c>
      <c r="I17" s="83">
        <v>3082412.18</v>
      </c>
      <c r="J17" s="83">
        <v>697942.14</v>
      </c>
      <c r="K17" s="173">
        <v>395.21</v>
      </c>
    </row>
    <row r="18" spans="1:11">
      <c r="A18" s="137" t="s">
        <v>273</v>
      </c>
      <c r="B18" s="137" t="s">
        <v>413</v>
      </c>
      <c r="C18" s="137" t="s">
        <v>86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83">
        <v>0</v>
      </c>
      <c r="J18" s="83">
        <v>0</v>
      </c>
      <c r="K18" s="173">
        <v>0</v>
      </c>
    </row>
    <row r="19" spans="1:11">
      <c r="A19" s="137" t="s">
        <v>273</v>
      </c>
      <c r="B19" s="137" t="s">
        <v>413</v>
      </c>
      <c r="C19" s="137" t="s">
        <v>87</v>
      </c>
      <c r="D19" s="138">
        <v>0</v>
      </c>
      <c r="E19" s="138">
        <v>2</v>
      </c>
      <c r="F19" s="138">
        <v>7</v>
      </c>
      <c r="G19" s="138">
        <v>0</v>
      </c>
      <c r="H19" s="138">
        <v>9</v>
      </c>
      <c r="I19" s="83">
        <v>26092.26</v>
      </c>
      <c r="J19" s="83">
        <v>4105.4799999999996</v>
      </c>
      <c r="K19" s="173">
        <v>456.16</v>
      </c>
    </row>
    <row r="20" spans="1:11">
      <c r="A20" s="137" t="s">
        <v>273</v>
      </c>
      <c r="B20" s="137" t="s">
        <v>413</v>
      </c>
      <c r="C20" s="137" t="s">
        <v>106</v>
      </c>
      <c r="D20" s="138">
        <v>0</v>
      </c>
      <c r="E20" s="138">
        <v>2</v>
      </c>
      <c r="F20" s="138">
        <v>1</v>
      </c>
      <c r="G20" s="138">
        <v>0</v>
      </c>
      <c r="H20" s="138">
        <v>3</v>
      </c>
      <c r="I20" s="83">
        <v>15145.4</v>
      </c>
      <c r="J20" s="83">
        <v>1323.4</v>
      </c>
      <c r="K20" s="173">
        <v>441.13</v>
      </c>
    </row>
    <row r="21" spans="1:11">
      <c r="A21" s="137" t="s">
        <v>273</v>
      </c>
      <c r="B21" s="137" t="s">
        <v>413</v>
      </c>
      <c r="C21" s="137" t="s">
        <v>107</v>
      </c>
      <c r="D21" s="138">
        <v>1</v>
      </c>
      <c r="E21" s="138">
        <v>2</v>
      </c>
      <c r="F21" s="138">
        <v>9</v>
      </c>
      <c r="G21" s="138">
        <v>0</v>
      </c>
      <c r="H21" s="138">
        <v>12</v>
      </c>
      <c r="I21" s="83">
        <v>42956.85</v>
      </c>
      <c r="J21" s="83">
        <v>6820.45</v>
      </c>
      <c r="K21" s="173">
        <v>568.37</v>
      </c>
    </row>
    <row r="22" spans="1:11">
      <c r="A22" s="137" t="s">
        <v>273</v>
      </c>
      <c r="B22" s="137" t="s">
        <v>413</v>
      </c>
      <c r="C22" s="137" t="s">
        <v>108</v>
      </c>
      <c r="D22" s="138">
        <v>63</v>
      </c>
      <c r="E22" s="138">
        <v>2</v>
      </c>
      <c r="F22" s="138">
        <v>5</v>
      </c>
      <c r="G22" s="138">
        <v>0</v>
      </c>
      <c r="H22" s="138">
        <v>70</v>
      </c>
      <c r="I22" s="83">
        <v>315570.61</v>
      </c>
      <c r="J22" s="83">
        <v>49272.18</v>
      </c>
      <c r="K22" s="173">
        <v>703.89</v>
      </c>
    </row>
    <row r="23" spans="1:11">
      <c r="A23" s="137" t="s">
        <v>273</v>
      </c>
      <c r="B23" s="137" t="s">
        <v>413</v>
      </c>
      <c r="C23" s="137" t="s">
        <v>109</v>
      </c>
      <c r="D23" s="138">
        <v>69</v>
      </c>
      <c r="E23" s="138">
        <v>0</v>
      </c>
      <c r="F23" s="138">
        <v>0</v>
      </c>
      <c r="G23" s="138">
        <v>0</v>
      </c>
      <c r="H23" s="138">
        <v>69</v>
      </c>
      <c r="I23" s="83">
        <v>246649.94</v>
      </c>
      <c r="J23" s="83">
        <v>45104.05</v>
      </c>
      <c r="K23" s="173">
        <v>653.68000000000006</v>
      </c>
    </row>
    <row r="24" spans="1:11">
      <c r="A24" s="137" t="s">
        <v>273</v>
      </c>
      <c r="B24" s="137" t="s">
        <v>413</v>
      </c>
      <c r="C24" s="137" t="s">
        <v>110</v>
      </c>
      <c r="D24" s="138">
        <v>10</v>
      </c>
      <c r="E24" s="138">
        <v>0</v>
      </c>
      <c r="F24" s="138">
        <v>0</v>
      </c>
      <c r="G24" s="138">
        <v>0</v>
      </c>
      <c r="H24" s="138">
        <v>10</v>
      </c>
      <c r="I24" s="83">
        <v>37166.959999999999</v>
      </c>
      <c r="J24" s="83">
        <v>5868.92</v>
      </c>
      <c r="K24" s="173">
        <v>586.89</v>
      </c>
    </row>
    <row r="25" spans="1:11">
      <c r="A25" s="137" t="s">
        <v>273</v>
      </c>
      <c r="B25" s="137" t="s">
        <v>413</v>
      </c>
      <c r="C25" s="137" t="s">
        <v>111</v>
      </c>
      <c r="D25" s="138">
        <v>1</v>
      </c>
      <c r="E25" s="138">
        <v>0</v>
      </c>
      <c r="F25" s="138">
        <v>0</v>
      </c>
      <c r="G25" s="138">
        <v>0</v>
      </c>
      <c r="H25" s="138">
        <v>1</v>
      </c>
      <c r="I25" s="83">
        <v>2304</v>
      </c>
      <c r="J25" s="83">
        <v>768</v>
      </c>
      <c r="K25" s="173">
        <v>768</v>
      </c>
    </row>
    <row r="26" spans="1:11">
      <c r="A26" s="137" t="s">
        <v>273</v>
      </c>
      <c r="B26" s="137" t="s">
        <v>413</v>
      </c>
      <c r="C26" s="137" t="s">
        <v>112</v>
      </c>
      <c r="D26" s="138">
        <v>2</v>
      </c>
      <c r="E26" s="138">
        <v>0</v>
      </c>
      <c r="F26" s="138">
        <v>0</v>
      </c>
      <c r="G26" s="138">
        <v>0</v>
      </c>
      <c r="H26" s="138">
        <v>2</v>
      </c>
      <c r="I26" s="83">
        <v>5376</v>
      </c>
      <c r="J26" s="83">
        <v>1536</v>
      </c>
      <c r="K26" s="173">
        <v>768</v>
      </c>
    </row>
    <row r="27" spans="1:11">
      <c r="A27" s="137" t="s">
        <v>273</v>
      </c>
      <c r="B27" s="137" t="s">
        <v>413</v>
      </c>
      <c r="C27" s="137" t="s">
        <v>120</v>
      </c>
      <c r="D27" s="138">
        <v>1</v>
      </c>
      <c r="E27" s="138">
        <v>0</v>
      </c>
      <c r="F27" s="138">
        <v>0</v>
      </c>
      <c r="G27" s="138">
        <v>0</v>
      </c>
      <c r="H27" s="138">
        <v>1</v>
      </c>
      <c r="I27" s="83">
        <v>4245.1499999999996</v>
      </c>
      <c r="J27" s="83">
        <v>606.45000000000005</v>
      </c>
      <c r="K27" s="173">
        <v>606.45000000000005</v>
      </c>
    </row>
    <row r="28" spans="1:11">
      <c r="A28" s="137" t="s">
        <v>273</v>
      </c>
      <c r="B28" s="137" t="s">
        <v>413</v>
      </c>
      <c r="C28" s="137" t="s">
        <v>121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83">
        <v>0</v>
      </c>
      <c r="J28" s="83">
        <v>0</v>
      </c>
      <c r="K28" s="173">
        <v>0</v>
      </c>
    </row>
    <row r="29" spans="1:11">
      <c r="A29" s="137" t="s">
        <v>273</v>
      </c>
      <c r="B29" s="137" t="s">
        <v>413</v>
      </c>
      <c r="C29" s="137" t="s">
        <v>122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83">
        <v>0</v>
      </c>
      <c r="J29" s="83">
        <v>0</v>
      </c>
      <c r="K29" s="173">
        <v>0</v>
      </c>
    </row>
    <row r="30" spans="1:11">
      <c r="A30" s="137" t="s">
        <v>273</v>
      </c>
      <c r="B30" s="137" t="s">
        <v>413</v>
      </c>
      <c r="C30" s="137" t="s">
        <v>470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83">
        <v>0</v>
      </c>
      <c r="J30" s="83">
        <v>0</v>
      </c>
      <c r="K30" s="173">
        <v>0</v>
      </c>
    </row>
    <row r="31" spans="1:11">
      <c r="A31" s="137" t="s">
        <v>273</v>
      </c>
      <c r="B31" s="137" t="s">
        <v>413</v>
      </c>
      <c r="C31" s="137" t="s">
        <v>548</v>
      </c>
      <c r="D31" s="138">
        <v>147</v>
      </c>
      <c r="E31" s="138">
        <v>8</v>
      </c>
      <c r="F31" s="138">
        <v>22</v>
      </c>
      <c r="G31" s="138">
        <v>0</v>
      </c>
      <c r="H31" s="138">
        <v>177</v>
      </c>
      <c r="I31" s="83">
        <v>695507.17</v>
      </c>
      <c r="J31" s="83">
        <v>115404.93</v>
      </c>
      <c r="K31" s="173">
        <v>652.01</v>
      </c>
    </row>
    <row r="32" spans="1:11">
      <c r="A32" s="137" t="s">
        <v>274</v>
      </c>
      <c r="B32" s="137" t="s">
        <v>553</v>
      </c>
      <c r="C32" s="137" t="s">
        <v>86</v>
      </c>
      <c r="D32" s="138">
        <v>0</v>
      </c>
      <c r="E32" s="138">
        <v>1</v>
      </c>
      <c r="F32" s="138">
        <v>0</v>
      </c>
      <c r="G32" s="138">
        <v>0</v>
      </c>
      <c r="H32" s="138">
        <v>1</v>
      </c>
      <c r="I32" s="83">
        <v>303.36</v>
      </c>
      <c r="J32" s="83">
        <v>115.2</v>
      </c>
      <c r="K32" s="173">
        <v>115.2</v>
      </c>
    </row>
    <row r="33" spans="1:11">
      <c r="A33" s="137" t="s">
        <v>274</v>
      </c>
      <c r="B33" s="137" t="s">
        <v>553</v>
      </c>
      <c r="C33" s="137" t="s">
        <v>87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83">
        <v>0</v>
      </c>
      <c r="J33" s="83">
        <v>0</v>
      </c>
      <c r="K33" s="173">
        <v>0</v>
      </c>
    </row>
    <row r="34" spans="1:11">
      <c r="A34" s="137" t="s">
        <v>274</v>
      </c>
      <c r="B34" s="137" t="s">
        <v>553</v>
      </c>
      <c r="C34" s="137" t="s">
        <v>106</v>
      </c>
      <c r="D34" s="138">
        <v>0</v>
      </c>
      <c r="E34" s="138">
        <v>3</v>
      </c>
      <c r="F34" s="138">
        <v>0</v>
      </c>
      <c r="G34" s="138">
        <v>0</v>
      </c>
      <c r="H34" s="138">
        <v>3</v>
      </c>
      <c r="I34" s="83">
        <v>3118.08</v>
      </c>
      <c r="J34" s="83">
        <v>921.6</v>
      </c>
      <c r="K34" s="173">
        <v>307.2</v>
      </c>
    </row>
    <row r="35" spans="1:11">
      <c r="A35" s="137" t="s">
        <v>274</v>
      </c>
      <c r="B35" s="137" t="s">
        <v>553</v>
      </c>
      <c r="C35" s="137" t="s">
        <v>107</v>
      </c>
      <c r="D35" s="138">
        <v>1</v>
      </c>
      <c r="E35" s="138">
        <v>0</v>
      </c>
      <c r="F35" s="138">
        <v>0</v>
      </c>
      <c r="G35" s="138">
        <v>0</v>
      </c>
      <c r="H35" s="138">
        <v>1</v>
      </c>
      <c r="I35" s="83">
        <v>2304</v>
      </c>
      <c r="J35" s="83">
        <v>768</v>
      </c>
      <c r="K35" s="173">
        <v>768</v>
      </c>
    </row>
    <row r="36" spans="1:11">
      <c r="A36" s="137" t="s">
        <v>274</v>
      </c>
      <c r="B36" s="137" t="s">
        <v>553</v>
      </c>
      <c r="C36" s="137" t="s">
        <v>108</v>
      </c>
      <c r="D36" s="138">
        <v>3</v>
      </c>
      <c r="E36" s="138">
        <v>0</v>
      </c>
      <c r="F36" s="138">
        <v>0</v>
      </c>
      <c r="G36" s="138">
        <v>0</v>
      </c>
      <c r="H36" s="138">
        <v>3</v>
      </c>
      <c r="I36" s="83">
        <v>14976</v>
      </c>
      <c r="J36" s="83">
        <v>2073.6</v>
      </c>
      <c r="K36" s="173">
        <v>691.2</v>
      </c>
    </row>
    <row r="37" spans="1:11">
      <c r="A37" s="137" t="s">
        <v>274</v>
      </c>
      <c r="B37" s="137" t="s">
        <v>553</v>
      </c>
      <c r="C37" s="137" t="s">
        <v>109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83">
        <v>0</v>
      </c>
      <c r="J37" s="83">
        <v>0</v>
      </c>
      <c r="K37" s="173">
        <v>0</v>
      </c>
    </row>
    <row r="38" spans="1:11">
      <c r="A38" s="137" t="s">
        <v>274</v>
      </c>
      <c r="B38" s="137" t="s">
        <v>553</v>
      </c>
      <c r="C38" s="137" t="s">
        <v>110</v>
      </c>
      <c r="D38" s="138">
        <v>0</v>
      </c>
      <c r="E38" s="138">
        <v>2</v>
      </c>
      <c r="F38" s="138">
        <v>0</v>
      </c>
      <c r="G38" s="138">
        <v>0</v>
      </c>
      <c r="H38" s="138">
        <v>2</v>
      </c>
      <c r="I38" s="83">
        <v>2254.96</v>
      </c>
      <c r="J38" s="83">
        <v>1508.15</v>
      </c>
      <c r="K38" s="173">
        <v>754.08</v>
      </c>
    </row>
    <row r="39" spans="1:11">
      <c r="A39" s="137" t="s">
        <v>274</v>
      </c>
      <c r="B39" s="137" t="s">
        <v>553</v>
      </c>
      <c r="C39" s="137" t="s">
        <v>111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83">
        <v>0</v>
      </c>
      <c r="J39" s="83">
        <v>0</v>
      </c>
      <c r="K39" s="173">
        <v>0</v>
      </c>
    </row>
    <row r="40" spans="1:11">
      <c r="A40" s="137" t="s">
        <v>274</v>
      </c>
      <c r="B40" s="137" t="s">
        <v>553</v>
      </c>
      <c r="C40" s="137" t="s">
        <v>112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83">
        <v>0</v>
      </c>
      <c r="J40" s="83">
        <v>0</v>
      </c>
      <c r="K40" s="173">
        <v>0</v>
      </c>
    </row>
    <row r="41" spans="1:11">
      <c r="A41" s="137" t="s">
        <v>274</v>
      </c>
      <c r="B41" s="137" t="s">
        <v>553</v>
      </c>
      <c r="C41" s="137" t="s">
        <v>120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83">
        <v>0</v>
      </c>
      <c r="J41" s="83">
        <v>0</v>
      </c>
      <c r="K41" s="173">
        <v>0</v>
      </c>
    </row>
    <row r="42" spans="1:11">
      <c r="A42" s="137" t="s">
        <v>274</v>
      </c>
      <c r="B42" s="137" t="s">
        <v>553</v>
      </c>
      <c r="C42" s="137" t="s">
        <v>121</v>
      </c>
      <c r="D42" s="138">
        <v>0</v>
      </c>
      <c r="E42" s="138">
        <v>0</v>
      </c>
      <c r="F42" s="138">
        <v>0</v>
      </c>
      <c r="G42" s="138">
        <v>0</v>
      </c>
      <c r="H42" s="138">
        <v>0</v>
      </c>
      <c r="I42" s="83">
        <v>0</v>
      </c>
      <c r="J42" s="83">
        <v>0</v>
      </c>
      <c r="K42" s="173">
        <v>0</v>
      </c>
    </row>
    <row r="43" spans="1:11">
      <c r="A43" s="137" t="s">
        <v>274</v>
      </c>
      <c r="B43" s="137" t="s">
        <v>553</v>
      </c>
      <c r="C43" s="137" t="s">
        <v>122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83">
        <v>0</v>
      </c>
      <c r="J43" s="83">
        <v>0</v>
      </c>
      <c r="K43" s="173">
        <v>0</v>
      </c>
    </row>
    <row r="44" spans="1:11">
      <c r="A44" s="137" t="s">
        <v>274</v>
      </c>
      <c r="B44" s="137" t="s">
        <v>553</v>
      </c>
      <c r="C44" s="137" t="s">
        <v>470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83">
        <v>0</v>
      </c>
      <c r="J44" s="83">
        <v>0</v>
      </c>
      <c r="K44" s="173">
        <v>0</v>
      </c>
    </row>
    <row r="45" spans="1:11">
      <c r="A45" s="137" t="s">
        <v>274</v>
      </c>
      <c r="B45" s="137" t="s">
        <v>553</v>
      </c>
      <c r="C45" s="137" t="s">
        <v>548</v>
      </c>
      <c r="D45" s="138">
        <v>4</v>
      </c>
      <c r="E45" s="138">
        <v>6</v>
      </c>
      <c r="F45" s="138">
        <v>0</v>
      </c>
      <c r="G45" s="138">
        <v>0</v>
      </c>
      <c r="H45" s="138">
        <v>10</v>
      </c>
      <c r="I45" s="83">
        <v>22956.400000000001</v>
      </c>
      <c r="J45" s="83">
        <v>5386.55</v>
      </c>
      <c r="K45" s="173">
        <v>538.66</v>
      </c>
    </row>
    <row r="46" spans="1:11" ht="15.75" customHeight="1">
      <c r="A46" s="137" t="s">
        <v>444</v>
      </c>
      <c r="B46" s="137" t="s">
        <v>559</v>
      </c>
      <c r="C46" s="137" t="s">
        <v>86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83">
        <v>0</v>
      </c>
      <c r="J46" s="83">
        <v>0</v>
      </c>
      <c r="K46" s="173">
        <v>0</v>
      </c>
    </row>
    <row r="47" spans="1:11" ht="17.25" customHeight="1">
      <c r="A47" s="137" t="s">
        <v>444</v>
      </c>
      <c r="B47" s="137" t="s">
        <v>559</v>
      </c>
      <c r="C47" s="137" t="s">
        <v>87</v>
      </c>
      <c r="D47" s="138">
        <v>0</v>
      </c>
      <c r="E47" s="138">
        <v>0</v>
      </c>
      <c r="F47" s="138">
        <v>0</v>
      </c>
      <c r="G47" s="138">
        <v>0</v>
      </c>
      <c r="H47" s="138">
        <v>0</v>
      </c>
      <c r="I47" s="83">
        <v>0</v>
      </c>
      <c r="J47" s="83">
        <v>0</v>
      </c>
      <c r="K47" s="173">
        <v>0</v>
      </c>
    </row>
    <row r="48" spans="1:11" ht="17.25" customHeight="1">
      <c r="A48" s="137" t="s">
        <v>444</v>
      </c>
      <c r="B48" s="137" t="s">
        <v>559</v>
      </c>
      <c r="C48" s="137" t="s">
        <v>106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83">
        <v>0</v>
      </c>
      <c r="J48" s="83">
        <v>0</v>
      </c>
      <c r="K48" s="173">
        <v>0</v>
      </c>
    </row>
    <row r="49" spans="1:11" ht="15.75" customHeight="1">
      <c r="A49" s="137" t="s">
        <v>444</v>
      </c>
      <c r="B49" s="137" t="s">
        <v>559</v>
      </c>
      <c r="C49" s="137" t="s">
        <v>107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83">
        <v>0</v>
      </c>
      <c r="J49" s="83">
        <v>0</v>
      </c>
      <c r="K49" s="173">
        <v>0</v>
      </c>
    </row>
    <row r="50" spans="1:11" ht="14.25" customHeight="1">
      <c r="A50" s="137" t="s">
        <v>444</v>
      </c>
      <c r="B50" s="137" t="s">
        <v>559</v>
      </c>
      <c r="C50" s="137" t="s">
        <v>108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83">
        <v>0</v>
      </c>
      <c r="J50" s="83">
        <v>0</v>
      </c>
      <c r="K50" s="173">
        <v>0</v>
      </c>
    </row>
    <row r="51" spans="1:11" ht="16.5" customHeight="1">
      <c r="A51" s="137" t="s">
        <v>444</v>
      </c>
      <c r="B51" s="137" t="s">
        <v>559</v>
      </c>
      <c r="C51" s="137" t="s">
        <v>109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83">
        <v>0</v>
      </c>
      <c r="J51" s="83">
        <v>0</v>
      </c>
      <c r="K51" s="173">
        <v>0</v>
      </c>
    </row>
    <row r="52" spans="1:11" ht="18" customHeight="1">
      <c r="A52" s="137" t="s">
        <v>444</v>
      </c>
      <c r="B52" s="137" t="s">
        <v>559</v>
      </c>
      <c r="C52" s="137" t="s">
        <v>110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83">
        <v>0</v>
      </c>
      <c r="J52" s="83">
        <v>0</v>
      </c>
      <c r="K52" s="173">
        <v>0</v>
      </c>
    </row>
    <row r="53" spans="1:11" ht="18.75" customHeight="1">
      <c r="A53" s="137" t="s">
        <v>444</v>
      </c>
      <c r="B53" s="137" t="s">
        <v>559</v>
      </c>
      <c r="C53" s="137" t="s">
        <v>111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83">
        <v>0</v>
      </c>
      <c r="J53" s="83">
        <v>0</v>
      </c>
      <c r="K53" s="173">
        <v>0</v>
      </c>
    </row>
    <row r="54" spans="1:11" ht="15.75" customHeight="1">
      <c r="A54" s="137" t="s">
        <v>444</v>
      </c>
      <c r="B54" s="137" t="s">
        <v>559</v>
      </c>
      <c r="C54" s="137" t="s">
        <v>112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83">
        <v>0</v>
      </c>
      <c r="J54" s="83">
        <v>0</v>
      </c>
      <c r="K54" s="173">
        <v>0</v>
      </c>
    </row>
    <row r="55" spans="1:11" ht="16.5" customHeight="1">
      <c r="A55" s="137" t="s">
        <v>444</v>
      </c>
      <c r="B55" s="137" t="s">
        <v>559</v>
      </c>
      <c r="C55" s="137" t="s">
        <v>120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83">
        <v>0</v>
      </c>
      <c r="J55" s="83">
        <v>0</v>
      </c>
      <c r="K55" s="173">
        <v>0</v>
      </c>
    </row>
    <row r="56" spans="1:11" ht="17.25" customHeight="1">
      <c r="A56" s="137" t="s">
        <v>444</v>
      </c>
      <c r="B56" s="137" t="s">
        <v>559</v>
      </c>
      <c r="C56" s="137" t="s">
        <v>121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83">
        <v>0</v>
      </c>
      <c r="J56" s="83">
        <v>0</v>
      </c>
      <c r="K56" s="173">
        <v>0</v>
      </c>
    </row>
    <row r="57" spans="1:11" ht="16.5" customHeight="1">
      <c r="A57" s="137" t="s">
        <v>444</v>
      </c>
      <c r="B57" s="137" t="s">
        <v>559</v>
      </c>
      <c r="C57" s="137" t="s">
        <v>122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83">
        <v>0</v>
      </c>
      <c r="J57" s="83">
        <v>0</v>
      </c>
      <c r="K57" s="173">
        <v>0</v>
      </c>
    </row>
    <row r="58" spans="1:11" ht="14.25" customHeight="1">
      <c r="A58" s="137" t="s">
        <v>444</v>
      </c>
      <c r="B58" s="137" t="s">
        <v>559</v>
      </c>
      <c r="C58" s="137" t="s">
        <v>470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83">
        <v>0</v>
      </c>
      <c r="J58" s="83">
        <v>0</v>
      </c>
      <c r="K58" s="173">
        <v>0</v>
      </c>
    </row>
    <row r="59" spans="1:11" ht="16.5" customHeight="1">
      <c r="A59" s="137" t="s">
        <v>444</v>
      </c>
      <c r="B59" s="137" t="s">
        <v>559</v>
      </c>
      <c r="C59" s="137" t="s">
        <v>548</v>
      </c>
      <c r="D59" s="138">
        <v>0</v>
      </c>
      <c r="E59" s="138">
        <v>0</v>
      </c>
      <c r="F59" s="138">
        <v>0</v>
      </c>
      <c r="G59" s="138">
        <v>0</v>
      </c>
      <c r="H59" s="138">
        <v>0</v>
      </c>
      <c r="I59" s="83">
        <v>0</v>
      </c>
      <c r="J59" s="83">
        <v>0</v>
      </c>
      <c r="K59" s="173">
        <v>0</v>
      </c>
    </row>
    <row r="60" spans="1:11">
      <c r="A60" s="137" t="s">
        <v>281</v>
      </c>
      <c r="B60" s="137" t="s">
        <v>395</v>
      </c>
      <c r="C60" s="137" t="s">
        <v>86</v>
      </c>
      <c r="D60" s="138">
        <v>0</v>
      </c>
      <c r="E60" s="138">
        <v>2</v>
      </c>
      <c r="F60" s="138">
        <v>0</v>
      </c>
      <c r="G60" s="138">
        <v>0</v>
      </c>
      <c r="H60" s="138">
        <v>2</v>
      </c>
      <c r="I60" s="83">
        <v>10706.37</v>
      </c>
      <c r="J60" s="83">
        <v>472.17</v>
      </c>
      <c r="K60" s="173">
        <v>236.09</v>
      </c>
    </row>
    <row r="61" spans="1:11">
      <c r="A61" s="137" t="s">
        <v>281</v>
      </c>
      <c r="B61" s="137" t="s">
        <v>395</v>
      </c>
      <c r="C61" s="137" t="s">
        <v>87</v>
      </c>
      <c r="D61" s="138">
        <v>0</v>
      </c>
      <c r="E61" s="138">
        <v>0</v>
      </c>
      <c r="F61" s="138">
        <v>2</v>
      </c>
      <c r="G61" s="138">
        <v>0</v>
      </c>
      <c r="H61" s="138">
        <v>2</v>
      </c>
      <c r="I61" s="83">
        <v>4281.8500000000004</v>
      </c>
      <c r="J61" s="83">
        <v>1579.53</v>
      </c>
      <c r="K61" s="173">
        <v>789.77</v>
      </c>
    </row>
    <row r="62" spans="1:11">
      <c r="A62" s="137" t="s">
        <v>281</v>
      </c>
      <c r="B62" s="137" t="s">
        <v>395</v>
      </c>
      <c r="C62" s="137" t="s">
        <v>106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83">
        <v>0</v>
      </c>
      <c r="J62" s="83">
        <v>0</v>
      </c>
      <c r="K62" s="173">
        <v>0</v>
      </c>
    </row>
    <row r="63" spans="1:11">
      <c r="A63" s="137" t="s">
        <v>281</v>
      </c>
      <c r="B63" s="137" t="s">
        <v>395</v>
      </c>
      <c r="C63" s="137" t="s">
        <v>107</v>
      </c>
      <c r="D63" s="138">
        <v>0</v>
      </c>
      <c r="E63" s="138">
        <v>2</v>
      </c>
      <c r="F63" s="138">
        <v>1</v>
      </c>
      <c r="G63" s="138">
        <v>0</v>
      </c>
      <c r="H63" s="138">
        <v>3</v>
      </c>
      <c r="I63" s="83">
        <v>43001.82</v>
      </c>
      <c r="J63" s="83">
        <v>2478.2199999999998</v>
      </c>
      <c r="K63" s="173">
        <v>826.07</v>
      </c>
    </row>
    <row r="64" spans="1:11">
      <c r="A64" s="137" t="s">
        <v>281</v>
      </c>
      <c r="B64" s="137" t="s">
        <v>395</v>
      </c>
      <c r="C64" s="137" t="s">
        <v>108</v>
      </c>
      <c r="D64" s="138">
        <v>5</v>
      </c>
      <c r="E64" s="138">
        <v>2</v>
      </c>
      <c r="F64" s="138">
        <v>1</v>
      </c>
      <c r="G64" s="138">
        <v>0</v>
      </c>
      <c r="H64" s="138">
        <v>8</v>
      </c>
      <c r="I64" s="83">
        <v>154894.82</v>
      </c>
      <c r="J64" s="83">
        <v>8142.63</v>
      </c>
      <c r="K64" s="173">
        <v>1017.83</v>
      </c>
    </row>
    <row r="65" spans="1:11">
      <c r="A65" s="137" t="s">
        <v>281</v>
      </c>
      <c r="B65" s="137" t="s">
        <v>395</v>
      </c>
      <c r="C65" s="137" t="s">
        <v>109</v>
      </c>
      <c r="D65" s="138">
        <v>8</v>
      </c>
      <c r="E65" s="138">
        <v>5</v>
      </c>
      <c r="F65" s="138">
        <v>0</v>
      </c>
      <c r="G65" s="138">
        <v>0</v>
      </c>
      <c r="H65" s="138">
        <v>13</v>
      </c>
      <c r="I65" s="83">
        <v>189265.32</v>
      </c>
      <c r="J65" s="83">
        <v>11525.76</v>
      </c>
      <c r="K65" s="173">
        <v>886.6</v>
      </c>
    </row>
    <row r="66" spans="1:11">
      <c r="A66" s="137" t="s">
        <v>281</v>
      </c>
      <c r="B66" s="137" t="s">
        <v>395</v>
      </c>
      <c r="C66" s="137" t="s">
        <v>110</v>
      </c>
      <c r="D66" s="138">
        <v>5</v>
      </c>
      <c r="E66" s="138">
        <v>4</v>
      </c>
      <c r="F66" s="138">
        <v>0</v>
      </c>
      <c r="G66" s="138">
        <v>0</v>
      </c>
      <c r="H66" s="138">
        <v>9</v>
      </c>
      <c r="I66" s="83">
        <v>260610.14</v>
      </c>
      <c r="J66" s="83">
        <v>8932.11</v>
      </c>
      <c r="K66" s="173">
        <v>992.46</v>
      </c>
    </row>
    <row r="67" spans="1:11">
      <c r="A67" s="137" t="s">
        <v>281</v>
      </c>
      <c r="B67" s="137" t="s">
        <v>395</v>
      </c>
      <c r="C67" s="137" t="s">
        <v>111</v>
      </c>
      <c r="D67" s="138">
        <v>0</v>
      </c>
      <c r="E67" s="138">
        <v>1</v>
      </c>
      <c r="F67" s="138">
        <v>0</v>
      </c>
      <c r="G67" s="138">
        <v>0</v>
      </c>
      <c r="H67" s="138">
        <v>1</v>
      </c>
      <c r="I67" s="83">
        <v>29210.01</v>
      </c>
      <c r="J67" s="83">
        <v>877.05</v>
      </c>
      <c r="K67" s="173">
        <v>877.05</v>
      </c>
    </row>
    <row r="68" spans="1:11">
      <c r="A68" s="137" t="s">
        <v>281</v>
      </c>
      <c r="B68" s="137" t="s">
        <v>395</v>
      </c>
      <c r="C68" s="137" t="s">
        <v>112</v>
      </c>
      <c r="D68" s="138">
        <v>0</v>
      </c>
      <c r="E68" s="138">
        <v>0</v>
      </c>
      <c r="F68" s="138">
        <v>0</v>
      </c>
      <c r="G68" s="138">
        <v>0</v>
      </c>
      <c r="H68" s="138">
        <v>0</v>
      </c>
      <c r="I68" s="83">
        <v>0</v>
      </c>
      <c r="J68" s="83">
        <v>0</v>
      </c>
      <c r="K68" s="173">
        <v>0</v>
      </c>
    </row>
    <row r="69" spans="1:11">
      <c r="A69" s="137" t="s">
        <v>281</v>
      </c>
      <c r="B69" s="137" t="s">
        <v>395</v>
      </c>
      <c r="C69" s="137" t="s">
        <v>120</v>
      </c>
      <c r="D69" s="138">
        <v>0</v>
      </c>
      <c r="E69" s="138">
        <v>0</v>
      </c>
      <c r="F69" s="138">
        <v>0</v>
      </c>
      <c r="G69" s="138">
        <v>0</v>
      </c>
      <c r="H69" s="138">
        <v>0</v>
      </c>
      <c r="I69" s="83">
        <v>0</v>
      </c>
      <c r="J69" s="83">
        <v>0</v>
      </c>
      <c r="K69" s="173">
        <v>0</v>
      </c>
    </row>
    <row r="70" spans="1:11">
      <c r="A70" s="137" t="s">
        <v>281</v>
      </c>
      <c r="B70" s="137" t="s">
        <v>395</v>
      </c>
      <c r="C70" s="137" t="s">
        <v>121</v>
      </c>
      <c r="D70" s="138">
        <v>1</v>
      </c>
      <c r="E70" s="138">
        <v>0</v>
      </c>
      <c r="F70" s="138">
        <v>0</v>
      </c>
      <c r="G70" s="138">
        <v>0</v>
      </c>
      <c r="H70" s="138">
        <v>1</v>
      </c>
      <c r="I70" s="83">
        <v>1135.4100000000001</v>
      </c>
      <c r="J70" s="83">
        <v>505.42</v>
      </c>
      <c r="K70" s="173">
        <v>505.42</v>
      </c>
    </row>
    <row r="71" spans="1:11">
      <c r="A71" s="137" t="s">
        <v>281</v>
      </c>
      <c r="B71" s="137" t="s">
        <v>395</v>
      </c>
      <c r="C71" s="137" t="s">
        <v>122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83">
        <v>0</v>
      </c>
      <c r="J71" s="83">
        <v>0</v>
      </c>
      <c r="K71" s="173">
        <v>0</v>
      </c>
    </row>
    <row r="72" spans="1:11">
      <c r="A72" s="137" t="s">
        <v>281</v>
      </c>
      <c r="B72" s="137" t="s">
        <v>395</v>
      </c>
      <c r="C72" s="137" t="s">
        <v>470</v>
      </c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83">
        <v>0</v>
      </c>
      <c r="J72" s="83">
        <v>0</v>
      </c>
      <c r="K72" s="173">
        <v>0</v>
      </c>
    </row>
    <row r="73" spans="1:11">
      <c r="A73" s="137" t="s">
        <v>281</v>
      </c>
      <c r="B73" s="137" t="s">
        <v>395</v>
      </c>
      <c r="C73" s="137" t="s">
        <v>548</v>
      </c>
      <c r="D73" s="138">
        <v>19</v>
      </c>
      <c r="E73" s="138">
        <v>16</v>
      </c>
      <c r="F73" s="138">
        <v>4</v>
      </c>
      <c r="G73" s="138">
        <v>0</v>
      </c>
      <c r="H73" s="138">
        <v>39</v>
      </c>
      <c r="I73" s="83">
        <v>693105.74</v>
      </c>
      <c r="J73" s="83">
        <v>34512.89</v>
      </c>
      <c r="K73" s="173">
        <v>884.95</v>
      </c>
    </row>
    <row r="74" spans="1:11">
      <c r="A74" s="137" t="s">
        <v>284</v>
      </c>
      <c r="B74" s="137" t="s">
        <v>396</v>
      </c>
      <c r="C74" s="137" t="s">
        <v>86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83">
        <v>0</v>
      </c>
      <c r="J74" s="83">
        <v>0</v>
      </c>
      <c r="K74" s="173">
        <v>0</v>
      </c>
    </row>
    <row r="75" spans="1:11">
      <c r="A75" s="137" t="s">
        <v>284</v>
      </c>
      <c r="B75" s="137" t="s">
        <v>396</v>
      </c>
      <c r="C75" s="137" t="s">
        <v>87</v>
      </c>
      <c r="D75" s="138">
        <v>0</v>
      </c>
      <c r="E75" s="138">
        <v>0</v>
      </c>
      <c r="F75" s="138">
        <v>1</v>
      </c>
      <c r="G75" s="138">
        <v>0</v>
      </c>
      <c r="H75" s="138">
        <v>1</v>
      </c>
      <c r="I75" s="83">
        <v>3276.22</v>
      </c>
      <c r="J75" s="83">
        <v>432.98</v>
      </c>
      <c r="K75" s="173">
        <v>432.98</v>
      </c>
    </row>
    <row r="76" spans="1:11">
      <c r="A76" s="137" t="s">
        <v>284</v>
      </c>
      <c r="B76" s="137" t="s">
        <v>396</v>
      </c>
      <c r="C76" s="137" t="s">
        <v>106</v>
      </c>
      <c r="D76" s="138">
        <v>4</v>
      </c>
      <c r="E76" s="138">
        <v>0</v>
      </c>
      <c r="F76" s="138">
        <v>1</v>
      </c>
      <c r="G76" s="138">
        <v>0</v>
      </c>
      <c r="H76" s="138">
        <v>5</v>
      </c>
      <c r="I76" s="83">
        <v>26167.47</v>
      </c>
      <c r="J76" s="83">
        <v>3472</v>
      </c>
      <c r="K76" s="173">
        <v>694.4</v>
      </c>
    </row>
    <row r="77" spans="1:11">
      <c r="A77" s="137" t="s">
        <v>284</v>
      </c>
      <c r="B77" s="137" t="s">
        <v>396</v>
      </c>
      <c r="C77" s="137" t="s">
        <v>107</v>
      </c>
      <c r="D77" s="138">
        <v>2</v>
      </c>
      <c r="E77" s="138">
        <v>0</v>
      </c>
      <c r="F77" s="138">
        <v>0</v>
      </c>
      <c r="G77" s="138">
        <v>0</v>
      </c>
      <c r="H77" s="138">
        <v>2</v>
      </c>
      <c r="I77" s="83">
        <v>7376</v>
      </c>
      <c r="J77" s="83">
        <v>1168</v>
      </c>
      <c r="K77" s="173">
        <v>584</v>
      </c>
    </row>
    <row r="78" spans="1:11">
      <c r="A78" s="137" t="s">
        <v>284</v>
      </c>
      <c r="B78" s="137" t="s">
        <v>396</v>
      </c>
      <c r="C78" s="137" t="s">
        <v>108</v>
      </c>
      <c r="D78" s="138">
        <v>1</v>
      </c>
      <c r="E78" s="138">
        <v>1</v>
      </c>
      <c r="F78" s="138">
        <v>0</v>
      </c>
      <c r="G78" s="138">
        <v>0</v>
      </c>
      <c r="H78" s="138">
        <v>2</v>
      </c>
      <c r="I78" s="83">
        <v>3227.55</v>
      </c>
      <c r="J78" s="83">
        <v>783.75</v>
      </c>
      <c r="K78" s="173">
        <v>391.88</v>
      </c>
    </row>
    <row r="79" spans="1:11">
      <c r="A79" s="137" t="s">
        <v>284</v>
      </c>
      <c r="B79" s="137" t="s">
        <v>396</v>
      </c>
      <c r="C79" s="137" t="s">
        <v>109</v>
      </c>
      <c r="D79" s="138">
        <v>1</v>
      </c>
      <c r="E79" s="138">
        <v>1</v>
      </c>
      <c r="F79" s="138">
        <v>0</v>
      </c>
      <c r="G79" s="138">
        <v>0</v>
      </c>
      <c r="H79" s="138">
        <v>2</v>
      </c>
      <c r="I79" s="83">
        <v>6958.25</v>
      </c>
      <c r="J79" s="83">
        <v>1545.25</v>
      </c>
      <c r="K79" s="173">
        <v>772.63</v>
      </c>
    </row>
    <row r="80" spans="1:11">
      <c r="A80" s="137" t="s">
        <v>284</v>
      </c>
      <c r="B80" s="137" t="s">
        <v>396</v>
      </c>
      <c r="C80" s="137" t="s">
        <v>110</v>
      </c>
      <c r="D80" s="138">
        <v>0</v>
      </c>
      <c r="E80" s="138">
        <v>1</v>
      </c>
      <c r="F80" s="138">
        <v>0</v>
      </c>
      <c r="G80" s="138">
        <v>0</v>
      </c>
      <c r="H80" s="138">
        <v>1</v>
      </c>
      <c r="I80" s="83">
        <v>1728</v>
      </c>
      <c r="J80" s="83">
        <v>345.6</v>
      </c>
      <c r="K80" s="173">
        <v>345.6</v>
      </c>
    </row>
    <row r="81" spans="1:11">
      <c r="A81" s="137" t="s">
        <v>284</v>
      </c>
      <c r="B81" s="137" t="s">
        <v>396</v>
      </c>
      <c r="C81" s="137" t="s">
        <v>111</v>
      </c>
      <c r="D81" s="138">
        <v>0</v>
      </c>
      <c r="E81" s="138">
        <v>0</v>
      </c>
      <c r="F81" s="138">
        <v>0</v>
      </c>
      <c r="G81" s="138">
        <v>0</v>
      </c>
      <c r="H81" s="138">
        <v>0</v>
      </c>
      <c r="I81" s="83">
        <v>0</v>
      </c>
      <c r="J81" s="83">
        <v>0</v>
      </c>
      <c r="K81" s="173">
        <v>0</v>
      </c>
    </row>
    <row r="82" spans="1:11">
      <c r="A82" s="137" t="s">
        <v>284</v>
      </c>
      <c r="B82" s="137" t="s">
        <v>396</v>
      </c>
      <c r="C82" s="137" t="s">
        <v>112</v>
      </c>
      <c r="D82" s="138">
        <v>0</v>
      </c>
      <c r="E82" s="138">
        <v>2</v>
      </c>
      <c r="F82" s="138">
        <v>0</v>
      </c>
      <c r="G82" s="138">
        <v>0</v>
      </c>
      <c r="H82" s="138">
        <v>2</v>
      </c>
      <c r="I82" s="83">
        <v>3489.48</v>
      </c>
      <c r="J82" s="83">
        <v>872.37</v>
      </c>
      <c r="K82" s="173">
        <v>436.19</v>
      </c>
    </row>
    <row r="83" spans="1:11">
      <c r="A83" s="137" t="s">
        <v>284</v>
      </c>
      <c r="B83" s="137" t="s">
        <v>396</v>
      </c>
      <c r="C83" s="137" t="s">
        <v>120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83">
        <v>0</v>
      </c>
      <c r="J83" s="83">
        <v>0</v>
      </c>
      <c r="K83" s="173">
        <v>0</v>
      </c>
    </row>
    <row r="84" spans="1:11">
      <c r="A84" s="137" t="s">
        <v>284</v>
      </c>
      <c r="B84" s="137" t="s">
        <v>396</v>
      </c>
      <c r="C84" s="137" t="s">
        <v>121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83">
        <v>0</v>
      </c>
      <c r="J84" s="83">
        <v>0</v>
      </c>
      <c r="K84" s="173">
        <v>0</v>
      </c>
    </row>
    <row r="85" spans="1:11">
      <c r="A85" s="137" t="s">
        <v>284</v>
      </c>
      <c r="B85" s="137" t="s">
        <v>396</v>
      </c>
      <c r="C85" s="137" t="s">
        <v>122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  <c r="I85" s="83">
        <v>0</v>
      </c>
      <c r="J85" s="83">
        <v>0</v>
      </c>
      <c r="K85" s="173">
        <v>0</v>
      </c>
    </row>
    <row r="86" spans="1:11">
      <c r="A86" s="137" t="s">
        <v>284</v>
      </c>
      <c r="B86" s="137" t="s">
        <v>396</v>
      </c>
      <c r="C86" s="137" t="s">
        <v>470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83">
        <v>0</v>
      </c>
      <c r="J86" s="83">
        <v>0</v>
      </c>
      <c r="K86" s="173">
        <v>0</v>
      </c>
    </row>
    <row r="87" spans="1:11">
      <c r="A87" s="137" t="s">
        <v>284</v>
      </c>
      <c r="B87" s="137" t="s">
        <v>396</v>
      </c>
      <c r="C87" s="137" t="s">
        <v>548</v>
      </c>
      <c r="D87" s="138">
        <v>8</v>
      </c>
      <c r="E87" s="138">
        <v>5</v>
      </c>
      <c r="F87" s="138">
        <v>2</v>
      </c>
      <c r="G87" s="138">
        <v>0</v>
      </c>
      <c r="H87" s="138">
        <v>15</v>
      </c>
      <c r="I87" s="83">
        <v>52222.97</v>
      </c>
      <c r="J87" s="83">
        <v>8619.9500000000007</v>
      </c>
      <c r="K87" s="173">
        <v>574.66</v>
      </c>
    </row>
    <row r="88" spans="1:11">
      <c r="A88" s="137" t="s">
        <v>441</v>
      </c>
      <c r="B88" s="137" t="s">
        <v>415</v>
      </c>
      <c r="C88" s="137" t="s">
        <v>86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83">
        <v>0</v>
      </c>
      <c r="J88" s="83">
        <v>0</v>
      </c>
      <c r="K88" s="173">
        <v>0</v>
      </c>
    </row>
    <row r="89" spans="1:11">
      <c r="A89" s="137" t="s">
        <v>441</v>
      </c>
      <c r="B89" s="137" t="s">
        <v>415</v>
      </c>
      <c r="C89" s="137" t="s">
        <v>87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  <c r="I89" s="83">
        <v>0</v>
      </c>
      <c r="J89" s="83">
        <v>0</v>
      </c>
      <c r="K89" s="173">
        <v>0</v>
      </c>
    </row>
    <row r="90" spans="1:11">
      <c r="A90" s="137" t="s">
        <v>441</v>
      </c>
      <c r="B90" s="137" t="s">
        <v>415</v>
      </c>
      <c r="C90" s="137" t="s">
        <v>106</v>
      </c>
      <c r="D90" s="138">
        <v>0</v>
      </c>
      <c r="E90" s="138">
        <v>0</v>
      </c>
      <c r="F90" s="138">
        <v>0</v>
      </c>
      <c r="G90" s="138">
        <v>0</v>
      </c>
      <c r="H90" s="138">
        <v>0</v>
      </c>
      <c r="I90" s="83">
        <v>0</v>
      </c>
      <c r="J90" s="83">
        <v>0</v>
      </c>
      <c r="K90" s="173">
        <v>0</v>
      </c>
    </row>
    <row r="91" spans="1:11">
      <c r="A91" s="137" t="s">
        <v>441</v>
      </c>
      <c r="B91" s="137" t="s">
        <v>415</v>
      </c>
      <c r="C91" s="137" t="s">
        <v>107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  <c r="I91" s="83">
        <v>0</v>
      </c>
      <c r="J91" s="83">
        <v>0</v>
      </c>
      <c r="K91" s="173">
        <v>0</v>
      </c>
    </row>
    <row r="92" spans="1:11">
      <c r="A92" s="137" t="s">
        <v>441</v>
      </c>
      <c r="B92" s="137" t="s">
        <v>415</v>
      </c>
      <c r="C92" s="137" t="s">
        <v>108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83">
        <v>0</v>
      </c>
      <c r="J92" s="83">
        <v>0</v>
      </c>
      <c r="K92" s="173">
        <v>0</v>
      </c>
    </row>
    <row r="93" spans="1:11">
      <c r="A93" s="137" t="s">
        <v>441</v>
      </c>
      <c r="B93" s="137" t="s">
        <v>415</v>
      </c>
      <c r="C93" s="137" t="s">
        <v>109</v>
      </c>
      <c r="D93" s="138">
        <v>0</v>
      </c>
      <c r="E93" s="138">
        <v>0</v>
      </c>
      <c r="F93" s="138">
        <v>0</v>
      </c>
      <c r="G93" s="138">
        <v>0</v>
      </c>
      <c r="H93" s="138">
        <v>0</v>
      </c>
      <c r="I93" s="83">
        <v>0</v>
      </c>
      <c r="J93" s="83">
        <v>0</v>
      </c>
      <c r="K93" s="173">
        <v>0</v>
      </c>
    </row>
    <row r="94" spans="1:11">
      <c r="A94" s="137" t="s">
        <v>441</v>
      </c>
      <c r="B94" s="137" t="s">
        <v>415</v>
      </c>
      <c r="C94" s="137" t="s">
        <v>110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83">
        <v>0</v>
      </c>
      <c r="J94" s="83">
        <v>0</v>
      </c>
      <c r="K94" s="173">
        <v>0</v>
      </c>
    </row>
    <row r="95" spans="1:11">
      <c r="A95" s="137" t="s">
        <v>441</v>
      </c>
      <c r="B95" s="137" t="s">
        <v>415</v>
      </c>
      <c r="C95" s="137" t="s">
        <v>111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  <c r="I95" s="83">
        <v>0</v>
      </c>
      <c r="J95" s="83">
        <v>0</v>
      </c>
      <c r="K95" s="173">
        <v>0</v>
      </c>
    </row>
    <row r="96" spans="1:11">
      <c r="A96" s="137" t="s">
        <v>441</v>
      </c>
      <c r="B96" s="137" t="s">
        <v>415</v>
      </c>
      <c r="C96" s="137" t="s">
        <v>112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  <c r="I96" s="83">
        <v>0</v>
      </c>
      <c r="J96" s="83">
        <v>0</v>
      </c>
      <c r="K96" s="173">
        <v>0</v>
      </c>
    </row>
    <row r="97" spans="1:11">
      <c r="A97" s="137" t="s">
        <v>441</v>
      </c>
      <c r="B97" s="137" t="s">
        <v>415</v>
      </c>
      <c r="C97" s="137" t="s">
        <v>120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  <c r="I97" s="83">
        <v>0</v>
      </c>
      <c r="J97" s="83">
        <v>0</v>
      </c>
      <c r="K97" s="173">
        <v>0</v>
      </c>
    </row>
    <row r="98" spans="1:11">
      <c r="A98" s="137" t="s">
        <v>441</v>
      </c>
      <c r="B98" s="137" t="s">
        <v>415</v>
      </c>
      <c r="C98" s="137" t="s">
        <v>121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  <c r="I98" s="83">
        <v>0</v>
      </c>
      <c r="J98" s="83">
        <v>0</v>
      </c>
      <c r="K98" s="173">
        <v>0</v>
      </c>
    </row>
    <row r="99" spans="1:11">
      <c r="A99" s="137" t="s">
        <v>441</v>
      </c>
      <c r="B99" s="137" t="s">
        <v>415</v>
      </c>
      <c r="C99" s="137" t="s">
        <v>122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83">
        <v>0</v>
      </c>
      <c r="J99" s="83">
        <v>0</v>
      </c>
      <c r="K99" s="173">
        <v>0</v>
      </c>
    </row>
    <row r="100" spans="1:11">
      <c r="A100" s="137" t="s">
        <v>441</v>
      </c>
      <c r="B100" s="137" t="s">
        <v>415</v>
      </c>
      <c r="C100" s="137" t="s">
        <v>470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83">
        <v>0</v>
      </c>
      <c r="J100" s="83">
        <v>0</v>
      </c>
      <c r="K100" s="173">
        <v>0</v>
      </c>
    </row>
    <row r="101" spans="1:11">
      <c r="A101" s="137" t="s">
        <v>441</v>
      </c>
      <c r="B101" s="137" t="s">
        <v>415</v>
      </c>
      <c r="C101" s="137" t="s">
        <v>548</v>
      </c>
      <c r="D101" s="138">
        <v>0</v>
      </c>
      <c r="E101" s="138">
        <v>0</v>
      </c>
      <c r="F101" s="138">
        <v>0</v>
      </c>
      <c r="G101" s="138">
        <v>0</v>
      </c>
      <c r="H101" s="138">
        <v>0</v>
      </c>
      <c r="I101" s="83">
        <v>0</v>
      </c>
      <c r="J101" s="83">
        <v>0</v>
      </c>
      <c r="K101" s="173">
        <v>0</v>
      </c>
    </row>
    <row r="102" spans="1:11">
      <c r="A102" s="137" t="s">
        <v>433</v>
      </c>
      <c r="B102" s="137" t="s">
        <v>638</v>
      </c>
      <c r="C102" s="137" t="s">
        <v>86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  <c r="I102" s="83">
        <v>0</v>
      </c>
      <c r="J102" s="83">
        <v>0</v>
      </c>
      <c r="K102" s="173">
        <v>0</v>
      </c>
    </row>
    <row r="103" spans="1:11">
      <c r="A103" s="137" t="s">
        <v>433</v>
      </c>
      <c r="B103" s="137" t="s">
        <v>638</v>
      </c>
      <c r="C103" s="137" t="s">
        <v>87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  <c r="I103" s="83">
        <v>0</v>
      </c>
      <c r="J103" s="83">
        <v>0</v>
      </c>
      <c r="K103" s="173">
        <v>0</v>
      </c>
    </row>
    <row r="104" spans="1:11">
      <c r="A104" s="137" t="s">
        <v>433</v>
      </c>
      <c r="B104" s="137" t="s">
        <v>638</v>
      </c>
      <c r="C104" s="137" t="s">
        <v>106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  <c r="I104" s="83">
        <v>0</v>
      </c>
      <c r="J104" s="83">
        <v>0</v>
      </c>
      <c r="K104" s="173">
        <v>0</v>
      </c>
    </row>
    <row r="105" spans="1:11">
      <c r="A105" s="137" t="s">
        <v>433</v>
      </c>
      <c r="B105" s="137" t="s">
        <v>638</v>
      </c>
      <c r="C105" s="137" t="s">
        <v>107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  <c r="I105" s="83">
        <v>0</v>
      </c>
      <c r="J105" s="83">
        <v>0</v>
      </c>
      <c r="K105" s="173">
        <v>0</v>
      </c>
    </row>
    <row r="106" spans="1:11">
      <c r="A106" s="137" t="s">
        <v>433</v>
      </c>
      <c r="B106" s="137" t="s">
        <v>638</v>
      </c>
      <c r="C106" s="137" t="s">
        <v>108</v>
      </c>
      <c r="D106" s="138">
        <v>0</v>
      </c>
      <c r="E106" s="138">
        <v>0</v>
      </c>
      <c r="F106" s="138">
        <v>0</v>
      </c>
      <c r="G106" s="138">
        <v>0</v>
      </c>
      <c r="H106" s="138">
        <v>0</v>
      </c>
      <c r="I106" s="83">
        <v>0</v>
      </c>
      <c r="J106" s="83">
        <v>0</v>
      </c>
      <c r="K106" s="173">
        <v>0</v>
      </c>
    </row>
    <row r="107" spans="1:11">
      <c r="A107" s="137" t="s">
        <v>433</v>
      </c>
      <c r="B107" s="137" t="s">
        <v>638</v>
      </c>
      <c r="C107" s="137" t="s">
        <v>109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  <c r="I107" s="83">
        <v>0</v>
      </c>
      <c r="J107" s="83">
        <v>0</v>
      </c>
      <c r="K107" s="173">
        <v>0</v>
      </c>
    </row>
    <row r="108" spans="1:11">
      <c r="A108" s="137" t="s">
        <v>433</v>
      </c>
      <c r="B108" s="137" t="s">
        <v>638</v>
      </c>
      <c r="C108" s="137" t="s">
        <v>110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  <c r="I108" s="83">
        <v>0</v>
      </c>
      <c r="J108" s="83">
        <v>0</v>
      </c>
      <c r="K108" s="173">
        <v>0</v>
      </c>
    </row>
    <row r="109" spans="1:11">
      <c r="A109" s="137" t="s">
        <v>433</v>
      </c>
      <c r="B109" s="137" t="s">
        <v>638</v>
      </c>
      <c r="C109" s="137" t="s">
        <v>111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  <c r="I109" s="83">
        <v>0</v>
      </c>
      <c r="J109" s="83">
        <v>0</v>
      </c>
      <c r="K109" s="173">
        <v>0</v>
      </c>
    </row>
    <row r="110" spans="1:11">
      <c r="A110" s="137" t="s">
        <v>433</v>
      </c>
      <c r="B110" s="137" t="s">
        <v>638</v>
      </c>
      <c r="C110" s="137" t="s">
        <v>112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  <c r="I110" s="83">
        <v>0</v>
      </c>
      <c r="J110" s="83">
        <v>0</v>
      </c>
      <c r="K110" s="173">
        <v>0</v>
      </c>
    </row>
    <row r="111" spans="1:11">
      <c r="A111" s="137" t="s">
        <v>433</v>
      </c>
      <c r="B111" s="137" t="s">
        <v>638</v>
      </c>
      <c r="C111" s="137" t="s">
        <v>120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  <c r="I111" s="83">
        <v>0</v>
      </c>
      <c r="J111" s="83">
        <v>0</v>
      </c>
      <c r="K111" s="173">
        <v>0</v>
      </c>
    </row>
    <row r="112" spans="1:11">
      <c r="A112" s="137" t="s">
        <v>433</v>
      </c>
      <c r="B112" s="137" t="s">
        <v>638</v>
      </c>
      <c r="C112" s="137" t="s">
        <v>121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  <c r="I112" s="83">
        <v>0</v>
      </c>
      <c r="J112" s="83">
        <v>0</v>
      </c>
      <c r="K112" s="173">
        <v>0</v>
      </c>
    </row>
    <row r="113" spans="1:11">
      <c r="A113" s="137" t="s">
        <v>433</v>
      </c>
      <c r="B113" s="137" t="s">
        <v>638</v>
      </c>
      <c r="C113" s="137" t="s">
        <v>122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83">
        <v>0</v>
      </c>
      <c r="J113" s="83">
        <v>0</v>
      </c>
      <c r="K113" s="173">
        <v>0</v>
      </c>
    </row>
    <row r="114" spans="1:11">
      <c r="A114" s="137" t="s">
        <v>433</v>
      </c>
      <c r="B114" s="137" t="s">
        <v>638</v>
      </c>
      <c r="C114" s="137" t="s">
        <v>470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83">
        <v>0</v>
      </c>
      <c r="J114" s="83">
        <v>0</v>
      </c>
      <c r="K114" s="173">
        <v>0</v>
      </c>
    </row>
    <row r="115" spans="1:11">
      <c r="A115" s="137" t="s">
        <v>433</v>
      </c>
      <c r="B115" s="137" t="s">
        <v>638</v>
      </c>
      <c r="C115" s="137" t="s">
        <v>548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  <c r="I115" s="83">
        <v>0</v>
      </c>
      <c r="J115" s="83">
        <v>0</v>
      </c>
      <c r="K115" s="173">
        <v>0</v>
      </c>
    </row>
    <row r="116" spans="1:11" ht="16.5" customHeight="1">
      <c r="A116" s="137" t="s">
        <v>436</v>
      </c>
      <c r="B116" s="137" t="s">
        <v>409</v>
      </c>
      <c r="C116" s="137" t="s">
        <v>86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  <c r="I116" s="83">
        <v>0</v>
      </c>
      <c r="J116" s="83">
        <v>0</v>
      </c>
      <c r="K116" s="173">
        <v>0</v>
      </c>
    </row>
    <row r="117" spans="1:11" ht="16.5" customHeight="1">
      <c r="A117" s="137" t="s">
        <v>436</v>
      </c>
      <c r="B117" s="137" t="s">
        <v>409</v>
      </c>
      <c r="C117" s="137" t="s">
        <v>87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  <c r="I117" s="83">
        <v>0</v>
      </c>
      <c r="J117" s="83">
        <v>0</v>
      </c>
      <c r="K117" s="173">
        <v>0</v>
      </c>
    </row>
    <row r="118" spans="1:11" ht="15.75" customHeight="1">
      <c r="A118" s="137" t="s">
        <v>436</v>
      </c>
      <c r="B118" s="137" t="s">
        <v>409</v>
      </c>
      <c r="C118" s="137" t="s">
        <v>106</v>
      </c>
      <c r="D118" s="138">
        <v>0</v>
      </c>
      <c r="E118" s="138">
        <v>0</v>
      </c>
      <c r="F118" s="138">
        <v>0</v>
      </c>
      <c r="G118" s="138">
        <v>0</v>
      </c>
      <c r="H118" s="138">
        <v>0</v>
      </c>
      <c r="I118" s="83">
        <v>0</v>
      </c>
      <c r="J118" s="83">
        <v>0</v>
      </c>
      <c r="K118" s="173">
        <v>0</v>
      </c>
    </row>
    <row r="119" spans="1:11" ht="18" customHeight="1">
      <c r="A119" s="137" t="s">
        <v>436</v>
      </c>
      <c r="B119" s="137" t="s">
        <v>409</v>
      </c>
      <c r="C119" s="137" t="s">
        <v>107</v>
      </c>
      <c r="D119" s="138">
        <v>0</v>
      </c>
      <c r="E119" s="138">
        <v>0</v>
      </c>
      <c r="F119" s="138">
        <v>0</v>
      </c>
      <c r="G119" s="138">
        <v>0</v>
      </c>
      <c r="H119" s="138">
        <v>0</v>
      </c>
      <c r="I119" s="83">
        <v>0</v>
      </c>
      <c r="J119" s="83">
        <v>0</v>
      </c>
      <c r="K119" s="173">
        <v>0</v>
      </c>
    </row>
    <row r="120" spans="1:11" ht="15" customHeight="1">
      <c r="A120" s="137" t="s">
        <v>436</v>
      </c>
      <c r="B120" s="137" t="s">
        <v>409</v>
      </c>
      <c r="C120" s="137" t="s">
        <v>108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83">
        <v>0</v>
      </c>
      <c r="J120" s="83">
        <v>0</v>
      </c>
      <c r="K120" s="173">
        <v>0</v>
      </c>
    </row>
    <row r="121" spans="1:11" ht="15.75" customHeight="1">
      <c r="A121" s="137" t="s">
        <v>436</v>
      </c>
      <c r="B121" s="137" t="s">
        <v>409</v>
      </c>
      <c r="C121" s="137" t="s">
        <v>109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  <c r="I121" s="83">
        <v>0</v>
      </c>
      <c r="J121" s="83">
        <v>0</v>
      </c>
      <c r="K121" s="173">
        <v>0</v>
      </c>
    </row>
    <row r="122" spans="1:11" ht="16.5" customHeight="1">
      <c r="A122" s="137" t="s">
        <v>436</v>
      </c>
      <c r="B122" s="137" t="s">
        <v>409</v>
      </c>
      <c r="C122" s="137" t="s">
        <v>110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  <c r="I122" s="83">
        <v>0</v>
      </c>
      <c r="J122" s="83">
        <v>0</v>
      </c>
      <c r="K122" s="173">
        <v>0</v>
      </c>
    </row>
    <row r="123" spans="1:11" ht="18" customHeight="1">
      <c r="A123" s="137" t="s">
        <v>436</v>
      </c>
      <c r="B123" s="137" t="s">
        <v>409</v>
      </c>
      <c r="C123" s="137" t="s">
        <v>111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  <c r="I123" s="83">
        <v>0</v>
      </c>
      <c r="J123" s="83">
        <v>0</v>
      </c>
      <c r="K123" s="173">
        <v>0</v>
      </c>
    </row>
    <row r="124" spans="1:11" ht="17.25" customHeight="1">
      <c r="A124" s="137" t="s">
        <v>436</v>
      </c>
      <c r="B124" s="137" t="s">
        <v>409</v>
      </c>
      <c r="C124" s="137" t="s">
        <v>112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  <c r="I124" s="83">
        <v>0</v>
      </c>
      <c r="J124" s="83">
        <v>0</v>
      </c>
      <c r="K124" s="173">
        <v>0</v>
      </c>
    </row>
    <row r="125" spans="1:11" ht="16.5" customHeight="1">
      <c r="A125" s="137" t="s">
        <v>436</v>
      </c>
      <c r="B125" s="137" t="s">
        <v>409</v>
      </c>
      <c r="C125" s="137" t="s">
        <v>120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  <c r="I125" s="83">
        <v>0</v>
      </c>
      <c r="J125" s="83">
        <v>0</v>
      </c>
      <c r="K125" s="173">
        <v>0</v>
      </c>
    </row>
    <row r="126" spans="1:11" ht="16.5" customHeight="1">
      <c r="A126" s="137" t="s">
        <v>436</v>
      </c>
      <c r="B126" s="137" t="s">
        <v>409</v>
      </c>
      <c r="C126" s="137" t="s">
        <v>121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  <c r="I126" s="83">
        <v>0</v>
      </c>
      <c r="J126" s="83">
        <v>0</v>
      </c>
      <c r="K126" s="173">
        <v>0</v>
      </c>
    </row>
    <row r="127" spans="1:11" ht="20.25" customHeight="1">
      <c r="A127" s="137" t="s">
        <v>436</v>
      </c>
      <c r="B127" s="137" t="s">
        <v>409</v>
      </c>
      <c r="C127" s="137" t="s">
        <v>122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83">
        <v>0</v>
      </c>
      <c r="J127" s="83">
        <v>0</v>
      </c>
      <c r="K127" s="173">
        <v>0</v>
      </c>
    </row>
    <row r="128" spans="1:11" ht="17.25" customHeight="1">
      <c r="A128" s="137" t="s">
        <v>436</v>
      </c>
      <c r="B128" s="137" t="s">
        <v>409</v>
      </c>
      <c r="C128" s="137" t="s">
        <v>470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  <c r="I128" s="83">
        <v>0</v>
      </c>
      <c r="J128" s="83">
        <v>0</v>
      </c>
      <c r="K128" s="173">
        <v>0</v>
      </c>
    </row>
    <row r="129" spans="1:11" ht="18" customHeight="1">
      <c r="A129" s="137" t="s">
        <v>436</v>
      </c>
      <c r="B129" s="137" t="s">
        <v>409</v>
      </c>
      <c r="C129" s="137" t="s">
        <v>548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  <c r="I129" s="83">
        <v>0</v>
      </c>
      <c r="J129" s="83">
        <v>0</v>
      </c>
      <c r="K129" s="173">
        <v>0</v>
      </c>
    </row>
    <row r="130" spans="1:11">
      <c r="A130" s="137" t="s">
        <v>431</v>
      </c>
      <c r="B130" s="137" t="s">
        <v>799</v>
      </c>
      <c r="C130" s="137" t="s">
        <v>86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  <c r="I130" s="83">
        <v>0</v>
      </c>
      <c r="J130" s="83">
        <v>0</v>
      </c>
      <c r="K130" s="173">
        <v>0</v>
      </c>
    </row>
    <row r="131" spans="1:11">
      <c r="A131" s="137" t="s">
        <v>431</v>
      </c>
      <c r="B131" s="137" t="s">
        <v>799</v>
      </c>
      <c r="C131" s="137" t="s">
        <v>87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  <c r="I131" s="83">
        <v>0</v>
      </c>
      <c r="J131" s="83">
        <v>0</v>
      </c>
      <c r="K131" s="173">
        <v>0</v>
      </c>
    </row>
    <row r="132" spans="1:11">
      <c r="A132" s="137" t="s">
        <v>431</v>
      </c>
      <c r="B132" s="137" t="s">
        <v>799</v>
      </c>
      <c r="C132" s="137" t="s">
        <v>106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  <c r="I132" s="83">
        <v>0</v>
      </c>
      <c r="J132" s="83">
        <v>0</v>
      </c>
      <c r="K132" s="173">
        <v>0</v>
      </c>
    </row>
    <row r="133" spans="1:11">
      <c r="A133" s="137" t="s">
        <v>431</v>
      </c>
      <c r="B133" s="137" t="s">
        <v>799</v>
      </c>
      <c r="C133" s="137" t="s">
        <v>107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  <c r="I133" s="83">
        <v>0</v>
      </c>
      <c r="J133" s="83">
        <v>0</v>
      </c>
      <c r="K133" s="173">
        <v>0</v>
      </c>
    </row>
    <row r="134" spans="1:11">
      <c r="A134" s="137" t="s">
        <v>431</v>
      </c>
      <c r="B134" s="137" t="s">
        <v>799</v>
      </c>
      <c r="C134" s="137" t="s">
        <v>108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  <c r="I134" s="83">
        <v>0</v>
      </c>
      <c r="J134" s="83">
        <v>0</v>
      </c>
      <c r="K134" s="173">
        <v>0</v>
      </c>
    </row>
    <row r="135" spans="1:11">
      <c r="A135" s="137" t="s">
        <v>431</v>
      </c>
      <c r="B135" s="137" t="s">
        <v>799</v>
      </c>
      <c r="C135" s="137" t="s">
        <v>109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  <c r="I135" s="83">
        <v>0</v>
      </c>
      <c r="J135" s="83">
        <v>0</v>
      </c>
      <c r="K135" s="173">
        <v>0</v>
      </c>
    </row>
    <row r="136" spans="1:11">
      <c r="A136" s="137" t="s">
        <v>431</v>
      </c>
      <c r="B136" s="137" t="s">
        <v>799</v>
      </c>
      <c r="C136" s="137" t="s">
        <v>110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  <c r="I136" s="83">
        <v>0</v>
      </c>
      <c r="J136" s="83">
        <v>0</v>
      </c>
      <c r="K136" s="173">
        <v>0</v>
      </c>
    </row>
    <row r="137" spans="1:11">
      <c r="A137" s="137" t="s">
        <v>431</v>
      </c>
      <c r="B137" s="137" t="s">
        <v>799</v>
      </c>
      <c r="C137" s="137" t="s">
        <v>111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  <c r="I137" s="83">
        <v>0</v>
      </c>
      <c r="J137" s="83">
        <v>0</v>
      </c>
      <c r="K137" s="173">
        <v>0</v>
      </c>
    </row>
    <row r="138" spans="1:11">
      <c r="A138" s="137" t="s">
        <v>431</v>
      </c>
      <c r="B138" s="137" t="s">
        <v>799</v>
      </c>
      <c r="C138" s="137" t="s">
        <v>112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  <c r="I138" s="83">
        <v>0</v>
      </c>
      <c r="J138" s="83">
        <v>0</v>
      </c>
      <c r="K138" s="173">
        <v>0</v>
      </c>
    </row>
    <row r="139" spans="1:11">
      <c r="A139" s="137" t="s">
        <v>431</v>
      </c>
      <c r="B139" s="137" t="s">
        <v>799</v>
      </c>
      <c r="C139" s="137" t="s">
        <v>120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  <c r="I139" s="83">
        <v>0</v>
      </c>
      <c r="J139" s="83">
        <v>0</v>
      </c>
      <c r="K139" s="173">
        <v>0</v>
      </c>
    </row>
    <row r="140" spans="1:11">
      <c r="A140" s="137" t="s">
        <v>431</v>
      </c>
      <c r="B140" s="137" t="s">
        <v>799</v>
      </c>
      <c r="C140" s="137" t="s">
        <v>121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  <c r="I140" s="83">
        <v>0</v>
      </c>
      <c r="J140" s="83">
        <v>0</v>
      </c>
      <c r="K140" s="173">
        <v>0</v>
      </c>
    </row>
    <row r="141" spans="1:11">
      <c r="A141" s="137" t="s">
        <v>431</v>
      </c>
      <c r="B141" s="137" t="s">
        <v>799</v>
      </c>
      <c r="C141" s="137" t="s">
        <v>122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  <c r="I141" s="83">
        <v>0</v>
      </c>
      <c r="J141" s="83">
        <v>0</v>
      </c>
      <c r="K141" s="173">
        <v>0</v>
      </c>
    </row>
    <row r="142" spans="1:11">
      <c r="A142" s="137" t="s">
        <v>431</v>
      </c>
      <c r="B142" s="137" t="s">
        <v>799</v>
      </c>
      <c r="C142" s="137" t="s">
        <v>470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  <c r="I142" s="83">
        <v>0</v>
      </c>
      <c r="J142" s="83">
        <v>0</v>
      </c>
      <c r="K142" s="173">
        <v>0</v>
      </c>
    </row>
    <row r="143" spans="1:11">
      <c r="A143" s="137" t="s">
        <v>431</v>
      </c>
      <c r="B143" s="137" t="s">
        <v>799</v>
      </c>
      <c r="C143" s="137" t="s">
        <v>548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  <c r="I143" s="83">
        <v>0</v>
      </c>
      <c r="J143" s="83">
        <v>0</v>
      </c>
      <c r="K143" s="173">
        <v>0</v>
      </c>
    </row>
    <row r="144" spans="1:11">
      <c r="A144" s="137" t="s">
        <v>311</v>
      </c>
      <c r="B144" s="137" t="s">
        <v>73</v>
      </c>
      <c r="C144" s="137" t="s">
        <v>86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  <c r="I144" s="83">
        <v>0</v>
      </c>
      <c r="J144" s="83">
        <v>0</v>
      </c>
      <c r="K144" s="173">
        <v>0</v>
      </c>
    </row>
    <row r="145" spans="1:11">
      <c r="A145" s="137" t="s">
        <v>311</v>
      </c>
      <c r="B145" s="137" t="s">
        <v>73</v>
      </c>
      <c r="C145" s="137" t="s">
        <v>87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  <c r="I145" s="83">
        <v>0</v>
      </c>
      <c r="J145" s="83">
        <v>0</v>
      </c>
      <c r="K145" s="173">
        <v>0</v>
      </c>
    </row>
    <row r="146" spans="1:11">
      <c r="A146" s="137" t="s">
        <v>311</v>
      </c>
      <c r="B146" s="137" t="s">
        <v>73</v>
      </c>
      <c r="C146" s="137" t="s">
        <v>106</v>
      </c>
      <c r="D146" s="138">
        <v>0</v>
      </c>
      <c r="E146" s="138">
        <v>0</v>
      </c>
      <c r="F146" s="138">
        <v>0</v>
      </c>
      <c r="G146" s="138">
        <v>0</v>
      </c>
      <c r="H146" s="138">
        <v>0</v>
      </c>
      <c r="I146" s="83">
        <v>0</v>
      </c>
      <c r="J146" s="83">
        <v>0</v>
      </c>
      <c r="K146" s="173">
        <v>0</v>
      </c>
    </row>
    <row r="147" spans="1:11">
      <c r="A147" s="137" t="s">
        <v>311</v>
      </c>
      <c r="B147" s="137" t="s">
        <v>73</v>
      </c>
      <c r="C147" s="137" t="s">
        <v>107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  <c r="I147" s="83">
        <v>0</v>
      </c>
      <c r="J147" s="83">
        <v>0</v>
      </c>
      <c r="K147" s="173">
        <v>0</v>
      </c>
    </row>
    <row r="148" spans="1:11">
      <c r="A148" s="137" t="s">
        <v>311</v>
      </c>
      <c r="B148" s="137" t="s">
        <v>73</v>
      </c>
      <c r="C148" s="137" t="s">
        <v>108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  <c r="I148" s="83">
        <v>0</v>
      </c>
      <c r="J148" s="83">
        <v>0</v>
      </c>
      <c r="K148" s="173">
        <v>0</v>
      </c>
    </row>
    <row r="149" spans="1:11">
      <c r="A149" s="137" t="s">
        <v>311</v>
      </c>
      <c r="B149" s="137" t="s">
        <v>73</v>
      </c>
      <c r="C149" s="137" t="s">
        <v>109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  <c r="I149" s="83">
        <v>0</v>
      </c>
      <c r="J149" s="83">
        <v>0</v>
      </c>
      <c r="K149" s="173">
        <v>0</v>
      </c>
    </row>
    <row r="150" spans="1:11">
      <c r="A150" s="137" t="s">
        <v>311</v>
      </c>
      <c r="B150" s="137" t="s">
        <v>73</v>
      </c>
      <c r="C150" s="137" t="s">
        <v>110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  <c r="I150" s="83">
        <v>0</v>
      </c>
      <c r="J150" s="83">
        <v>0</v>
      </c>
      <c r="K150" s="173">
        <v>0</v>
      </c>
    </row>
    <row r="151" spans="1:11">
      <c r="A151" s="137" t="s">
        <v>311</v>
      </c>
      <c r="B151" s="137" t="s">
        <v>73</v>
      </c>
      <c r="C151" s="137" t="s">
        <v>111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  <c r="I151" s="83">
        <v>0</v>
      </c>
      <c r="J151" s="83">
        <v>0</v>
      </c>
      <c r="K151" s="173">
        <v>0</v>
      </c>
    </row>
    <row r="152" spans="1:11">
      <c r="A152" s="137" t="s">
        <v>311</v>
      </c>
      <c r="B152" s="137" t="s">
        <v>73</v>
      </c>
      <c r="C152" s="137" t="s">
        <v>112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  <c r="I152" s="83">
        <v>0</v>
      </c>
      <c r="J152" s="83">
        <v>0</v>
      </c>
      <c r="K152" s="173">
        <v>0</v>
      </c>
    </row>
    <row r="153" spans="1:11">
      <c r="A153" s="137" t="s">
        <v>311</v>
      </c>
      <c r="B153" s="137" t="s">
        <v>73</v>
      </c>
      <c r="C153" s="137" t="s">
        <v>120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  <c r="I153" s="83">
        <v>0</v>
      </c>
      <c r="J153" s="83">
        <v>0</v>
      </c>
      <c r="K153" s="173">
        <v>0</v>
      </c>
    </row>
    <row r="154" spans="1:11">
      <c r="A154" s="137" t="s">
        <v>311</v>
      </c>
      <c r="B154" s="137" t="s">
        <v>73</v>
      </c>
      <c r="C154" s="137" t="s">
        <v>121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  <c r="I154" s="83">
        <v>0</v>
      </c>
      <c r="J154" s="83">
        <v>0</v>
      </c>
      <c r="K154" s="173">
        <v>0</v>
      </c>
    </row>
    <row r="155" spans="1:11">
      <c r="A155" s="137" t="s">
        <v>311</v>
      </c>
      <c r="B155" s="137" t="s">
        <v>73</v>
      </c>
      <c r="C155" s="137" t="s">
        <v>122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  <c r="I155" s="83">
        <v>0</v>
      </c>
      <c r="J155" s="83">
        <v>0</v>
      </c>
      <c r="K155" s="173">
        <v>0</v>
      </c>
    </row>
    <row r="156" spans="1:11">
      <c r="A156" s="137" t="s">
        <v>311</v>
      </c>
      <c r="B156" s="137" t="s">
        <v>73</v>
      </c>
      <c r="C156" s="137" t="s">
        <v>470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  <c r="I156" s="83">
        <v>0</v>
      </c>
      <c r="J156" s="83">
        <v>0</v>
      </c>
      <c r="K156" s="173">
        <v>0</v>
      </c>
    </row>
    <row r="157" spans="1:11">
      <c r="A157" s="137" t="s">
        <v>311</v>
      </c>
      <c r="B157" s="137" t="s">
        <v>73</v>
      </c>
      <c r="C157" s="137" t="s">
        <v>548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  <c r="I157" s="83">
        <v>0</v>
      </c>
      <c r="J157" s="83">
        <v>0</v>
      </c>
      <c r="K157" s="173">
        <v>0</v>
      </c>
    </row>
    <row r="158" spans="1:11">
      <c r="A158" s="137" t="s">
        <v>437</v>
      </c>
      <c r="B158" s="137" t="s">
        <v>412</v>
      </c>
      <c r="C158" s="137" t="s">
        <v>86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  <c r="I158" s="83">
        <v>0</v>
      </c>
      <c r="J158" s="83">
        <v>0</v>
      </c>
      <c r="K158" s="173">
        <v>0</v>
      </c>
    </row>
    <row r="159" spans="1:11">
      <c r="A159" s="137" t="s">
        <v>437</v>
      </c>
      <c r="B159" s="137" t="s">
        <v>412</v>
      </c>
      <c r="C159" s="137" t="s">
        <v>87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  <c r="I159" s="83">
        <v>0</v>
      </c>
      <c r="J159" s="83">
        <v>0</v>
      </c>
      <c r="K159" s="173">
        <v>0</v>
      </c>
    </row>
    <row r="160" spans="1:11">
      <c r="A160" s="137" t="s">
        <v>437</v>
      </c>
      <c r="B160" s="137" t="s">
        <v>412</v>
      </c>
      <c r="C160" s="137" t="s">
        <v>106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  <c r="I160" s="83">
        <v>0</v>
      </c>
      <c r="J160" s="83">
        <v>0</v>
      </c>
      <c r="K160" s="173">
        <v>0</v>
      </c>
    </row>
    <row r="161" spans="1:11">
      <c r="A161" s="137" t="s">
        <v>437</v>
      </c>
      <c r="B161" s="137" t="s">
        <v>412</v>
      </c>
      <c r="C161" s="137" t="s">
        <v>107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  <c r="I161" s="83">
        <v>0</v>
      </c>
      <c r="J161" s="83">
        <v>0</v>
      </c>
      <c r="K161" s="173">
        <v>0</v>
      </c>
    </row>
    <row r="162" spans="1:11">
      <c r="A162" s="137" t="s">
        <v>437</v>
      </c>
      <c r="B162" s="137" t="s">
        <v>412</v>
      </c>
      <c r="C162" s="137" t="s">
        <v>108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  <c r="I162" s="83">
        <v>0</v>
      </c>
      <c r="J162" s="83">
        <v>0</v>
      </c>
      <c r="K162" s="173">
        <v>0</v>
      </c>
    </row>
    <row r="163" spans="1:11">
      <c r="A163" s="137" t="s">
        <v>437</v>
      </c>
      <c r="B163" s="137" t="s">
        <v>412</v>
      </c>
      <c r="C163" s="137" t="s">
        <v>109</v>
      </c>
      <c r="D163" s="138">
        <v>0</v>
      </c>
      <c r="E163" s="138">
        <v>0</v>
      </c>
      <c r="F163" s="138">
        <v>0</v>
      </c>
      <c r="G163" s="138">
        <v>0</v>
      </c>
      <c r="H163" s="138">
        <v>0</v>
      </c>
      <c r="I163" s="83">
        <v>0</v>
      </c>
      <c r="J163" s="83">
        <v>0</v>
      </c>
      <c r="K163" s="173">
        <v>0</v>
      </c>
    </row>
    <row r="164" spans="1:11">
      <c r="A164" s="137" t="s">
        <v>437</v>
      </c>
      <c r="B164" s="137" t="s">
        <v>412</v>
      </c>
      <c r="C164" s="137" t="s">
        <v>110</v>
      </c>
      <c r="D164" s="138">
        <v>0</v>
      </c>
      <c r="E164" s="138">
        <v>0</v>
      </c>
      <c r="F164" s="138">
        <v>0</v>
      </c>
      <c r="G164" s="138">
        <v>0</v>
      </c>
      <c r="H164" s="138">
        <v>0</v>
      </c>
      <c r="I164" s="83">
        <v>0</v>
      </c>
      <c r="J164" s="83">
        <v>0</v>
      </c>
      <c r="K164" s="173">
        <v>0</v>
      </c>
    </row>
    <row r="165" spans="1:11">
      <c r="A165" s="137" t="s">
        <v>437</v>
      </c>
      <c r="B165" s="137" t="s">
        <v>412</v>
      </c>
      <c r="C165" s="137" t="s">
        <v>111</v>
      </c>
      <c r="D165" s="138">
        <v>0</v>
      </c>
      <c r="E165" s="138">
        <v>0</v>
      </c>
      <c r="F165" s="138">
        <v>0</v>
      </c>
      <c r="G165" s="138">
        <v>0</v>
      </c>
      <c r="H165" s="138">
        <v>0</v>
      </c>
      <c r="I165" s="83">
        <v>0</v>
      </c>
      <c r="J165" s="83">
        <v>0</v>
      </c>
      <c r="K165" s="173">
        <v>0</v>
      </c>
    </row>
    <row r="166" spans="1:11">
      <c r="A166" s="137" t="s">
        <v>437</v>
      </c>
      <c r="B166" s="137" t="s">
        <v>412</v>
      </c>
      <c r="C166" s="137" t="s">
        <v>112</v>
      </c>
      <c r="D166" s="138">
        <v>0</v>
      </c>
      <c r="E166" s="138">
        <v>0</v>
      </c>
      <c r="F166" s="138">
        <v>0</v>
      </c>
      <c r="G166" s="138">
        <v>0</v>
      </c>
      <c r="H166" s="138">
        <v>0</v>
      </c>
      <c r="I166" s="83">
        <v>0</v>
      </c>
      <c r="J166" s="83">
        <v>0</v>
      </c>
      <c r="K166" s="173">
        <v>0</v>
      </c>
    </row>
    <row r="167" spans="1:11">
      <c r="A167" s="137" t="s">
        <v>437</v>
      </c>
      <c r="B167" s="137" t="s">
        <v>412</v>
      </c>
      <c r="C167" s="137" t="s">
        <v>120</v>
      </c>
      <c r="D167" s="138">
        <v>0</v>
      </c>
      <c r="E167" s="138">
        <v>0</v>
      </c>
      <c r="F167" s="138">
        <v>0</v>
      </c>
      <c r="G167" s="138">
        <v>0</v>
      </c>
      <c r="H167" s="138">
        <v>0</v>
      </c>
      <c r="I167" s="83">
        <v>0</v>
      </c>
      <c r="J167" s="83">
        <v>0</v>
      </c>
      <c r="K167" s="173">
        <v>0</v>
      </c>
    </row>
    <row r="168" spans="1:11">
      <c r="A168" s="137" t="s">
        <v>437</v>
      </c>
      <c r="B168" s="137" t="s">
        <v>412</v>
      </c>
      <c r="C168" s="137" t="s">
        <v>121</v>
      </c>
      <c r="D168" s="138">
        <v>0</v>
      </c>
      <c r="E168" s="138">
        <v>0</v>
      </c>
      <c r="F168" s="138">
        <v>0</v>
      </c>
      <c r="G168" s="138">
        <v>0</v>
      </c>
      <c r="H168" s="138">
        <v>0</v>
      </c>
      <c r="I168" s="83">
        <v>0</v>
      </c>
      <c r="J168" s="83">
        <v>0</v>
      </c>
      <c r="K168" s="173">
        <v>0</v>
      </c>
    </row>
    <row r="169" spans="1:11">
      <c r="A169" s="137" t="s">
        <v>437</v>
      </c>
      <c r="B169" s="137" t="s">
        <v>412</v>
      </c>
      <c r="C169" s="137" t="s">
        <v>122</v>
      </c>
      <c r="D169" s="138">
        <v>0</v>
      </c>
      <c r="E169" s="138">
        <v>0</v>
      </c>
      <c r="F169" s="138">
        <v>0</v>
      </c>
      <c r="G169" s="138">
        <v>0</v>
      </c>
      <c r="H169" s="138">
        <v>0</v>
      </c>
      <c r="I169" s="83">
        <v>0</v>
      </c>
      <c r="J169" s="83">
        <v>0</v>
      </c>
      <c r="K169" s="173">
        <v>0</v>
      </c>
    </row>
    <row r="170" spans="1:11">
      <c r="A170" s="137" t="s">
        <v>437</v>
      </c>
      <c r="B170" s="137" t="s">
        <v>412</v>
      </c>
      <c r="C170" s="137" t="s">
        <v>470</v>
      </c>
      <c r="D170" s="138">
        <v>0</v>
      </c>
      <c r="E170" s="138">
        <v>0</v>
      </c>
      <c r="F170" s="138">
        <v>0</v>
      </c>
      <c r="G170" s="138">
        <v>0</v>
      </c>
      <c r="H170" s="138">
        <v>0</v>
      </c>
      <c r="I170" s="83">
        <v>0</v>
      </c>
      <c r="J170" s="83">
        <v>0</v>
      </c>
      <c r="K170" s="173">
        <v>0</v>
      </c>
    </row>
    <row r="171" spans="1:11">
      <c r="A171" s="137" t="s">
        <v>437</v>
      </c>
      <c r="B171" s="137" t="s">
        <v>412</v>
      </c>
      <c r="C171" s="137" t="s">
        <v>548</v>
      </c>
      <c r="D171" s="138">
        <v>0</v>
      </c>
      <c r="E171" s="138">
        <v>0</v>
      </c>
      <c r="F171" s="138">
        <v>0</v>
      </c>
      <c r="G171" s="138">
        <v>0</v>
      </c>
      <c r="H171" s="138">
        <v>0</v>
      </c>
      <c r="I171" s="83">
        <v>0</v>
      </c>
      <c r="J171" s="83">
        <v>0</v>
      </c>
      <c r="K171" s="173">
        <v>0</v>
      </c>
    </row>
    <row r="174" spans="1:11">
      <c r="D174" s="323"/>
      <c r="E174" s="323"/>
      <c r="F174" s="323"/>
      <c r="G174" s="323"/>
      <c r="H174" s="323"/>
      <c r="I174" s="323"/>
      <c r="J174" s="323"/>
      <c r="K174" s="323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sqref="A1:K1"/>
    </sheetView>
  </sheetViews>
  <sheetFormatPr defaultColWidth="15.42578125" defaultRowHeight="15"/>
  <cols>
    <col min="1" max="1" width="12.140625" style="468" customWidth="1"/>
    <col min="2" max="2" width="29.28515625" style="468" customWidth="1"/>
    <col min="3" max="3" width="12.140625" style="468" customWidth="1"/>
    <col min="4" max="4" width="13.140625" style="468" customWidth="1"/>
    <col min="5" max="8" width="15.42578125" style="468"/>
    <col min="9" max="9" width="15" style="468" customWidth="1"/>
    <col min="10" max="16384" width="15.42578125" style="468"/>
  </cols>
  <sheetData>
    <row r="1" spans="1:11">
      <c r="A1" s="584" t="s">
        <v>801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1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1">
      <c r="A3" s="511" t="s">
        <v>460</v>
      </c>
      <c r="B3" s="511" t="s">
        <v>461</v>
      </c>
      <c r="C3" s="511" t="s">
        <v>462</v>
      </c>
      <c r="D3" s="511" t="s">
        <v>463</v>
      </c>
      <c r="E3" s="511" t="s">
        <v>464</v>
      </c>
      <c r="F3" s="511" t="s">
        <v>465</v>
      </c>
      <c r="G3" s="511" t="s">
        <v>466</v>
      </c>
      <c r="H3" s="511" t="s">
        <v>467</v>
      </c>
      <c r="I3" s="511" t="s">
        <v>468</v>
      </c>
      <c r="J3" s="511" t="s">
        <v>469</v>
      </c>
      <c r="K3" s="511" t="s">
        <v>642</v>
      </c>
    </row>
    <row r="4" spans="1:11">
      <c r="A4" s="137" t="s">
        <v>580</v>
      </c>
      <c r="B4" s="137" t="s">
        <v>650</v>
      </c>
      <c r="C4" s="137" t="s">
        <v>86</v>
      </c>
      <c r="D4" s="138">
        <v>0</v>
      </c>
      <c r="E4" s="138">
        <v>33</v>
      </c>
      <c r="F4" s="138">
        <v>0</v>
      </c>
      <c r="G4" s="138">
        <v>0</v>
      </c>
      <c r="H4" s="138">
        <v>33</v>
      </c>
      <c r="I4" s="83">
        <v>22057.43</v>
      </c>
      <c r="J4" s="83">
        <v>9268.8799999999992</v>
      </c>
      <c r="K4" s="302">
        <v>280.88</v>
      </c>
    </row>
    <row r="5" spans="1:11">
      <c r="A5" s="137" t="s">
        <v>580</v>
      </c>
      <c r="B5" s="137" t="s">
        <v>650</v>
      </c>
      <c r="C5" s="137" t="s">
        <v>87</v>
      </c>
      <c r="D5" s="138">
        <v>19</v>
      </c>
      <c r="E5" s="138">
        <v>7</v>
      </c>
      <c r="F5" s="138">
        <v>24</v>
      </c>
      <c r="G5" s="138">
        <v>0</v>
      </c>
      <c r="H5" s="138">
        <v>50</v>
      </c>
      <c r="I5" s="83">
        <v>99596.64</v>
      </c>
      <c r="J5" s="83">
        <v>45789.81</v>
      </c>
      <c r="K5" s="302">
        <v>915.8</v>
      </c>
    </row>
    <row r="6" spans="1:11">
      <c r="A6" s="137" t="s">
        <v>580</v>
      </c>
      <c r="B6" s="137" t="s">
        <v>650</v>
      </c>
      <c r="C6" s="137" t="s">
        <v>106</v>
      </c>
      <c r="D6" s="138">
        <v>211</v>
      </c>
      <c r="E6" s="138">
        <v>5</v>
      </c>
      <c r="F6" s="138">
        <v>20</v>
      </c>
      <c r="G6" s="138">
        <v>0</v>
      </c>
      <c r="H6" s="138">
        <v>236</v>
      </c>
      <c r="I6" s="83">
        <v>577557.19999999995</v>
      </c>
      <c r="J6" s="83">
        <v>235238.92</v>
      </c>
      <c r="K6" s="302">
        <v>996.78</v>
      </c>
    </row>
    <row r="7" spans="1:11">
      <c r="A7" s="137" t="s">
        <v>580</v>
      </c>
      <c r="B7" s="137" t="s">
        <v>650</v>
      </c>
      <c r="C7" s="137" t="s">
        <v>107</v>
      </c>
      <c r="D7" s="138">
        <v>280</v>
      </c>
      <c r="E7" s="138">
        <v>4</v>
      </c>
      <c r="F7" s="138">
        <v>16</v>
      </c>
      <c r="G7" s="138">
        <v>0</v>
      </c>
      <c r="H7" s="138">
        <v>300</v>
      </c>
      <c r="I7" s="83">
        <v>1266511.8600000001</v>
      </c>
      <c r="J7" s="83">
        <v>314059.23</v>
      </c>
      <c r="K7" s="302">
        <v>1046.8600000000001</v>
      </c>
    </row>
    <row r="8" spans="1:11">
      <c r="A8" s="137" t="s">
        <v>580</v>
      </c>
      <c r="B8" s="137" t="s">
        <v>650</v>
      </c>
      <c r="C8" s="137" t="s">
        <v>108</v>
      </c>
      <c r="D8" s="138">
        <v>241</v>
      </c>
      <c r="E8" s="138">
        <v>4</v>
      </c>
      <c r="F8" s="138">
        <v>10</v>
      </c>
      <c r="G8" s="138">
        <v>0</v>
      </c>
      <c r="H8" s="138">
        <v>255</v>
      </c>
      <c r="I8" s="83">
        <v>1383708.72</v>
      </c>
      <c r="J8" s="83">
        <v>284229.63</v>
      </c>
      <c r="K8" s="302">
        <v>1114.6300000000001</v>
      </c>
    </row>
    <row r="9" spans="1:11">
      <c r="A9" s="137" t="s">
        <v>580</v>
      </c>
      <c r="B9" s="137" t="s">
        <v>650</v>
      </c>
      <c r="C9" s="137" t="s">
        <v>109</v>
      </c>
      <c r="D9" s="138">
        <v>93</v>
      </c>
      <c r="E9" s="138">
        <v>3</v>
      </c>
      <c r="F9" s="138">
        <v>2</v>
      </c>
      <c r="G9" s="138">
        <v>0</v>
      </c>
      <c r="H9" s="138">
        <v>98</v>
      </c>
      <c r="I9" s="83">
        <v>475703.18</v>
      </c>
      <c r="J9" s="83">
        <v>119446.93</v>
      </c>
      <c r="K9" s="302">
        <v>1218.8500000000001</v>
      </c>
    </row>
    <row r="10" spans="1:11">
      <c r="A10" s="137" t="s">
        <v>580</v>
      </c>
      <c r="B10" s="137" t="s">
        <v>650</v>
      </c>
      <c r="C10" s="137" t="s">
        <v>110</v>
      </c>
      <c r="D10" s="138">
        <v>17</v>
      </c>
      <c r="E10" s="138">
        <v>3</v>
      </c>
      <c r="F10" s="138">
        <v>1</v>
      </c>
      <c r="G10" s="138">
        <v>0</v>
      </c>
      <c r="H10" s="138">
        <v>21</v>
      </c>
      <c r="I10" s="83">
        <v>194113.5</v>
      </c>
      <c r="J10" s="83">
        <v>25018.68</v>
      </c>
      <c r="K10" s="302">
        <v>1191.3700000000001</v>
      </c>
    </row>
    <row r="11" spans="1:11">
      <c r="A11" s="137" t="s">
        <v>580</v>
      </c>
      <c r="B11" s="137" t="s">
        <v>650</v>
      </c>
      <c r="C11" s="137" t="s">
        <v>111</v>
      </c>
      <c r="D11" s="138">
        <v>4</v>
      </c>
      <c r="E11" s="138">
        <v>1</v>
      </c>
      <c r="F11" s="138">
        <v>0</v>
      </c>
      <c r="G11" s="138">
        <v>0</v>
      </c>
      <c r="H11" s="138">
        <v>5</v>
      </c>
      <c r="I11" s="83">
        <v>65434.34</v>
      </c>
      <c r="J11" s="83">
        <v>3841.53</v>
      </c>
      <c r="K11" s="302">
        <v>768.31</v>
      </c>
    </row>
    <row r="12" spans="1:11">
      <c r="A12" s="137" t="s">
        <v>580</v>
      </c>
      <c r="B12" s="137" t="s">
        <v>650</v>
      </c>
      <c r="C12" s="137" t="s">
        <v>112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83">
        <v>0</v>
      </c>
      <c r="J12" s="83">
        <v>0</v>
      </c>
      <c r="K12" s="302">
        <v>0</v>
      </c>
    </row>
    <row r="13" spans="1:11">
      <c r="A13" s="137" t="s">
        <v>580</v>
      </c>
      <c r="B13" s="137" t="s">
        <v>650</v>
      </c>
      <c r="C13" s="137" t="s">
        <v>120</v>
      </c>
      <c r="D13" s="138">
        <v>0</v>
      </c>
      <c r="E13" s="138">
        <v>5</v>
      </c>
      <c r="F13" s="138">
        <v>0</v>
      </c>
      <c r="G13" s="138">
        <v>0</v>
      </c>
      <c r="H13" s="138">
        <v>5</v>
      </c>
      <c r="I13" s="83">
        <v>38984.32</v>
      </c>
      <c r="J13" s="83">
        <v>3375.83</v>
      </c>
      <c r="K13" s="302">
        <v>675.17</v>
      </c>
    </row>
    <row r="14" spans="1:11">
      <c r="A14" s="137" t="s">
        <v>580</v>
      </c>
      <c r="B14" s="137" t="s">
        <v>650</v>
      </c>
      <c r="C14" s="137" t="s">
        <v>121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83">
        <v>0</v>
      </c>
      <c r="J14" s="83">
        <v>0</v>
      </c>
      <c r="K14" s="302">
        <v>0</v>
      </c>
    </row>
    <row r="15" spans="1:11">
      <c r="A15" s="137" t="s">
        <v>580</v>
      </c>
      <c r="B15" s="137" t="s">
        <v>650</v>
      </c>
      <c r="C15" s="137" t="s">
        <v>122</v>
      </c>
      <c r="D15" s="138">
        <v>1</v>
      </c>
      <c r="E15" s="138">
        <v>0</v>
      </c>
      <c r="F15" s="138">
        <v>0</v>
      </c>
      <c r="G15" s="138">
        <v>0</v>
      </c>
      <c r="H15" s="138">
        <v>1</v>
      </c>
      <c r="I15" s="83">
        <v>0</v>
      </c>
      <c r="J15" s="83">
        <v>1378.43</v>
      </c>
      <c r="K15" s="302">
        <v>1378.43</v>
      </c>
    </row>
    <row r="16" spans="1:11">
      <c r="A16" s="137" t="s">
        <v>580</v>
      </c>
      <c r="B16" s="137" t="s">
        <v>650</v>
      </c>
      <c r="C16" s="137" t="s">
        <v>470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83">
        <v>0</v>
      </c>
      <c r="J16" s="83">
        <v>0</v>
      </c>
      <c r="K16" s="302">
        <v>0</v>
      </c>
    </row>
    <row r="17" spans="1:11">
      <c r="A17" s="137" t="s">
        <v>580</v>
      </c>
      <c r="B17" s="137" t="s">
        <v>650</v>
      </c>
      <c r="C17" s="137" t="s">
        <v>548</v>
      </c>
      <c r="D17" s="138">
        <v>866</v>
      </c>
      <c r="E17" s="138">
        <v>65</v>
      </c>
      <c r="F17" s="138">
        <v>73</v>
      </c>
      <c r="G17" s="138">
        <v>0</v>
      </c>
      <c r="H17" s="138">
        <v>1004</v>
      </c>
      <c r="I17" s="83">
        <v>4123667.19</v>
      </c>
      <c r="J17" s="83">
        <v>1041647.87</v>
      </c>
      <c r="K17" s="302">
        <v>1037.5</v>
      </c>
    </row>
    <row r="18" spans="1:11">
      <c r="A18" s="137" t="s">
        <v>272</v>
      </c>
      <c r="B18" s="137" t="s">
        <v>63</v>
      </c>
      <c r="C18" s="137" t="s">
        <v>86</v>
      </c>
      <c r="D18" s="138">
        <v>0</v>
      </c>
      <c r="E18" s="138">
        <v>2</v>
      </c>
      <c r="F18" s="138">
        <v>8</v>
      </c>
      <c r="G18" s="138">
        <v>0</v>
      </c>
      <c r="H18" s="138">
        <v>10</v>
      </c>
      <c r="I18" s="83">
        <v>2610.7199999999998</v>
      </c>
      <c r="J18" s="83">
        <v>6078.01</v>
      </c>
      <c r="K18" s="302">
        <v>607.80000000000007</v>
      </c>
    </row>
    <row r="19" spans="1:11">
      <c r="A19" s="137" t="s">
        <v>272</v>
      </c>
      <c r="B19" s="137" t="s">
        <v>63</v>
      </c>
      <c r="C19" s="137" t="s">
        <v>87</v>
      </c>
      <c r="D19" s="138">
        <v>0</v>
      </c>
      <c r="E19" s="138">
        <v>1</v>
      </c>
      <c r="F19" s="138">
        <v>194</v>
      </c>
      <c r="G19" s="138">
        <v>0</v>
      </c>
      <c r="H19" s="138">
        <v>195</v>
      </c>
      <c r="I19" s="83">
        <v>85280.51</v>
      </c>
      <c r="J19" s="83">
        <v>101385.76</v>
      </c>
      <c r="K19" s="302">
        <v>519.93000000000006</v>
      </c>
    </row>
    <row r="20" spans="1:11">
      <c r="A20" s="137" t="s">
        <v>272</v>
      </c>
      <c r="B20" s="137" t="s">
        <v>63</v>
      </c>
      <c r="C20" s="137" t="s">
        <v>106</v>
      </c>
      <c r="D20" s="138">
        <v>15</v>
      </c>
      <c r="E20" s="138">
        <v>1</v>
      </c>
      <c r="F20" s="138">
        <v>130</v>
      </c>
      <c r="G20" s="138">
        <v>0</v>
      </c>
      <c r="H20" s="138">
        <v>146</v>
      </c>
      <c r="I20" s="83">
        <v>144583.67000000001</v>
      </c>
      <c r="J20" s="83">
        <v>79606.009999999995</v>
      </c>
      <c r="K20" s="302">
        <v>545.25</v>
      </c>
    </row>
    <row r="21" spans="1:11">
      <c r="A21" s="137" t="s">
        <v>272</v>
      </c>
      <c r="B21" s="137" t="s">
        <v>63</v>
      </c>
      <c r="C21" s="137" t="s">
        <v>107</v>
      </c>
      <c r="D21" s="138">
        <v>22</v>
      </c>
      <c r="E21" s="138">
        <v>2</v>
      </c>
      <c r="F21" s="138">
        <v>102</v>
      </c>
      <c r="G21" s="138">
        <v>0</v>
      </c>
      <c r="H21" s="138">
        <v>126</v>
      </c>
      <c r="I21" s="83">
        <v>149646.07999999999</v>
      </c>
      <c r="J21" s="83">
        <v>81040.649999999994</v>
      </c>
      <c r="K21" s="302">
        <v>643.18000000000006</v>
      </c>
    </row>
    <row r="22" spans="1:11">
      <c r="A22" s="137" t="s">
        <v>272</v>
      </c>
      <c r="B22" s="137" t="s">
        <v>63</v>
      </c>
      <c r="C22" s="137" t="s">
        <v>108</v>
      </c>
      <c r="D22" s="138">
        <v>72</v>
      </c>
      <c r="E22" s="138">
        <v>3</v>
      </c>
      <c r="F22" s="138">
        <v>61</v>
      </c>
      <c r="G22" s="138">
        <v>0</v>
      </c>
      <c r="H22" s="138">
        <v>136</v>
      </c>
      <c r="I22" s="83">
        <v>322994.88</v>
      </c>
      <c r="J22" s="83">
        <v>96918.39</v>
      </c>
      <c r="K22" s="302">
        <v>712.64</v>
      </c>
    </row>
    <row r="23" spans="1:11">
      <c r="A23" s="137" t="s">
        <v>272</v>
      </c>
      <c r="B23" s="137" t="s">
        <v>63</v>
      </c>
      <c r="C23" s="137" t="s">
        <v>109</v>
      </c>
      <c r="D23" s="138">
        <v>57</v>
      </c>
      <c r="E23" s="138">
        <v>2</v>
      </c>
      <c r="F23" s="138">
        <v>26</v>
      </c>
      <c r="G23" s="138">
        <v>0</v>
      </c>
      <c r="H23" s="138">
        <v>85</v>
      </c>
      <c r="I23" s="83">
        <v>209974.3</v>
      </c>
      <c r="J23" s="83">
        <v>58942.42</v>
      </c>
      <c r="K23" s="302">
        <v>693.44</v>
      </c>
    </row>
    <row r="24" spans="1:11">
      <c r="A24" s="137" t="s">
        <v>272</v>
      </c>
      <c r="B24" s="137" t="s">
        <v>63</v>
      </c>
      <c r="C24" s="137" t="s">
        <v>110</v>
      </c>
      <c r="D24" s="138">
        <v>29</v>
      </c>
      <c r="E24" s="138">
        <v>2</v>
      </c>
      <c r="F24" s="138">
        <v>12</v>
      </c>
      <c r="G24" s="138">
        <v>0</v>
      </c>
      <c r="H24" s="138">
        <v>43</v>
      </c>
      <c r="I24" s="83">
        <v>76130.62</v>
      </c>
      <c r="J24" s="83">
        <v>29395.75</v>
      </c>
      <c r="K24" s="302">
        <v>683.62</v>
      </c>
    </row>
    <row r="25" spans="1:11">
      <c r="A25" s="137" t="s">
        <v>272</v>
      </c>
      <c r="B25" s="137" t="s">
        <v>63</v>
      </c>
      <c r="C25" s="137" t="s">
        <v>111</v>
      </c>
      <c r="D25" s="138">
        <v>17</v>
      </c>
      <c r="E25" s="138">
        <v>1</v>
      </c>
      <c r="F25" s="138">
        <v>4</v>
      </c>
      <c r="G25" s="138">
        <v>0</v>
      </c>
      <c r="H25" s="138">
        <v>22</v>
      </c>
      <c r="I25" s="83">
        <v>32944.18</v>
      </c>
      <c r="J25" s="83">
        <v>12827.77</v>
      </c>
      <c r="K25" s="302">
        <v>583.08000000000004</v>
      </c>
    </row>
    <row r="26" spans="1:11">
      <c r="A26" s="137" t="s">
        <v>272</v>
      </c>
      <c r="B26" s="137" t="s">
        <v>63</v>
      </c>
      <c r="C26" s="137" t="s">
        <v>112</v>
      </c>
      <c r="D26" s="138">
        <v>7</v>
      </c>
      <c r="E26" s="138">
        <v>0</v>
      </c>
      <c r="F26" s="138">
        <v>5</v>
      </c>
      <c r="G26" s="138">
        <v>0</v>
      </c>
      <c r="H26" s="138">
        <v>12</v>
      </c>
      <c r="I26" s="83">
        <v>22129.74</v>
      </c>
      <c r="J26" s="83">
        <v>9287.52</v>
      </c>
      <c r="K26" s="302">
        <v>773.96</v>
      </c>
    </row>
    <row r="27" spans="1:11">
      <c r="A27" s="137" t="s">
        <v>272</v>
      </c>
      <c r="B27" s="137" t="s">
        <v>63</v>
      </c>
      <c r="C27" s="137" t="s">
        <v>120</v>
      </c>
      <c r="D27" s="138">
        <v>3</v>
      </c>
      <c r="E27" s="138">
        <v>1</v>
      </c>
      <c r="F27" s="138">
        <v>1</v>
      </c>
      <c r="G27" s="138">
        <v>0</v>
      </c>
      <c r="H27" s="138">
        <v>5</v>
      </c>
      <c r="I27" s="83">
        <v>0</v>
      </c>
      <c r="J27" s="83">
        <v>3016.45</v>
      </c>
      <c r="K27" s="302">
        <v>603.29</v>
      </c>
    </row>
    <row r="28" spans="1:11">
      <c r="A28" s="137" t="s">
        <v>272</v>
      </c>
      <c r="B28" s="137" t="s">
        <v>63</v>
      </c>
      <c r="C28" s="137" t="s">
        <v>121</v>
      </c>
      <c r="D28" s="138">
        <v>1</v>
      </c>
      <c r="E28" s="138">
        <v>0</v>
      </c>
      <c r="F28" s="138">
        <v>0</v>
      </c>
      <c r="G28" s="138">
        <v>0</v>
      </c>
      <c r="H28" s="138">
        <v>1</v>
      </c>
      <c r="I28" s="83">
        <v>0</v>
      </c>
      <c r="J28" s="83">
        <v>982.62</v>
      </c>
      <c r="K28" s="302">
        <v>982.62</v>
      </c>
    </row>
    <row r="29" spans="1:11">
      <c r="A29" s="137" t="s">
        <v>272</v>
      </c>
      <c r="B29" s="137" t="s">
        <v>63</v>
      </c>
      <c r="C29" s="137" t="s">
        <v>122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83">
        <v>0</v>
      </c>
      <c r="J29" s="83">
        <v>0</v>
      </c>
      <c r="K29" s="302">
        <v>0</v>
      </c>
    </row>
    <row r="30" spans="1:11">
      <c r="A30" s="137" t="s">
        <v>272</v>
      </c>
      <c r="B30" s="137" t="s">
        <v>63</v>
      </c>
      <c r="C30" s="137" t="s">
        <v>470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83">
        <v>0</v>
      </c>
      <c r="J30" s="83">
        <v>0</v>
      </c>
      <c r="K30" s="302">
        <v>0</v>
      </c>
    </row>
    <row r="31" spans="1:11">
      <c r="A31" s="137" t="s">
        <v>272</v>
      </c>
      <c r="B31" s="137" t="s">
        <v>63</v>
      </c>
      <c r="C31" s="137" t="s">
        <v>548</v>
      </c>
      <c r="D31" s="138">
        <v>223</v>
      </c>
      <c r="E31" s="138">
        <v>15</v>
      </c>
      <c r="F31" s="138">
        <v>543</v>
      </c>
      <c r="G31" s="138">
        <v>0</v>
      </c>
      <c r="H31" s="138">
        <v>781</v>
      </c>
      <c r="I31" s="83">
        <v>1046294.7</v>
      </c>
      <c r="J31" s="83">
        <v>479481.35</v>
      </c>
      <c r="K31" s="302">
        <v>613.93000000000006</v>
      </c>
    </row>
    <row r="32" spans="1:11">
      <c r="A32" s="137" t="s">
        <v>273</v>
      </c>
      <c r="B32" s="137" t="s">
        <v>413</v>
      </c>
      <c r="C32" s="137" t="s">
        <v>86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83">
        <v>0</v>
      </c>
      <c r="J32" s="83">
        <v>0</v>
      </c>
      <c r="K32" s="302">
        <v>0</v>
      </c>
    </row>
    <row r="33" spans="1:11">
      <c r="A33" s="137" t="s">
        <v>273</v>
      </c>
      <c r="B33" s="137" t="s">
        <v>413</v>
      </c>
      <c r="C33" s="137" t="s">
        <v>87</v>
      </c>
      <c r="D33" s="138">
        <v>0</v>
      </c>
      <c r="E33" s="138">
        <v>1</v>
      </c>
      <c r="F33" s="138">
        <v>1</v>
      </c>
      <c r="G33" s="138">
        <v>0</v>
      </c>
      <c r="H33" s="138">
        <v>2</v>
      </c>
      <c r="I33" s="83">
        <v>1703.22</v>
      </c>
      <c r="J33" s="83">
        <v>851.61</v>
      </c>
      <c r="K33" s="302">
        <v>425.81</v>
      </c>
    </row>
    <row r="34" spans="1:11">
      <c r="A34" s="137" t="s">
        <v>273</v>
      </c>
      <c r="B34" s="137" t="s">
        <v>413</v>
      </c>
      <c r="C34" s="137" t="s">
        <v>106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83">
        <v>0</v>
      </c>
      <c r="J34" s="83">
        <v>0</v>
      </c>
      <c r="K34" s="302">
        <v>0</v>
      </c>
    </row>
    <row r="35" spans="1:11">
      <c r="A35" s="137" t="s">
        <v>273</v>
      </c>
      <c r="B35" s="137" t="s">
        <v>413</v>
      </c>
      <c r="C35" s="137" t="s">
        <v>107</v>
      </c>
      <c r="D35" s="138">
        <v>0</v>
      </c>
      <c r="E35" s="138">
        <v>0</v>
      </c>
      <c r="F35" s="138">
        <v>1</v>
      </c>
      <c r="G35" s="138">
        <v>0</v>
      </c>
      <c r="H35" s="138">
        <v>1</v>
      </c>
      <c r="I35" s="83">
        <v>789.89</v>
      </c>
      <c r="J35" s="83">
        <v>789.89</v>
      </c>
      <c r="K35" s="302">
        <v>789.89</v>
      </c>
    </row>
    <row r="36" spans="1:11">
      <c r="A36" s="137" t="s">
        <v>273</v>
      </c>
      <c r="B36" s="137" t="s">
        <v>413</v>
      </c>
      <c r="C36" s="137" t="s">
        <v>108</v>
      </c>
      <c r="D36" s="138">
        <v>1</v>
      </c>
      <c r="E36" s="138">
        <v>0</v>
      </c>
      <c r="F36" s="138">
        <v>1</v>
      </c>
      <c r="G36" s="138">
        <v>0</v>
      </c>
      <c r="H36" s="138">
        <v>2</v>
      </c>
      <c r="I36" s="83">
        <v>2483.2199999999998</v>
      </c>
      <c r="J36" s="83">
        <v>1598.9</v>
      </c>
      <c r="K36" s="302">
        <v>799.45</v>
      </c>
    </row>
    <row r="37" spans="1:11">
      <c r="A37" s="137" t="s">
        <v>273</v>
      </c>
      <c r="B37" s="137" t="s">
        <v>413</v>
      </c>
      <c r="C37" s="137" t="s">
        <v>109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83">
        <v>0</v>
      </c>
      <c r="J37" s="83">
        <v>0</v>
      </c>
      <c r="K37" s="302">
        <v>0</v>
      </c>
    </row>
    <row r="38" spans="1:11">
      <c r="A38" s="137" t="s">
        <v>273</v>
      </c>
      <c r="B38" s="137" t="s">
        <v>413</v>
      </c>
      <c r="C38" s="137" t="s">
        <v>110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83">
        <v>0</v>
      </c>
      <c r="J38" s="83">
        <v>0</v>
      </c>
      <c r="K38" s="302">
        <v>0</v>
      </c>
    </row>
    <row r="39" spans="1:11">
      <c r="A39" s="137" t="s">
        <v>273</v>
      </c>
      <c r="B39" s="137" t="s">
        <v>413</v>
      </c>
      <c r="C39" s="137" t="s">
        <v>111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83">
        <v>0</v>
      </c>
      <c r="J39" s="83">
        <v>0</v>
      </c>
      <c r="K39" s="302">
        <v>0</v>
      </c>
    </row>
    <row r="40" spans="1:11">
      <c r="A40" s="137" t="s">
        <v>273</v>
      </c>
      <c r="B40" s="137" t="s">
        <v>413</v>
      </c>
      <c r="C40" s="137" t="s">
        <v>112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83">
        <v>0</v>
      </c>
      <c r="J40" s="83">
        <v>0</v>
      </c>
      <c r="K40" s="302">
        <v>0</v>
      </c>
    </row>
    <row r="41" spans="1:11">
      <c r="A41" s="137" t="s">
        <v>273</v>
      </c>
      <c r="B41" s="137" t="s">
        <v>413</v>
      </c>
      <c r="C41" s="137" t="s">
        <v>120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83">
        <v>0</v>
      </c>
      <c r="J41" s="83">
        <v>0</v>
      </c>
      <c r="K41" s="302">
        <v>0</v>
      </c>
    </row>
    <row r="42" spans="1:11">
      <c r="A42" s="137" t="s">
        <v>273</v>
      </c>
      <c r="B42" s="137" t="s">
        <v>413</v>
      </c>
      <c r="C42" s="137" t="s">
        <v>121</v>
      </c>
      <c r="D42" s="138">
        <v>0</v>
      </c>
      <c r="E42" s="138">
        <v>0</v>
      </c>
      <c r="F42" s="138">
        <v>0</v>
      </c>
      <c r="G42" s="138">
        <v>0</v>
      </c>
      <c r="H42" s="138">
        <v>0</v>
      </c>
      <c r="I42" s="83">
        <v>0</v>
      </c>
      <c r="J42" s="83">
        <v>0</v>
      </c>
      <c r="K42" s="302">
        <v>0</v>
      </c>
    </row>
    <row r="43" spans="1:11">
      <c r="A43" s="137" t="s">
        <v>273</v>
      </c>
      <c r="B43" s="137" t="s">
        <v>413</v>
      </c>
      <c r="C43" s="137" t="s">
        <v>122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83">
        <v>0</v>
      </c>
      <c r="J43" s="83">
        <v>0</v>
      </c>
      <c r="K43" s="302">
        <v>0</v>
      </c>
    </row>
    <row r="44" spans="1:11">
      <c r="A44" s="137" t="s">
        <v>273</v>
      </c>
      <c r="B44" s="137" t="s">
        <v>413</v>
      </c>
      <c r="C44" s="137" t="s">
        <v>470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83">
        <v>0</v>
      </c>
      <c r="J44" s="83">
        <v>0</v>
      </c>
      <c r="K44" s="302">
        <v>0</v>
      </c>
    </row>
    <row r="45" spans="1:11">
      <c r="A45" s="137" t="s">
        <v>273</v>
      </c>
      <c r="B45" s="137" t="s">
        <v>413</v>
      </c>
      <c r="C45" s="137" t="s">
        <v>548</v>
      </c>
      <c r="D45" s="138">
        <v>1</v>
      </c>
      <c r="E45" s="138">
        <v>1</v>
      </c>
      <c r="F45" s="138">
        <v>3</v>
      </c>
      <c r="G45" s="138">
        <v>0</v>
      </c>
      <c r="H45" s="138">
        <v>5</v>
      </c>
      <c r="I45" s="83">
        <v>4976.33</v>
      </c>
      <c r="J45" s="83">
        <v>3240.4</v>
      </c>
      <c r="K45" s="302">
        <v>648.08000000000004</v>
      </c>
    </row>
    <row r="46" spans="1:11">
      <c r="A46" s="137" t="s">
        <v>274</v>
      </c>
      <c r="B46" s="137" t="s">
        <v>553</v>
      </c>
      <c r="C46" s="137" t="s">
        <v>86</v>
      </c>
      <c r="D46" s="138">
        <v>0</v>
      </c>
      <c r="E46" s="138">
        <v>5</v>
      </c>
      <c r="F46" s="138">
        <v>0</v>
      </c>
      <c r="G46" s="138">
        <v>0</v>
      </c>
      <c r="H46" s="138">
        <v>5</v>
      </c>
      <c r="I46" s="83">
        <v>1432.8</v>
      </c>
      <c r="J46" s="83">
        <v>1344.18</v>
      </c>
      <c r="K46" s="302">
        <v>268.84000000000003</v>
      </c>
    </row>
    <row r="47" spans="1:11">
      <c r="A47" s="137" t="s">
        <v>274</v>
      </c>
      <c r="B47" s="137" t="s">
        <v>553</v>
      </c>
      <c r="C47" s="137" t="s">
        <v>87</v>
      </c>
      <c r="D47" s="138">
        <v>0</v>
      </c>
      <c r="E47" s="138">
        <v>3</v>
      </c>
      <c r="F47" s="138">
        <v>0</v>
      </c>
      <c r="G47" s="138">
        <v>0</v>
      </c>
      <c r="H47" s="138">
        <v>3</v>
      </c>
      <c r="I47" s="83">
        <v>518.4</v>
      </c>
      <c r="J47" s="83">
        <v>1423.39</v>
      </c>
      <c r="K47" s="302">
        <v>474.46</v>
      </c>
    </row>
    <row r="48" spans="1:11">
      <c r="A48" s="137" t="s">
        <v>274</v>
      </c>
      <c r="B48" s="137" t="s">
        <v>553</v>
      </c>
      <c r="C48" s="137" t="s">
        <v>106</v>
      </c>
      <c r="D48" s="138">
        <v>18</v>
      </c>
      <c r="E48" s="138">
        <v>2</v>
      </c>
      <c r="F48" s="138">
        <v>3</v>
      </c>
      <c r="G48" s="138">
        <v>0</v>
      </c>
      <c r="H48" s="138">
        <v>23</v>
      </c>
      <c r="I48" s="83">
        <v>85387.61</v>
      </c>
      <c r="J48" s="83">
        <v>16150.95</v>
      </c>
      <c r="K48" s="302">
        <v>702.22</v>
      </c>
    </row>
    <row r="49" spans="1:11">
      <c r="A49" s="137" t="s">
        <v>274</v>
      </c>
      <c r="B49" s="137" t="s">
        <v>553</v>
      </c>
      <c r="C49" s="137" t="s">
        <v>107</v>
      </c>
      <c r="D49" s="138">
        <v>34</v>
      </c>
      <c r="E49" s="138">
        <v>3</v>
      </c>
      <c r="F49" s="138">
        <v>2</v>
      </c>
      <c r="G49" s="138">
        <v>0</v>
      </c>
      <c r="H49" s="138">
        <v>39</v>
      </c>
      <c r="I49" s="83">
        <v>147812.45000000001</v>
      </c>
      <c r="J49" s="83">
        <v>29507.82</v>
      </c>
      <c r="K49" s="302">
        <v>756.61</v>
      </c>
    </row>
    <row r="50" spans="1:11">
      <c r="A50" s="137" t="s">
        <v>274</v>
      </c>
      <c r="B50" s="137" t="s">
        <v>553</v>
      </c>
      <c r="C50" s="137" t="s">
        <v>108</v>
      </c>
      <c r="D50" s="138">
        <v>18</v>
      </c>
      <c r="E50" s="138">
        <v>7</v>
      </c>
      <c r="F50" s="138">
        <v>2</v>
      </c>
      <c r="G50" s="138">
        <v>0</v>
      </c>
      <c r="H50" s="138">
        <v>27</v>
      </c>
      <c r="I50" s="83">
        <v>53236.959999999999</v>
      </c>
      <c r="J50" s="83">
        <v>19487.71</v>
      </c>
      <c r="K50" s="302">
        <v>721.77</v>
      </c>
    </row>
    <row r="51" spans="1:11">
      <c r="A51" s="137" t="s">
        <v>274</v>
      </c>
      <c r="B51" s="137" t="s">
        <v>553</v>
      </c>
      <c r="C51" s="137" t="s">
        <v>109</v>
      </c>
      <c r="D51" s="138">
        <v>2</v>
      </c>
      <c r="E51" s="138">
        <v>5</v>
      </c>
      <c r="F51" s="138">
        <v>0</v>
      </c>
      <c r="G51" s="138">
        <v>0</v>
      </c>
      <c r="H51" s="138">
        <v>7</v>
      </c>
      <c r="I51" s="83">
        <v>13418.68</v>
      </c>
      <c r="J51" s="83">
        <v>3371.63</v>
      </c>
      <c r="K51" s="302">
        <v>481.66</v>
      </c>
    </row>
    <row r="52" spans="1:11">
      <c r="A52" s="137" t="s">
        <v>274</v>
      </c>
      <c r="B52" s="137" t="s">
        <v>553</v>
      </c>
      <c r="C52" s="137" t="s">
        <v>110</v>
      </c>
      <c r="D52" s="138">
        <v>0</v>
      </c>
      <c r="E52" s="138">
        <v>3</v>
      </c>
      <c r="F52" s="138">
        <v>0</v>
      </c>
      <c r="G52" s="138">
        <v>0</v>
      </c>
      <c r="H52" s="138">
        <v>3</v>
      </c>
      <c r="I52" s="83">
        <v>1963.98</v>
      </c>
      <c r="J52" s="83">
        <v>1312.93</v>
      </c>
      <c r="K52" s="302">
        <v>437.64</v>
      </c>
    </row>
    <row r="53" spans="1:11">
      <c r="A53" s="137" t="s">
        <v>274</v>
      </c>
      <c r="B53" s="137" t="s">
        <v>553</v>
      </c>
      <c r="C53" s="137" t="s">
        <v>111</v>
      </c>
      <c r="D53" s="138">
        <v>1</v>
      </c>
      <c r="E53" s="138">
        <v>2</v>
      </c>
      <c r="F53" s="138">
        <v>0</v>
      </c>
      <c r="G53" s="138">
        <v>0</v>
      </c>
      <c r="H53" s="138">
        <v>3</v>
      </c>
      <c r="I53" s="83">
        <v>1564</v>
      </c>
      <c r="J53" s="83">
        <v>964.29</v>
      </c>
      <c r="K53" s="302">
        <v>321.43</v>
      </c>
    </row>
    <row r="54" spans="1:11">
      <c r="A54" s="137" t="s">
        <v>274</v>
      </c>
      <c r="B54" s="137" t="s">
        <v>553</v>
      </c>
      <c r="C54" s="137" t="s">
        <v>112</v>
      </c>
      <c r="D54" s="138">
        <v>0</v>
      </c>
      <c r="E54" s="138">
        <v>7</v>
      </c>
      <c r="F54" s="138">
        <v>0</v>
      </c>
      <c r="G54" s="138">
        <v>0</v>
      </c>
      <c r="H54" s="138">
        <v>7</v>
      </c>
      <c r="I54" s="83">
        <v>4838.3999999999996</v>
      </c>
      <c r="J54" s="83">
        <v>2870.49</v>
      </c>
      <c r="K54" s="302">
        <v>410.07</v>
      </c>
    </row>
    <row r="55" spans="1:11">
      <c r="A55" s="137" t="s">
        <v>274</v>
      </c>
      <c r="B55" s="137" t="s">
        <v>553</v>
      </c>
      <c r="C55" s="137" t="s">
        <v>120</v>
      </c>
      <c r="D55" s="138">
        <v>0</v>
      </c>
      <c r="E55" s="138">
        <v>5</v>
      </c>
      <c r="F55" s="138">
        <v>0</v>
      </c>
      <c r="G55" s="138">
        <v>0</v>
      </c>
      <c r="H55" s="138">
        <v>5</v>
      </c>
      <c r="I55" s="83">
        <v>5184</v>
      </c>
      <c r="J55" s="83">
        <v>2249.1</v>
      </c>
      <c r="K55" s="302">
        <v>449.82</v>
      </c>
    </row>
    <row r="56" spans="1:11">
      <c r="A56" s="137" t="s">
        <v>274</v>
      </c>
      <c r="B56" s="137" t="s">
        <v>553</v>
      </c>
      <c r="C56" s="137" t="s">
        <v>121</v>
      </c>
      <c r="D56" s="138">
        <v>0</v>
      </c>
      <c r="E56" s="138">
        <v>1</v>
      </c>
      <c r="F56" s="138">
        <v>0</v>
      </c>
      <c r="G56" s="138">
        <v>0</v>
      </c>
      <c r="H56" s="138">
        <v>1</v>
      </c>
      <c r="I56" s="83">
        <v>1382.4</v>
      </c>
      <c r="J56" s="83">
        <v>345.6</v>
      </c>
      <c r="K56" s="302">
        <v>345.6</v>
      </c>
    </row>
    <row r="57" spans="1:11">
      <c r="A57" s="137" t="s">
        <v>274</v>
      </c>
      <c r="B57" s="137" t="s">
        <v>553</v>
      </c>
      <c r="C57" s="137" t="s">
        <v>122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83">
        <v>0</v>
      </c>
      <c r="J57" s="83">
        <v>0</v>
      </c>
      <c r="K57" s="302">
        <v>0</v>
      </c>
    </row>
    <row r="58" spans="1:11">
      <c r="A58" s="137" t="s">
        <v>274</v>
      </c>
      <c r="B58" s="137" t="s">
        <v>553</v>
      </c>
      <c r="C58" s="137" t="s">
        <v>470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83">
        <v>0</v>
      </c>
      <c r="J58" s="83">
        <v>0</v>
      </c>
      <c r="K58" s="302">
        <v>0</v>
      </c>
    </row>
    <row r="59" spans="1:11">
      <c r="A59" s="137" t="s">
        <v>274</v>
      </c>
      <c r="B59" s="137" t="s">
        <v>553</v>
      </c>
      <c r="C59" s="137" t="s">
        <v>548</v>
      </c>
      <c r="D59" s="138">
        <v>73</v>
      </c>
      <c r="E59" s="138">
        <v>43</v>
      </c>
      <c r="F59" s="138">
        <v>7</v>
      </c>
      <c r="G59" s="138">
        <v>0</v>
      </c>
      <c r="H59" s="138">
        <v>123</v>
      </c>
      <c r="I59" s="83">
        <v>316739.68</v>
      </c>
      <c r="J59" s="83">
        <v>79028.09</v>
      </c>
      <c r="K59" s="302">
        <v>642.5</v>
      </c>
    </row>
    <row r="60" spans="1:11">
      <c r="A60" s="137" t="s">
        <v>444</v>
      </c>
      <c r="B60" s="137" t="s">
        <v>559</v>
      </c>
      <c r="C60" s="137" t="s">
        <v>86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83">
        <v>0</v>
      </c>
      <c r="J60" s="83">
        <v>0</v>
      </c>
      <c r="K60" s="302">
        <v>0</v>
      </c>
    </row>
    <row r="61" spans="1:11">
      <c r="A61" s="137" t="s">
        <v>444</v>
      </c>
      <c r="B61" s="137" t="s">
        <v>559</v>
      </c>
      <c r="C61" s="137" t="s">
        <v>87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83">
        <v>0</v>
      </c>
      <c r="J61" s="83">
        <v>0</v>
      </c>
      <c r="K61" s="302">
        <v>0</v>
      </c>
    </row>
    <row r="62" spans="1:11">
      <c r="A62" s="137" t="s">
        <v>444</v>
      </c>
      <c r="B62" s="137" t="s">
        <v>559</v>
      </c>
      <c r="C62" s="137" t="s">
        <v>106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83">
        <v>0</v>
      </c>
      <c r="J62" s="83">
        <v>0</v>
      </c>
      <c r="K62" s="302">
        <v>0</v>
      </c>
    </row>
    <row r="63" spans="1:11">
      <c r="A63" s="137" t="s">
        <v>444</v>
      </c>
      <c r="B63" s="137" t="s">
        <v>559</v>
      </c>
      <c r="C63" s="137" t="s">
        <v>107</v>
      </c>
      <c r="D63" s="138">
        <v>0</v>
      </c>
      <c r="E63" s="138">
        <v>0</v>
      </c>
      <c r="F63" s="138">
        <v>0</v>
      </c>
      <c r="G63" s="138">
        <v>0</v>
      </c>
      <c r="H63" s="138">
        <v>0</v>
      </c>
      <c r="I63" s="83">
        <v>0</v>
      </c>
      <c r="J63" s="83">
        <v>0</v>
      </c>
      <c r="K63" s="302">
        <v>0</v>
      </c>
    </row>
    <row r="64" spans="1:11">
      <c r="A64" s="137" t="s">
        <v>444</v>
      </c>
      <c r="B64" s="137" t="s">
        <v>559</v>
      </c>
      <c r="C64" s="137" t="s">
        <v>108</v>
      </c>
      <c r="D64" s="138">
        <v>0</v>
      </c>
      <c r="E64" s="138">
        <v>0</v>
      </c>
      <c r="F64" s="138">
        <v>0</v>
      </c>
      <c r="G64" s="138">
        <v>0</v>
      </c>
      <c r="H64" s="138">
        <v>0</v>
      </c>
      <c r="I64" s="83">
        <v>0</v>
      </c>
      <c r="J64" s="83">
        <v>0</v>
      </c>
      <c r="K64" s="302">
        <v>0</v>
      </c>
    </row>
    <row r="65" spans="1:11">
      <c r="A65" s="137" t="s">
        <v>444</v>
      </c>
      <c r="B65" s="137" t="s">
        <v>559</v>
      </c>
      <c r="C65" s="137" t="s">
        <v>109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83">
        <v>0</v>
      </c>
      <c r="J65" s="83">
        <v>0</v>
      </c>
      <c r="K65" s="302">
        <v>0</v>
      </c>
    </row>
    <row r="66" spans="1:11">
      <c r="A66" s="137" t="s">
        <v>444</v>
      </c>
      <c r="B66" s="137" t="s">
        <v>559</v>
      </c>
      <c r="C66" s="137" t="s">
        <v>110</v>
      </c>
      <c r="D66" s="138">
        <v>0</v>
      </c>
      <c r="E66" s="138">
        <v>0</v>
      </c>
      <c r="F66" s="138">
        <v>0</v>
      </c>
      <c r="G66" s="138">
        <v>0</v>
      </c>
      <c r="H66" s="138">
        <v>0</v>
      </c>
      <c r="I66" s="83">
        <v>0</v>
      </c>
      <c r="J66" s="83">
        <v>0</v>
      </c>
      <c r="K66" s="302">
        <v>0</v>
      </c>
    </row>
    <row r="67" spans="1:11">
      <c r="A67" s="137" t="s">
        <v>444</v>
      </c>
      <c r="B67" s="137" t="s">
        <v>559</v>
      </c>
      <c r="C67" s="137" t="s">
        <v>111</v>
      </c>
      <c r="D67" s="138">
        <v>0</v>
      </c>
      <c r="E67" s="138">
        <v>0</v>
      </c>
      <c r="F67" s="138">
        <v>0</v>
      </c>
      <c r="G67" s="138">
        <v>0</v>
      </c>
      <c r="H67" s="138">
        <v>0</v>
      </c>
      <c r="I67" s="83">
        <v>0</v>
      </c>
      <c r="J67" s="83">
        <v>0</v>
      </c>
      <c r="K67" s="302">
        <v>0</v>
      </c>
    </row>
    <row r="68" spans="1:11">
      <c r="A68" s="137" t="s">
        <v>444</v>
      </c>
      <c r="B68" s="137" t="s">
        <v>559</v>
      </c>
      <c r="C68" s="137" t="s">
        <v>112</v>
      </c>
      <c r="D68" s="138">
        <v>0</v>
      </c>
      <c r="E68" s="138">
        <v>0</v>
      </c>
      <c r="F68" s="138">
        <v>0</v>
      </c>
      <c r="G68" s="138">
        <v>0</v>
      </c>
      <c r="H68" s="138">
        <v>0</v>
      </c>
      <c r="I68" s="83">
        <v>0</v>
      </c>
      <c r="J68" s="83">
        <v>0</v>
      </c>
      <c r="K68" s="302">
        <v>0</v>
      </c>
    </row>
    <row r="69" spans="1:11">
      <c r="A69" s="137" t="s">
        <v>444</v>
      </c>
      <c r="B69" s="137" t="s">
        <v>559</v>
      </c>
      <c r="C69" s="137" t="s">
        <v>120</v>
      </c>
      <c r="D69" s="138">
        <v>0</v>
      </c>
      <c r="E69" s="138">
        <v>0</v>
      </c>
      <c r="F69" s="138">
        <v>0</v>
      </c>
      <c r="G69" s="138">
        <v>0</v>
      </c>
      <c r="H69" s="138">
        <v>0</v>
      </c>
      <c r="I69" s="83">
        <v>0</v>
      </c>
      <c r="J69" s="83">
        <v>0</v>
      </c>
      <c r="K69" s="302">
        <v>0</v>
      </c>
    </row>
    <row r="70" spans="1:11">
      <c r="A70" s="137" t="s">
        <v>444</v>
      </c>
      <c r="B70" s="137" t="s">
        <v>559</v>
      </c>
      <c r="C70" s="137" t="s">
        <v>121</v>
      </c>
      <c r="D70" s="138">
        <v>0</v>
      </c>
      <c r="E70" s="138">
        <v>0</v>
      </c>
      <c r="F70" s="138">
        <v>0</v>
      </c>
      <c r="G70" s="138">
        <v>0</v>
      </c>
      <c r="H70" s="138">
        <v>0</v>
      </c>
      <c r="I70" s="83">
        <v>0</v>
      </c>
      <c r="J70" s="83">
        <v>0</v>
      </c>
      <c r="K70" s="302">
        <v>0</v>
      </c>
    </row>
    <row r="71" spans="1:11">
      <c r="A71" s="137" t="s">
        <v>444</v>
      </c>
      <c r="B71" s="137" t="s">
        <v>559</v>
      </c>
      <c r="C71" s="137" t="s">
        <v>122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83">
        <v>0</v>
      </c>
      <c r="J71" s="83">
        <v>0</v>
      </c>
      <c r="K71" s="302">
        <v>0</v>
      </c>
    </row>
    <row r="72" spans="1:11">
      <c r="A72" s="137" t="s">
        <v>444</v>
      </c>
      <c r="B72" s="137" t="s">
        <v>559</v>
      </c>
      <c r="C72" s="137" t="s">
        <v>470</v>
      </c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83">
        <v>0</v>
      </c>
      <c r="J72" s="83">
        <v>0</v>
      </c>
      <c r="K72" s="302">
        <v>0</v>
      </c>
    </row>
    <row r="73" spans="1:11">
      <c r="A73" s="137" t="s">
        <v>444</v>
      </c>
      <c r="B73" s="137" t="s">
        <v>559</v>
      </c>
      <c r="C73" s="137" t="s">
        <v>548</v>
      </c>
      <c r="D73" s="138">
        <v>0</v>
      </c>
      <c r="E73" s="138">
        <v>0</v>
      </c>
      <c r="F73" s="138">
        <v>0</v>
      </c>
      <c r="G73" s="138">
        <v>0</v>
      </c>
      <c r="H73" s="138">
        <v>0</v>
      </c>
      <c r="I73" s="83">
        <v>0</v>
      </c>
      <c r="J73" s="83">
        <v>0</v>
      </c>
      <c r="K73" s="302">
        <v>0</v>
      </c>
    </row>
    <row r="74" spans="1:11">
      <c r="A74" s="137" t="s">
        <v>281</v>
      </c>
      <c r="B74" s="137" t="s">
        <v>395</v>
      </c>
      <c r="C74" s="137" t="s">
        <v>86</v>
      </c>
      <c r="D74" s="138">
        <v>0</v>
      </c>
      <c r="E74" s="138">
        <v>20</v>
      </c>
      <c r="F74" s="138">
        <v>0</v>
      </c>
      <c r="G74" s="138">
        <v>0</v>
      </c>
      <c r="H74" s="138">
        <v>20</v>
      </c>
      <c r="I74" s="83">
        <v>4360.99</v>
      </c>
      <c r="J74" s="83">
        <v>5115.84</v>
      </c>
      <c r="K74" s="302">
        <v>255.79</v>
      </c>
    </row>
    <row r="75" spans="1:11">
      <c r="A75" s="137" t="s">
        <v>281</v>
      </c>
      <c r="B75" s="137" t="s">
        <v>395</v>
      </c>
      <c r="C75" s="137" t="s">
        <v>87</v>
      </c>
      <c r="D75" s="138">
        <v>0</v>
      </c>
      <c r="E75" s="138">
        <v>2</v>
      </c>
      <c r="F75" s="138">
        <v>0</v>
      </c>
      <c r="G75" s="138">
        <v>0</v>
      </c>
      <c r="H75" s="138">
        <v>2</v>
      </c>
      <c r="I75" s="83">
        <v>230</v>
      </c>
      <c r="J75" s="83">
        <v>335.2</v>
      </c>
      <c r="K75" s="302">
        <v>167.6</v>
      </c>
    </row>
    <row r="76" spans="1:11">
      <c r="A76" s="137" t="s">
        <v>281</v>
      </c>
      <c r="B76" s="137" t="s">
        <v>395</v>
      </c>
      <c r="C76" s="137" t="s">
        <v>106</v>
      </c>
      <c r="D76" s="138">
        <v>0</v>
      </c>
      <c r="E76" s="138">
        <v>2</v>
      </c>
      <c r="F76" s="138">
        <v>0</v>
      </c>
      <c r="G76" s="138">
        <v>0</v>
      </c>
      <c r="H76" s="138">
        <v>2</v>
      </c>
      <c r="I76" s="83">
        <v>2796.68</v>
      </c>
      <c r="J76" s="83">
        <v>696.32</v>
      </c>
      <c r="K76" s="302">
        <v>348.16</v>
      </c>
    </row>
    <row r="77" spans="1:11">
      <c r="A77" s="137" t="s">
        <v>281</v>
      </c>
      <c r="B77" s="137" t="s">
        <v>395</v>
      </c>
      <c r="C77" s="137" t="s">
        <v>107</v>
      </c>
      <c r="D77" s="138">
        <v>0</v>
      </c>
      <c r="E77" s="138">
        <v>4</v>
      </c>
      <c r="F77" s="138">
        <v>0</v>
      </c>
      <c r="G77" s="138">
        <v>0</v>
      </c>
      <c r="H77" s="138">
        <v>4</v>
      </c>
      <c r="I77" s="83">
        <v>736.27</v>
      </c>
      <c r="J77" s="83">
        <v>1255.0899999999999</v>
      </c>
      <c r="K77" s="302">
        <v>313.77</v>
      </c>
    </row>
    <row r="78" spans="1:11">
      <c r="A78" s="137" t="s">
        <v>281</v>
      </c>
      <c r="B78" s="137" t="s">
        <v>395</v>
      </c>
      <c r="C78" s="137" t="s">
        <v>108</v>
      </c>
      <c r="D78" s="138">
        <v>0</v>
      </c>
      <c r="E78" s="138">
        <v>3</v>
      </c>
      <c r="F78" s="138">
        <v>0</v>
      </c>
      <c r="G78" s="138">
        <v>0</v>
      </c>
      <c r="H78" s="138">
        <v>3</v>
      </c>
      <c r="I78" s="83">
        <v>183.43</v>
      </c>
      <c r="J78" s="83">
        <v>2002.24</v>
      </c>
      <c r="K78" s="302">
        <v>667.41</v>
      </c>
    </row>
    <row r="79" spans="1:11">
      <c r="A79" s="137" t="s">
        <v>281</v>
      </c>
      <c r="B79" s="137" t="s">
        <v>395</v>
      </c>
      <c r="C79" s="137" t="s">
        <v>109</v>
      </c>
      <c r="D79" s="138">
        <v>0</v>
      </c>
      <c r="E79" s="138">
        <v>0</v>
      </c>
      <c r="F79" s="138">
        <v>0</v>
      </c>
      <c r="G79" s="138">
        <v>0</v>
      </c>
      <c r="H79" s="138">
        <v>0</v>
      </c>
      <c r="I79" s="83">
        <v>0</v>
      </c>
      <c r="J79" s="83">
        <v>0</v>
      </c>
      <c r="K79" s="302">
        <v>0</v>
      </c>
    </row>
    <row r="80" spans="1:11">
      <c r="A80" s="137" t="s">
        <v>281</v>
      </c>
      <c r="B80" s="137" t="s">
        <v>395</v>
      </c>
      <c r="C80" s="137" t="s">
        <v>110</v>
      </c>
      <c r="D80" s="138">
        <v>1</v>
      </c>
      <c r="E80" s="138">
        <v>1</v>
      </c>
      <c r="F80" s="138">
        <v>0</v>
      </c>
      <c r="G80" s="138">
        <v>0</v>
      </c>
      <c r="H80" s="138">
        <v>2</v>
      </c>
      <c r="I80" s="83">
        <v>571.54999999999995</v>
      </c>
      <c r="J80" s="83">
        <v>1648.02</v>
      </c>
      <c r="K80" s="302">
        <v>824.01</v>
      </c>
    </row>
    <row r="81" spans="1:11">
      <c r="A81" s="137" t="s">
        <v>281</v>
      </c>
      <c r="B81" s="137" t="s">
        <v>395</v>
      </c>
      <c r="C81" s="137" t="s">
        <v>111</v>
      </c>
      <c r="D81" s="138">
        <v>0</v>
      </c>
      <c r="E81" s="138">
        <v>0</v>
      </c>
      <c r="F81" s="138">
        <v>0</v>
      </c>
      <c r="G81" s="138">
        <v>0</v>
      </c>
      <c r="H81" s="138">
        <v>0</v>
      </c>
      <c r="I81" s="83">
        <v>0</v>
      </c>
      <c r="J81" s="83">
        <v>0</v>
      </c>
      <c r="K81" s="302">
        <v>0</v>
      </c>
    </row>
    <row r="82" spans="1:11">
      <c r="A82" s="137" t="s">
        <v>281</v>
      </c>
      <c r="B82" s="137" t="s">
        <v>395</v>
      </c>
      <c r="C82" s="137" t="s">
        <v>112</v>
      </c>
      <c r="D82" s="138">
        <v>0</v>
      </c>
      <c r="E82" s="138">
        <v>1</v>
      </c>
      <c r="F82" s="138">
        <v>0</v>
      </c>
      <c r="G82" s="138">
        <v>0</v>
      </c>
      <c r="H82" s="138">
        <v>1</v>
      </c>
      <c r="I82" s="83">
        <v>-0.67</v>
      </c>
      <c r="J82" s="83">
        <v>719.59</v>
      </c>
      <c r="K82" s="302">
        <v>719.59</v>
      </c>
    </row>
    <row r="83" spans="1:11">
      <c r="A83" s="137" t="s">
        <v>281</v>
      </c>
      <c r="B83" s="137" t="s">
        <v>395</v>
      </c>
      <c r="C83" s="137" t="s">
        <v>120</v>
      </c>
      <c r="D83" s="138">
        <v>0</v>
      </c>
      <c r="E83" s="138">
        <v>2</v>
      </c>
      <c r="F83" s="138">
        <v>0</v>
      </c>
      <c r="G83" s="138">
        <v>0</v>
      </c>
      <c r="H83" s="138">
        <v>2</v>
      </c>
      <c r="I83" s="83">
        <v>367.12</v>
      </c>
      <c r="J83" s="83">
        <v>1123.96</v>
      </c>
      <c r="K83" s="302">
        <v>561.98</v>
      </c>
    </row>
    <row r="84" spans="1:11">
      <c r="A84" s="137" t="s">
        <v>281</v>
      </c>
      <c r="B84" s="137" t="s">
        <v>395</v>
      </c>
      <c r="C84" s="137" t="s">
        <v>121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83">
        <v>0</v>
      </c>
      <c r="J84" s="83">
        <v>0</v>
      </c>
      <c r="K84" s="302">
        <v>0</v>
      </c>
    </row>
    <row r="85" spans="1:11">
      <c r="A85" s="137" t="s">
        <v>281</v>
      </c>
      <c r="B85" s="137" t="s">
        <v>395</v>
      </c>
      <c r="C85" s="137" t="s">
        <v>122</v>
      </c>
      <c r="D85" s="138">
        <v>0</v>
      </c>
      <c r="E85" s="138">
        <v>0</v>
      </c>
      <c r="F85" s="138">
        <v>0</v>
      </c>
      <c r="G85" s="138">
        <v>0</v>
      </c>
      <c r="H85" s="138">
        <v>0</v>
      </c>
      <c r="I85" s="83">
        <v>0</v>
      </c>
      <c r="J85" s="83">
        <v>0</v>
      </c>
      <c r="K85" s="302">
        <v>0</v>
      </c>
    </row>
    <row r="86" spans="1:11">
      <c r="A86" s="137" t="s">
        <v>281</v>
      </c>
      <c r="B86" s="137" t="s">
        <v>395</v>
      </c>
      <c r="C86" s="137" t="s">
        <v>470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83">
        <v>0</v>
      </c>
      <c r="J86" s="83">
        <v>0</v>
      </c>
      <c r="K86" s="302">
        <v>0</v>
      </c>
    </row>
    <row r="87" spans="1:11">
      <c r="A87" s="137" t="s">
        <v>281</v>
      </c>
      <c r="B87" s="137" t="s">
        <v>395</v>
      </c>
      <c r="C87" s="137" t="s">
        <v>548</v>
      </c>
      <c r="D87" s="138">
        <v>1</v>
      </c>
      <c r="E87" s="138">
        <v>35</v>
      </c>
      <c r="F87" s="138">
        <v>0</v>
      </c>
      <c r="G87" s="138">
        <v>0</v>
      </c>
      <c r="H87" s="138">
        <v>36</v>
      </c>
      <c r="I87" s="83">
        <v>9245.3700000000008</v>
      </c>
      <c r="J87" s="83">
        <v>12896.26</v>
      </c>
      <c r="K87" s="302">
        <v>358.23</v>
      </c>
    </row>
    <row r="88" spans="1:11">
      <c r="A88" s="137" t="s">
        <v>284</v>
      </c>
      <c r="B88" s="137" t="s">
        <v>396</v>
      </c>
      <c r="C88" s="137" t="s">
        <v>86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83">
        <v>0</v>
      </c>
      <c r="J88" s="83">
        <v>0</v>
      </c>
      <c r="K88" s="302">
        <v>0</v>
      </c>
    </row>
    <row r="89" spans="1:11">
      <c r="A89" s="137" t="s">
        <v>284</v>
      </c>
      <c r="B89" s="137" t="s">
        <v>396</v>
      </c>
      <c r="C89" s="137" t="s">
        <v>87</v>
      </c>
      <c r="D89" s="138">
        <v>0</v>
      </c>
      <c r="E89" s="138">
        <v>0</v>
      </c>
      <c r="F89" s="138">
        <v>0</v>
      </c>
      <c r="G89" s="138">
        <v>0</v>
      </c>
      <c r="H89" s="138">
        <v>0</v>
      </c>
      <c r="I89" s="83">
        <v>0</v>
      </c>
      <c r="J89" s="83">
        <v>0</v>
      </c>
      <c r="K89" s="302">
        <v>0</v>
      </c>
    </row>
    <row r="90" spans="1:11">
      <c r="A90" s="137" t="s">
        <v>284</v>
      </c>
      <c r="B90" s="137" t="s">
        <v>396</v>
      </c>
      <c r="C90" s="137" t="s">
        <v>106</v>
      </c>
      <c r="D90" s="138">
        <v>0</v>
      </c>
      <c r="E90" s="138">
        <v>0</v>
      </c>
      <c r="F90" s="138">
        <v>1</v>
      </c>
      <c r="G90" s="138">
        <v>0</v>
      </c>
      <c r="H90" s="138">
        <v>1</v>
      </c>
      <c r="I90" s="83">
        <v>0</v>
      </c>
      <c r="J90" s="83">
        <v>1213.1400000000001</v>
      </c>
      <c r="K90" s="302">
        <v>1213.1400000000001</v>
      </c>
    </row>
    <row r="91" spans="1:11">
      <c r="A91" s="137" t="s">
        <v>284</v>
      </c>
      <c r="B91" s="137" t="s">
        <v>396</v>
      </c>
      <c r="C91" s="137" t="s">
        <v>107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  <c r="I91" s="83">
        <v>0</v>
      </c>
      <c r="J91" s="83">
        <v>0</v>
      </c>
      <c r="K91" s="302">
        <v>0</v>
      </c>
    </row>
    <row r="92" spans="1:11">
      <c r="A92" s="137" t="s">
        <v>284</v>
      </c>
      <c r="B92" s="137" t="s">
        <v>396</v>
      </c>
      <c r="C92" s="137" t="s">
        <v>108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83">
        <v>0</v>
      </c>
      <c r="J92" s="83">
        <v>0</v>
      </c>
      <c r="K92" s="302">
        <v>0</v>
      </c>
    </row>
    <row r="93" spans="1:11">
      <c r="A93" s="137" t="s">
        <v>284</v>
      </c>
      <c r="B93" s="137" t="s">
        <v>396</v>
      </c>
      <c r="C93" s="137" t="s">
        <v>109</v>
      </c>
      <c r="D93" s="138">
        <v>1</v>
      </c>
      <c r="E93" s="138">
        <v>0</v>
      </c>
      <c r="F93" s="138">
        <v>0</v>
      </c>
      <c r="G93" s="138">
        <v>0</v>
      </c>
      <c r="H93" s="138">
        <v>1</v>
      </c>
      <c r="I93" s="83">
        <v>11430.3</v>
      </c>
      <c r="J93" s="83">
        <v>1331.65</v>
      </c>
      <c r="K93" s="302">
        <v>1331.65</v>
      </c>
    </row>
    <row r="94" spans="1:11">
      <c r="A94" s="137" t="s">
        <v>284</v>
      </c>
      <c r="B94" s="137" t="s">
        <v>396</v>
      </c>
      <c r="C94" s="137" t="s">
        <v>110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83">
        <v>0</v>
      </c>
      <c r="J94" s="83">
        <v>0</v>
      </c>
      <c r="K94" s="302">
        <v>0</v>
      </c>
    </row>
    <row r="95" spans="1:11">
      <c r="A95" s="137" t="s">
        <v>284</v>
      </c>
      <c r="B95" s="137" t="s">
        <v>396</v>
      </c>
      <c r="C95" s="137" t="s">
        <v>111</v>
      </c>
      <c r="D95" s="138">
        <v>0</v>
      </c>
      <c r="E95" s="138">
        <v>0</v>
      </c>
      <c r="F95" s="138">
        <v>0</v>
      </c>
      <c r="G95" s="138">
        <v>0</v>
      </c>
      <c r="H95" s="138">
        <v>0</v>
      </c>
      <c r="I95" s="83">
        <v>0</v>
      </c>
      <c r="J95" s="83">
        <v>0</v>
      </c>
      <c r="K95" s="302">
        <v>0</v>
      </c>
    </row>
    <row r="96" spans="1:11">
      <c r="A96" s="137" t="s">
        <v>284</v>
      </c>
      <c r="B96" s="137" t="s">
        <v>396</v>
      </c>
      <c r="C96" s="137" t="s">
        <v>112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  <c r="I96" s="83">
        <v>0</v>
      </c>
      <c r="J96" s="83">
        <v>0</v>
      </c>
      <c r="K96" s="302">
        <v>0</v>
      </c>
    </row>
    <row r="97" spans="1:11">
      <c r="A97" s="137" t="s">
        <v>284</v>
      </c>
      <c r="B97" s="137" t="s">
        <v>396</v>
      </c>
      <c r="C97" s="137" t="s">
        <v>120</v>
      </c>
      <c r="D97" s="138">
        <v>0</v>
      </c>
      <c r="E97" s="138">
        <v>0</v>
      </c>
      <c r="F97" s="138">
        <v>0</v>
      </c>
      <c r="G97" s="138">
        <v>0</v>
      </c>
      <c r="H97" s="138">
        <v>0</v>
      </c>
      <c r="I97" s="83">
        <v>0</v>
      </c>
      <c r="J97" s="83">
        <v>0</v>
      </c>
      <c r="K97" s="302">
        <v>0</v>
      </c>
    </row>
    <row r="98" spans="1:11">
      <c r="A98" s="137" t="s">
        <v>284</v>
      </c>
      <c r="B98" s="137" t="s">
        <v>396</v>
      </c>
      <c r="C98" s="137" t="s">
        <v>121</v>
      </c>
      <c r="D98" s="138">
        <v>0</v>
      </c>
      <c r="E98" s="138">
        <v>0</v>
      </c>
      <c r="F98" s="138">
        <v>0</v>
      </c>
      <c r="G98" s="138">
        <v>0</v>
      </c>
      <c r="H98" s="138">
        <v>0</v>
      </c>
      <c r="I98" s="83">
        <v>0</v>
      </c>
      <c r="J98" s="83">
        <v>0</v>
      </c>
      <c r="K98" s="302">
        <v>0</v>
      </c>
    </row>
    <row r="99" spans="1:11">
      <c r="A99" s="137" t="s">
        <v>284</v>
      </c>
      <c r="B99" s="137" t="s">
        <v>396</v>
      </c>
      <c r="C99" s="137" t="s">
        <v>122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83">
        <v>0</v>
      </c>
      <c r="J99" s="83">
        <v>0</v>
      </c>
      <c r="K99" s="302">
        <v>0</v>
      </c>
    </row>
    <row r="100" spans="1:11">
      <c r="A100" s="137" t="s">
        <v>284</v>
      </c>
      <c r="B100" s="137" t="s">
        <v>396</v>
      </c>
      <c r="C100" s="137" t="s">
        <v>470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83">
        <v>0</v>
      </c>
      <c r="J100" s="83">
        <v>0</v>
      </c>
      <c r="K100" s="302">
        <v>0</v>
      </c>
    </row>
    <row r="101" spans="1:11">
      <c r="A101" s="137" t="s">
        <v>284</v>
      </c>
      <c r="B101" s="137" t="s">
        <v>396</v>
      </c>
      <c r="C101" s="137" t="s">
        <v>548</v>
      </c>
      <c r="D101" s="138">
        <v>1</v>
      </c>
      <c r="E101" s="138">
        <v>0</v>
      </c>
      <c r="F101" s="138">
        <v>1</v>
      </c>
      <c r="G101" s="138">
        <v>0</v>
      </c>
      <c r="H101" s="138">
        <v>2</v>
      </c>
      <c r="I101" s="83">
        <v>11430.3</v>
      </c>
      <c r="J101" s="83">
        <v>2544.79</v>
      </c>
      <c r="K101" s="302">
        <v>1272.4000000000001</v>
      </c>
    </row>
    <row r="102" spans="1:11">
      <c r="A102" s="137" t="s">
        <v>441</v>
      </c>
      <c r="B102" s="137" t="s">
        <v>415</v>
      </c>
      <c r="C102" s="137" t="s">
        <v>86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  <c r="I102" s="83">
        <v>0</v>
      </c>
      <c r="J102" s="83">
        <v>0</v>
      </c>
      <c r="K102" s="302">
        <v>0</v>
      </c>
    </row>
    <row r="103" spans="1:11">
      <c r="A103" s="137" t="s">
        <v>441</v>
      </c>
      <c r="B103" s="137" t="s">
        <v>415</v>
      </c>
      <c r="C103" s="137" t="s">
        <v>87</v>
      </c>
      <c r="D103" s="138">
        <v>0</v>
      </c>
      <c r="E103" s="138">
        <v>0</v>
      </c>
      <c r="F103" s="138">
        <v>19</v>
      </c>
      <c r="G103" s="138">
        <v>0</v>
      </c>
      <c r="H103" s="138">
        <v>19</v>
      </c>
      <c r="I103" s="83">
        <v>12621.5</v>
      </c>
      <c r="J103" s="83">
        <v>9128.52</v>
      </c>
      <c r="K103" s="302">
        <v>480.45</v>
      </c>
    </row>
    <row r="104" spans="1:11">
      <c r="A104" s="137" t="s">
        <v>441</v>
      </c>
      <c r="B104" s="137" t="s">
        <v>415</v>
      </c>
      <c r="C104" s="137" t="s">
        <v>106</v>
      </c>
      <c r="D104" s="138">
        <v>1</v>
      </c>
      <c r="E104" s="138">
        <v>0</v>
      </c>
      <c r="F104" s="138">
        <v>33</v>
      </c>
      <c r="G104" s="138">
        <v>0</v>
      </c>
      <c r="H104" s="138">
        <v>34</v>
      </c>
      <c r="I104" s="83">
        <v>44996.84</v>
      </c>
      <c r="J104" s="83">
        <v>18824.32</v>
      </c>
      <c r="K104" s="302">
        <v>553.66</v>
      </c>
    </row>
    <row r="105" spans="1:11">
      <c r="A105" s="137" t="s">
        <v>441</v>
      </c>
      <c r="B105" s="137" t="s">
        <v>415</v>
      </c>
      <c r="C105" s="137" t="s">
        <v>107</v>
      </c>
      <c r="D105" s="138">
        <v>3</v>
      </c>
      <c r="E105" s="138">
        <v>0</v>
      </c>
      <c r="F105" s="138">
        <v>37</v>
      </c>
      <c r="G105" s="138">
        <v>0</v>
      </c>
      <c r="H105" s="138">
        <v>40</v>
      </c>
      <c r="I105" s="83">
        <v>123806.32</v>
      </c>
      <c r="J105" s="83">
        <v>21277.42</v>
      </c>
      <c r="K105" s="302">
        <v>531.94000000000005</v>
      </c>
    </row>
    <row r="106" spans="1:11">
      <c r="A106" s="137" t="s">
        <v>441</v>
      </c>
      <c r="B106" s="137" t="s">
        <v>415</v>
      </c>
      <c r="C106" s="137" t="s">
        <v>108</v>
      </c>
      <c r="D106" s="138">
        <v>8</v>
      </c>
      <c r="E106" s="138">
        <v>0</v>
      </c>
      <c r="F106" s="138">
        <v>39</v>
      </c>
      <c r="G106" s="138">
        <v>0</v>
      </c>
      <c r="H106" s="138">
        <v>47</v>
      </c>
      <c r="I106" s="83">
        <v>193941.27</v>
      </c>
      <c r="J106" s="83">
        <v>27962.31</v>
      </c>
      <c r="K106" s="302">
        <v>594.94000000000005</v>
      </c>
    </row>
    <row r="107" spans="1:11">
      <c r="A107" s="137" t="s">
        <v>441</v>
      </c>
      <c r="B107" s="137" t="s">
        <v>415</v>
      </c>
      <c r="C107" s="137" t="s">
        <v>109</v>
      </c>
      <c r="D107" s="138">
        <v>120</v>
      </c>
      <c r="E107" s="138">
        <v>0</v>
      </c>
      <c r="F107" s="138">
        <v>23</v>
      </c>
      <c r="G107" s="138">
        <v>0</v>
      </c>
      <c r="H107" s="138">
        <v>143</v>
      </c>
      <c r="I107" s="83">
        <v>617603.56000000006</v>
      </c>
      <c r="J107" s="83">
        <v>87081.71</v>
      </c>
      <c r="K107" s="302">
        <v>608.96</v>
      </c>
    </row>
    <row r="108" spans="1:11">
      <c r="A108" s="137" t="s">
        <v>441</v>
      </c>
      <c r="B108" s="137" t="s">
        <v>415</v>
      </c>
      <c r="C108" s="137" t="s">
        <v>110</v>
      </c>
      <c r="D108" s="138">
        <v>12</v>
      </c>
      <c r="E108" s="138">
        <v>0</v>
      </c>
      <c r="F108" s="138">
        <v>2</v>
      </c>
      <c r="G108" s="138">
        <v>0</v>
      </c>
      <c r="H108" s="138">
        <v>14</v>
      </c>
      <c r="I108" s="83">
        <v>134800.98000000001</v>
      </c>
      <c r="J108" s="83">
        <v>6413.4</v>
      </c>
      <c r="K108" s="302">
        <v>458.1</v>
      </c>
    </row>
    <row r="109" spans="1:11">
      <c r="A109" s="137" t="s">
        <v>441</v>
      </c>
      <c r="B109" s="137" t="s">
        <v>415</v>
      </c>
      <c r="C109" s="137" t="s">
        <v>111</v>
      </c>
      <c r="D109" s="138">
        <v>1</v>
      </c>
      <c r="E109" s="138">
        <v>0</v>
      </c>
      <c r="F109" s="138">
        <v>0</v>
      </c>
      <c r="G109" s="138">
        <v>0</v>
      </c>
      <c r="H109" s="138">
        <v>1</v>
      </c>
      <c r="I109" s="83">
        <v>1078.6500000000001</v>
      </c>
      <c r="J109" s="83">
        <v>569.70000000000005</v>
      </c>
      <c r="K109" s="302">
        <v>569.70000000000005</v>
      </c>
    </row>
    <row r="110" spans="1:11">
      <c r="A110" s="137" t="s">
        <v>441</v>
      </c>
      <c r="B110" s="137" t="s">
        <v>415</v>
      </c>
      <c r="C110" s="137" t="s">
        <v>112</v>
      </c>
      <c r="D110" s="138">
        <v>1</v>
      </c>
      <c r="E110" s="138">
        <v>0</v>
      </c>
      <c r="F110" s="138">
        <v>0</v>
      </c>
      <c r="G110" s="138">
        <v>0</v>
      </c>
      <c r="H110" s="138">
        <v>1</v>
      </c>
      <c r="I110" s="83">
        <v>4300.82</v>
      </c>
      <c r="J110" s="83">
        <v>209</v>
      </c>
      <c r="K110" s="302">
        <v>209</v>
      </c>
    </row>
    <row r="111" spans="1:11">
      <c r="A111" s="137" t="s">
        <v>441</v>
      </c>
      <c r="B111" s="137" t="s">
        <v>415</v>
      </c>
      <c r="C111" s="137" t="s">
        <v>120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  <c r="I111" s="83">
        <v>0</v>
      </c>
      <c r="J111" s="83">
        <v>0</v>
      </c>
      <c r="K111" s="302">
        <v>0</v>
      </c>
    </row>
    <row r="112" spans="1:11">
      <c r="A112" s="137" t="s">
        <v>441</v>
      </c>
      <c r="B112" s="137" t="s">
        <v>415</v>
      </c>
      <c r="C112" s="137" t="s">
        <v>121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  <c r="I112" s="83">
        <v>0</v>
      </c>
      <c r="J112" s="83">
        <v>0</v>
      </c>
      <c r="K112" s="302">
        <v>0</v>
      </c>
    </row>
    <row r="113" spans="1:11">
      <c r="A113" s="137" t="s">
        <v>441</v>
      </c>
      <c r="B113" s="137" t="s">
        <v>415</v>
      </c>
      <c r="C113" s="137" t="s">
        <v>122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83">
        <v>0</v>
      </c>
      <c r="J113" s="83">
        <v>0</v>
      </c>
      <c r="K113" s="302">
        <v>0</v>
      </c>
    </row>
    <row r="114" spans="1:11">
      <c r="A114" s="137" t="s">
        <v>441</v>
      </c>
      <c r="B114" s="137" t="s">
        <v>415</v>
      </c>
      <c r="C114" s="137" t="s">
        <v>470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83">
        <v>0</v>
      </c>
      <c r="J114" s="83">
        <v>0</v>
      </c>
      <c r="K114" s="302">
        <v>0</v>
      </c>
    </row>
    <row r="115" spans="1:11">
      <c r="A115" s="137" t="s">
        <v>441</v>
      </c>
      <c r="B115" s="137" t="s">
        <v>415</v>
      </c>
      <c r="C115" s="137" t="s">
        <v>548</v>
      </c>
      <c r="D115" s="138">
        <v>146</v>
      </c>
      <c r="E115" s="138">
        <v>0</v>
      </c>
      <c r="F115" s="138">
        <v>153</v>
      </c>
      <c r="G115" s="138">
        <v>0</v>
      </c>
      <c r="H115" s="138">
        <v>299</v>
      </c>
      <c r="I115" s="83">
        <v>1133149.94</v>
      </c>
      <c r="J115" s="83">
        <v>171466.38</v>
      </c>
      <c r="K115" s="302">
        <v>573.47</v>
      </c>
    </row>
    <row r="116" spans="1:11">
      <c r="A116" s="137" t="s">
        <v>433</v>
      </c>
      <c r="B116" s="137" t="s">
        <v>638</v>
      </c>
      <c r="C116" s="137" t="s">
        <v>86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  <c r="I116" s="83">
        <v>0</v>
      </c>
      <c r="J116" s="83">
        <v>0</v>
      </c>
      <c r="K116" s="302">
        <v>0</v>
      </c>
    </row>
    <row r="117" spans="1:11">
      <c r="A117" s="137" t="s">
        <v>433</v>
      </c>
      <c r="B117" s="137" t="s">
        <v>638</v>
      </c>
      <c r="C117" s="137" t="s">
        <v>87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  <c r="I117" s="83">
        <v>0</v>
      </c>
      <c r="J117" s="83">
        <v>0</v>
      </c>
      <c r="K117" s="302">
        <v>0</v>
      </c>
    </row>
    <row r="118" spans="1:11">
      <c r="A118" s="137" t="s">
        <v>433</v>
      </c>
      <c r="B118" s="137" t="s">
        <v>638</v>
      </c>
      <c r="C118" s="137" t="s">
        <v>106</v>
      </c>
      <c r="D118" s="138">
        <v>0</v>
      </c>
      <c r="E118" s="138">
        <v>0</v>
      </c>
      <c r="F118" s="138">
        <v>0</v>
      </c>
      <c r="G118" s="138">
        <v>0</v>
      </c>
      <c r="H118" s="138">
        <v>0</v>
      </c>
      <c r="I118" s="83">
        <v>0</v>
      </c>
      <c r="J118" s="83">
        <v>0</v>
      </c>
      <c r="K118" s="302">
        <v>0</v>
      </c>
    </row>
    <row r="119" spans="1:11">
      <c r="A119" s="137" t="s">
        <v>433</v>
      </c>
      <c r="B119" s="137" t="s">
        <v>638</v>
      </c>
      <c r="C119" s="137" t="s">
        <v>107</v>
      </c>
      <c r="D119" s="138">
        <v>0</v>
      </c>
      <c r="E119" s="138">
        <v>0</v>
      </c>
      <c r="F119" s="138">
        <v>0</v>
      </c>
      <c r="G119" s="138">
        <v>0</v>
      </c>
      <c r="H119" s="138">
        <v>0</v>
      </c>
      <c r="I119" s="83">
        <v>0</v>
      </c>
      <c r="J119" s="83">
        <v>0</v>
      </c>
      <c r="K119" s="302">
        <v>0</v>
      </c>
    </row>
    <row r="120" spans="1:11">
      <c r="A120" s="137" t="s">
        <v>433</v>
      </c>
      <c r="B120" s="137" t="s">
        <v>638</v>
      </c>
      <c r="C120" s="137" t="s">
        <v>108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83">
        <v>0</v>
      </c>
      <c r="J120" s="83">
        <v>0</v>
      </c>
      <c r="K120" s="302">
        <v>0</v>
      </c>
    </row>
    <row r="121" spans="1:11">
      <c r="A121" s="137" t="s">
        <v>433</v>
      </c>
      <c r="B121" s="137" t="s">
        <v>638</v>
      </c>
      <c r="C121" s="137" t="s">
        <v>109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  <c r="I121" s="83">
        <v>0</v>
      </c>
      <c r="J121" s="83">
        <v>0</v>
      </c>
      <c r="K121" s="302">
        <v>0</v>
      </c>
    </row>
    <row r="122" spans="1:11">
      <c r="A122" s="137" t="s">
        <v>433</v>
      </c>
      <c r="B122" s="137" t="s">
        <v>638</v>
      </c>
      <c r="C122" s="137" t="s">
        <v>110</v>
      </c>
      <c r="D122" s="138">
        <v>0</v>
      </c>
      <c r="E122" s="138">
        <v>0</v>
      </c>
      <c r="F122" s="138">
        <v>0</v>
      </c>
      <c r="G122" s="138">
        <v>0</v>
      </c>
      <c r="H122" s="138">
        <v>0</v>
      </c>
      <c r="I122" s="83">
        <v>0</v>
      </c>
      <c r="J122" s="83">
        <v>0</v>
      </c>
      <c r="K122" s="302">
        <v>0</v>
      </c>
    </row>
    <row r="123" spans="1:11">
      <c r="A123" s="137" t="s">
        <v>433</v>
      </c>
      <c r="B123" s="137" t="s">
        <v>638</v>
      </c>
      <c r="C123" s="137" t="s">
        <v>111</v>
      </c>
      <c r="D123" s="138">
        <v>0</v>
      </c>
      <c r="E123" s="138">
        <v>0</v>
      </c>
      <c r="F123" s="138">
        <v>0</v>
      </c>
      <c r="G123" s="138">
        <v>0</v>
      </c>
      <c r="H123" s="138">
        <v>0</v>
      </c>
      <c r="I123" s="83">
        <v>0</v>
      </c>
      <c r="J123" s="83">
        <v>0</v>
      </c>
      <c r="K123" s="302">
        <v>0</v>
      </c>
    </row>
    <row r="124" spans="1:11">
      <c r="A124" s="137" t="s">
        <v>433</v>
      </c>
      <c r="B124" s="137" t="s">
        <v>638</v>
      </c>
      <c r="C124" s="137" t="s">
        <v>112</v>
      </c>
      <c r="D124" s="138">
        <v>0</v>
      </c>
      <c r="E124" s="138">
        <v>0</v>
      </c>
      <c r="F124" s="138">
        <v>0</v>
      </c>
      <c r="G124" s="138">
        <v>0</v>
      </c>
      <c r="H124" s="138">
        <v>0</v>
      </c>
      <c r="I124" s="83">
        <v>0</v>
      </c>
      <c r="J124" s="83">
        <v>0</v>
      </c>
      <c r="K124" s="302">
        <v>0</v>
      </c>
    </row>
    <row r="125" spans="1:11">
      <c r="A125" s="137" t="s">
        <v>433</v>
      </c>
      <c r="B125" s="137" t="s">
        <v>638</v>
      </c>
      <c r="C125" s="137" t="s">
        <v>120</v>
      </c>
      <c r="D125" s="138">
        <v>0</v>
      </c>
      <c r="E125" s="138">
        <v>0</v>
      </c>
      <c r="F125" s="138">
        <v>0</v>
      </c>
      <c r="G125" s="138">
        <v>0</v>
      </c>
      <c r="H125" s="138">
        <v>0</v>
      </c>
      <c r="I125" s="83">
        <v>0</v>
      </c>
      <c r="J125" s="83">
        <v>0</v>
      </c>
      <c r="K125" s="302">
        <v>0</v>
      </c>
    </row>
    <row r="126" spans="1:11">
      <c r="A126" s="137" t="s">
        <v>433</v>
      </c>
      <c r="B126" s="137" t="s">
        <v>638</v>
      </c>
      <c r="C126" s="137" t="s">
        <v>121</v>
      </c>
      <c r="D126" s="138">
        <v>0</v>
      </c>
      <c r="E126" s="138">
        <v>0</v>
      </c>
      <c r="F126" s="138">
        <v>0</v>
      </c>
      <c r="G126" s="138">
        <v>0</v>
      </c>
      <c r="H126" s="138">
        <v>0</v>
      </c>
      <c r="I126" s="83">
        <v>0</v>
      </c>
      <c r="J126" s="83">
        <v>0</v>
      </c>
      <c r="K126" s="302">
        <v>0</v>
      </c>
    </row>
    <row r="127" spans="1:11">
      <c r="A127" s="137" t="s">
        <v>433</v>
      </c>
      <c r="B127" s="137" t="s">
        <v>638</v>
      </c>
      <c r="C127" s="137" t="s">
        <v>122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83">
        <v>0</v>
      </c>
      <c r="J127" s="83">
        <v>0</v>
      </c>
      <c r="K127" s="302">
        <v>0</v>
      </c>
    </row>
    <row r="128" spans="1:11">
      <c r="A128" s="137" t="s">
        <v>433</v>
      </c>
      <c r="B128" s="137" t="s">
        <v>638</v>
      </c>
      <c r="C128" s="137" t="s">
        <v>470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  <c r="I128" s="83">
        <v>0</v>
      </c>
      <c r="J128" s="83">
        <v>0</v>
      </c>
      <c r="K128" s="302">
        <v>0</v>
      </c>
    </row>
    <row r="129" spans="1:11">
      <c r="A129" s="137" t="s">
        <v>433</v>
      </c>
      <c r="B129" s="137" t="s">
        <v>638</v>
      </c>
      <c r="C129" s="137" t="s">
        <v>548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  <c r="I129" s="83">
        <v>0</v>
      </c>
      <c r="J129" s="83">
        <v>0</v>
      </c>
      <c r="K129" s="302">
        <v>0</v>
      </c>
    </row>
    <row r="130" spans="1:11">
      <c r="A130" s="137" t="s">
        <v>436</v>
      </c>
      <c r="B130" s="137" t="s">
        <v>409</v>
      </c>
      <c r="C130" s="137" t="s">
        <v>86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  <c r="I130" s="83">
        <v>0</v>
      </c>
      <c r="J130" s="83">
        <v>0</v>
      </c>
      <c r="K130" s="302">
        <v>0</v>
      </c>
    </row>
    <row r="131" spans="1:11">
      <c r="A131" s="137" t="s">
        <v>436</v>
      </c>
      <c r="B131" s="137" t="s">
        <v>409</v>
      </c>
      <c r="C131" s="137" t="s">
        <v>87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  <c r="I131" s="83">
        <v>0</v>
      </c>
      <c r="J131" s="83">
        <v>0</v>
      </c>
      <c r="K131" s="302">
        <v>0</v>
      </c>
    </row>
    <row r="132" spans="1:11">
      <c r="A132" s="137" t="s">
        <v>436</v>
      </c>
      <c r="B132" s="137" t="s">
        <v>409</v>
      </c>
      <c r="C132" s="137" t="s">
        <v>106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  <c r="I132" s="83">
        <v>0</v>
      </c>
      <c r="J132" s="83">
        <v>0</v>
      </c>
      <c r="K132" s="302">
        <v>0</v>
      </c>
    </row>
    <row r="133" spans="1:11">
      <c r="A133" s="137" t="s">
        <v>436</v>
      </c>
      <c r="B133" s="137" t="s">
        <v>409</v>
      </c>
      <c r="C133" s="137" t="s">
        <v>107</v>
      </c>
      <c r="D133" s="138">
        <v>0</v>
      </c>
      <c r="E133" s="138">
        <v>0</v>
      </c>
      <c r="F133" s="138">
        <v>0</v>
      </c>
      <c r="G133" s="138">
        <v>0</v>
      </c>
      <c r="H133" s="138">
        <v>0</v>
      </c>
      <c r="I133" s="83">
        <v>0</v>
      </c>
      <c r="J133" s="83">
        <v>0</v>
      </c>
      <c r="K133" s="302">
        <v>0</v>
      </c>
    </row>
    <row r="134" spans="1:11">
      <c r="A134" s="137" t="s">
        <v>436</v>
      </c>
      <c r="B134" s="137" t="s">
        <v>409</v>
      </c>
      <c r="C134" s="137" t="s">
        <v>108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  <c r="I134" s="83">
        <v>0</v>
      </c>
      <c r="J134" s="83">
        <v>0</v>
      </c>
      <c r="K134" s="302">
        <v>0</v>
      </c>
    </row>
    <row r="135" spans="1:11">
      <c r="A135" s="137" t="s">
        <v>436</v>
      </c>
      <c r="B135" s="137" t="s">
        <v>409</v>
      </c>
      <c r="C135" s="137" t="s">
        <v>109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  <c r="I135" s="83">
        <v>0</v>
      </c>
      <c r="J135" s="83">
        <v>0</v>
      </c>
      <c r="K135" s="302">
        <v>0</v>
      </c>
    </row>
    <row r="136" spans="1:11">
      <c r="A136" s="137" t="s">
        <v>436</v>
      </c>
      <c r="B136" s="137" t="s">
        <v>409</v>
      </c>
      <c r="C136" s="137" t="s">
        <v>110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  <c r="I136" s="83">
        <v>0</v>
      </c>
      <c r="J136" s="83">
        <v>0</v>
      </c>
      <c r="K136" s="302">
        <v>0</v>
      </c>
    </row>
    <row r="137" spans="1:11">
      <c r="A137" s="137" t="s">
        <v>436</v>
      </c>
      <c r="B137" s="137" t="s">
        <v>409</v>
      </c>
      <c r="C137" s="137" t="s">
        <v>111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  <c r="I137" s="83">
        <v>0</v>
      </c>
      <c r="J137" s="83">
        <v>0</v>
      </c>
      <c r="K137" s="302">
        <v>0</v>
      </c>
    </row>
    <row r="138" spans="1:11">
      <c r="A138" s="137" t="s">
        <v>436</v>
      </c>
      <c r="B138" s="137" t="s">
        <v>409</v>
      </c>
      <c r="C138" s="137" t="s">
        <v>112</v>
      </c>
      <c r="D138" s="138">
        <v>0</v>
      </c>
      <c r="E138" s="138">
        <v>0</v>
      </c>
      <c r="F138" s="138">
        <v>0</v>
      </c>
      <c r="G138" s="138">
        <v>0</v>
      </c>
      <c r="H138" s="138">
        <v>0</v>
      </c>
      <c r="I138" s="83">
        <v>0</v>
      </c>
      <c r="J138" s="83">
        <v>0</v>
      </c>
      <c r="K138" s="302">
        <v>0</v>
      </c>
    </row>
    <row r="139" spans="1:11">
      <c r="A139" s="137" t="s">
        <v>436</v>
      </c>
      <c r="B139" s="137" t="s">
        <v>409</v>
      </c>
      <c r="C139" s="137" t="s">
        <v>120</v>
      </c>
      <c r="D139" s="138">
        <v>0</v>
      </c>
      <c r="E139" s="138">
        <v>0</v>
      </c>
      <c r="F139" s="138">
        <v>0</v>
      </c>
      <c r="G139" s="138">
        <v>0</v>
      </c>
      <c r="H139" s="138">
        <v>0</v>
      </c>
      <c r="I139" s="83">
        <v>0</v>
      </c>
      <c r="J139" s="83">
        <v>0</v>
      </c>
      <c r="K139" s="302">
        <v>0</v>
      </c>
    </row>
    <row r="140" spans="1:11">
      <c r="A140" s="137" t="s">
        <v>436</v>
      </c>
      <c r="B140" s="137" t="s">
        <v>409</v>
      </c>
      <c r="C140" s="137" t="s">
        <v>121</v>
      </c>
      <c r="D140" s="138">
        <v>0</v>
      </c>
      <c r="E140" s="138">
        <v>0</v>
      </c>
      <c r="F140" s="138">
        <v>0</v>
      </c>
      <c r="G140" s="138">
        <v>0</v>
      </c>
      <c r="H140" s="138">
        <v>0</v>
      </c>
      <c r="I140" s="83">
        <v>0</v>
      </c>
      <c r="J140" s="83">
        <v>0</v>
      </c>
      <c r="K140" s="302">
        <v>0</v>
      </c>
    </row>
    <row r="141" spans="1:11">
      <c r="A141" s="137" t="s">
        <v>436</v>
      </c>
      <c r="B141" s="137" t="s">
        <v>409</v>
      </c>
      <c r="C141" s="137" t="s">
        <v>122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  <c r="I141" s="83">
        <v>0</v>
      </c>
      <c r="J141" s="83">
        <v>0</v>
      </c>
      <c r="K141" s="302">
        <v>0</v>
      </c>
    </row>
    <row r="142" spans="1:11">
      <c r="A142" s="137" t="s">
        <v>436</v>
      </c>
      <c r="B142" s="137" t="s">
        <v>409</v>
      </c>
      <c r="C142" s="137" t="s">
        <v>470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  <c r="I142" s="83">
        <v>0</v>
      </c>
      <c r="J142" s="83">
        <v>0</v>
      </c>
      <c r="K142" s="302">
        <v>0</v>
      </c>
    </row>
    <row r="143" spans="1:11">
      <c r="A143" s="137" t="s">
        <v>436</v>
      </c>
      <c r="B143" s="137" t="s">
        <v>409</v>
      </c>
      <c r="C143" s="137" t="s">
        <v>548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  <c r="I143" s="83">
        <v>0</v>
      </c>
      <c r="J143" s="83">
        <v>0</v>
      </c>
      <c r="K143" s="302">
        <v>0</v>
      </c>
    </row>
    <row r="144" spans="1:11">
      <c r="A144" s="137" t="s">
        <v>431</v>
      </c>
      <c r="B144" s="137" t="s">
        <v>799</v>
      </c>
      <c r="C144" s="137" t="s">
        <v>86</v>
      </c>
      <c r="D144" s="138">
        <v>0</v>
      </c>
      <c r="E144" s="138">
        <v>0</v>
      </c>
      <c r="F144" s="138">
        <v>0</v>
      </c>
      <c r="G144" s="138">
        <v>0</v>
      </c>
      <c r="H144" s="138">
        <v>0</v>
      </c>
      <c r="I144" s="83">
        <v>0</v>
      </c>
      <c r="J144" s="83">
        <v>0</v>
      </c>
      <c r="K144" s="302">
        <v>0</v>
      </c>
    </row>
    <row r="145" spans="1:11">
      <c r="A145" s="137" t="s">
        <v>431</v>
      </c>
      <c r="B145" s="137" t="s">
        <v>799</v>
      </c>
      <c r="C145" s="137" t="s">
        <v>87</v>
      </c>
      <c r="D145" s="138">
        <v>0</v>
      </c>
      <c r="E145" s="138">
        <v>0</v>
      </c>
      <c r="F145" s="138">
        <v>0</v>
      </c>
      <c r="G145" s="138">
        <v>0</v>
      </c>
      <c r="H145" s="138">
        <v>0</v>
      </c>
      <c r="I145" s="83">
        <v>0</v>
      </c>
      <c r="J145" s="83">
        <v>0</v>
      </c>
      <c r="K145" s="302">
        <v>0</v>
      </c>
    </row>
    <row r="146" spans="1:11">
      <c r="A146" s="137" t="s">
        <v>431</v>
      </c>
      <c r="B146" s="137" t="s">
        <v>799</v>
      </c>
      <c r="C146" s="137" t="s">
        <v>106</v>
      </c>
      <c r="D146" s="138">
        <v>0</v>
      </c>
      <c r="E146" s="138">
        <v>0</v>
      </c>
      <c r="F146" s="138">
        <v>0</v>
      </c>
      <c r="G146" s="138">
        <v>0</v>
      </c>
      <c r="H146" s="138">
        <v>0</v>
      </c>
      <c r="I146" s="83">
        <v>0</v>
      </c>
      <c r="J146" s="83">
        <v>0</v>
      </c>
      <c r="K146" s="302">
        <v>0</v>
      </c>
    </row>
    <row r="147" spans="1:11">
      <c r="A147" s="137" t="s">
        <v>431</v>
      </c>
      <c r="B147" s="137" t="s">
        <v>799</v>
      </c>
      <c r="C147" s="137" t="s">
        <v>107</v>
      </c>
      <c r="D147" s="138">
        <v>0</v>
      </c>
      <c r="E147" s="138">
        <v>0</v>
      </c>
      <c r="F147" s="138">
        <v>0</v>
      </c>
      <c r="G147" s="138">
        <v>0</v>
      </c>
      <c r="H147" s="138">
        <v>0</v>
      </c>
      <c r="I147" s="83">
        <v>0</v>
      </c>
      <c r="J147" s="83">
        <v>0</v>
      </c>
      <c r="K147" s="302">
        <v>0</v>
      </c>
    </row>
    <row r="148" spans="1:11">
      <c r="A148" s="137" t="s">
        <v>431</v>
      </c>
      <c r="B148" s="137" t="s">
        <v>799</v>
      </c>
      <c r="C148" s="137" t="s">
        <v>108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  <c r="I148" s="83">
        <v>0</v>
      </c>
      <c r="J148" s="83">
        <v>0</v>
      </c>
      <c r="K148" s="302">
        <v>0</v>
      </c>
    </row>
    <row r="149" spans="1:11">
      <c r="A149" s="137" t="s">
        <v>431</v>
      </c>
      <c r="B149" s="137" t="s">
        <v>799</v>
      </c>
      <c r="C149" s="137" t="s">
        <v>109</v>
      </c>
      <c r="D149" s="138">
        <v>0</v>
      </c>
      <c r="E149" s="138">
        <v>0</v>
      </c>
      <c r="F149" s="138">
        <v>0</v>
      </c>
      <c r="G149" s="138">
        <v>0</v>
      </c>
      <c r="H149" s="138">
        <v>0</v>
      </c>
      <c r="I149" s="83">
        <v>0</v>
      </c>
      <c r="J149" s="83">
        <v>0</v>
      </c>
      <c r="K149" s="302">
        <v>0</v>
      </c>
    </row>
    <row r="150" spans="1:11">
      <c r="A150" s="137" t="s">
        <v>431</v>
      </c>
      <c r="B150" s="137" t="s">
        <v>799</v>
      </c>
      <c r="C150" s="137" t="s">
        <v>110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  <c r="I150" s="83">
        <v>0</v>
      </c>
      <c r="J150" s="83">
        <v>0</v>
      </c>
      <c r="K150" s="302">
        <v>0</v>
      </c>
    </row>
    <row r="151" spans="1:11">
      <c r="A151" s="137" t="s">
        <v>431</v>
      </c>
      <c r="B151" s="137" t="s">
        <v>799</v>
      </c>
      <c r="C151" s="137" t="s">
        <v>111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  <c r="I151" s="83">
        <v>0</v>
      </c>
      <c r="J151" s="83">
        <v>0</v>
      </c>
      <c r="K151" s="302">
        <v>0</v>
      </c>
    </row>
    <row r="152" spans="1:11">
      <c r="A152" s="137" t="s">
        <v>431</v>
      </c>
      <c r="B152" s="137" t="s">
        <v>799</v>
      </c>
      <c r="C152" s="137" t="s">
        <v>112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  <c r="I152" s="83">
        <v>0</v>
      </c>
      <c r="J152" s="83">
        <v>0</v>
      </c>
      <c r="K152" s="302">
        <v>0</v>
      </c>
    </row>
    <row r="153" spans="1:11">
      <c r="A153" s="137" t="s">
        <v>431</v>
      </c>
      <c r="B153" s="137" t="s">
        <v>799</v>
      </c>
      <c r="C153" s="137" t="s">
        <v>120</v>
      </c>
      <c r="D153" s="138">
        <v>0</v>
      </c>
      <c r="E153" s="138">
        <v>0</v>
      </c>
      <c r="F153" s="138">
        <v>0</v>
      </c>
      <c r="G153" s="138">
        <v>0</v>
      </c>
      <c r="H153" s="138">
        <v>0</v>
      </c>
      <c r="I153" s="83">
        <v>0</v>
      </c>
      <c r="J153" s="83">
        <v>0</v>
      </c>
      <c r="K153" s="302">
        <v>0</v>
      </c>
    </row>
    <row r="154" spans="1:11">
      <c r="A154" s="137" t="s">
        <v>431</v>
      </c>
      <c r="B154" s="137" t="s">
        <v>799</v>
      </c>
      <c r="C154" s="137" t="s">
        <v>121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  <c r="I154" s="83">
        <v>0</v>
      </c>
      <c r="J154" s="83">
        <v>0</v>
      </c>
      <c r="K154" s="302">
        <v>0</v>
      </c>
    </row>
    <row r="155" spans="1:11">
      <c r="A155" s="137" t="s">
        <v>431</v>
      </c>
      <c r="B155" s="137" t="s">
        <v>799</v>
      </c>
      <c r="C155" s="137" t="s">
        <v>122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  <c r="I155" s="83">
        <v>0</v>
      </c>
      <c r="J155" s="83">
        <v>0</v>
      </c>
      <c r="K155" s="302">
        <v>0</v>
      </c>
    </row>
    <row r="156" spans="1:11">
      <c r="A156" s="137" t="s">
        <v>431</v>
      </c>
      <c r="B156" s="137" t="s">
        <v>799</v>
      </c>
      <c r="C156" s="137" t="s">
        <v>470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  <c r="I156" s="83">
        <v>0</v>
      </c>
      <c r="J156" s="83">
        <v>0</v>
      </c>
      <c r="K156" s="302">
        <v>0</v>
      </c>
    </row>
    <row r="157" spans="1:11">
      <c r="A157" s="137" t="s">
        <v>431</v>
      </c>
      <c r="B157" s="137" t="s">
        <v>799</v>
      </c>
      <c r="C157" s="137" t="s">
        <v>548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  <c r="I157" s="83">
        <v>0</v>
      </c>
      <c r="J157" s="83">
        <v>0</v>
      </c>
      <c r="K157" s="302">
        <v>0</v>
      </c>
    </row>
    <row r="158" spans="1:11">
      <c r="A158" s="137" t="s">
        <v>311</v>
      </c>
      <c r="B158" s="137" t="s">
        <v>73</v>
      </c>
      <c r="C158" s="137" t="s">
        <v>86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  <c r="I158" s="83">
        <v>0</v>
      </c>
      <c r="J158" s="83">
        <v>0</v>
      </c>
      <c r="K158" s="302">
        <v>0</v>
      </c>
    </row>
    <row r="159" spans="1:11">
      <c r="A159" s="137" t="s">
        <v>311</v>
      </c>
      <c r="B159" s="137" t="s">
        <v>73</v>
      </c>
      <c r="C159" s="137" t="s">
        <v>87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  <c r="I159" s="83">
        <v>0</v>
      </c>
      <c r="J159" s="83">
        <v>0</v>
      </c>
      <c r="K159" s="302">
        <v>0</v>
      </c>
    </row>
    <row r="160" spans="1:11">
      <c r="A160" s="137" t="s">
        <v>311</v>
      </c>
      <c r="B160" s="137" t="s">
        <v>73</v>
      </c>
      <c r="C160" s="137" t="s">
        <v>106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  <c r="I160" s="83">
        <v>0</v>
      </c>
      <c r="J160" s="83">
        <v>0</v>
      </c>
      <c r="K160" s="302">
        <v>0</v>
      </c>
    </row>
    <row r="161" spans="1:11">
      <c r="A161" s="137" t="s">
        <v>311</v>
      </c>
      <c r="B161" s="137" t="s">
        <v>73</v>
      </c>
      <c r="C161" s="137" t="s">
        <v>107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  <c r="I161" s="83">
        <v>0</v>
      </c>
      <c r="J161" s="83">
        <v>0</v>
      </c>
      <c r="K161" s="302">
        <v>0</v>
      </c>
    </row>
    <row r="162" spans="1:11">
      <c r="A162" s="137" t="s">
        <v>311</v>
      </c>
      <c r="B162" s="137" t="s">
        <v>73</v>
      </c>
      <c r="C162" s="137" t="s">
        <v>108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  <c r="I162" s="83">
        <v>0</v>
      </c>
      <c r="J162" s="83">
        <v>0</v>
      </c>
      <c r="K162" s="302">
        <v>0</v>
      </c>
    </row>
    <row r="163" spans="1:11">
      <c r="A163" s="137" t="s">
        <v>311</v>
      </c>
      <c r="B163" s="137" t="s">
        <v>73</v>
      </c>
      <c r="C163" s="137" t="s">
        <v>109</v>
      </c>
      <c r="D163" s="138">
        <v>0</v>
      </c>
      <c r="E163" s="138">
        <v>0</v>
      </c>
      <c r="F163" s="138">
        <v>0</v>
      </c>
      <c r="G163" s="138">
        <v>0</v>
      </c>
      <c r="H163" s="138">
        <v>0</v>
      </c>
      <c r="I163" s="83">
        <v>0</v>
      </c>
      <c r="J163" s="83">
        <v>0</v>
      </c>
      <c r="K163" s="302">
        <v>0</v>
      </c>
    </row>
    <row r="164" spans="1:11">
      <c r="A164" s="137" t="s">
        <v>311</v>
      </c>
      <c r="B164" s="137" t="s">
        <v>73</v>
      </c>
      <c r="C164" s="137" t="s">
        <v>110</v>
      </c>
      <c r="D164" s="138">
        <v>0</v>
      </c>
      <c r="E164" s="138">
        <v>0</v>
      </c>
      <c r="F164" s="138">
        <v>0</v>
      </c>
      <c r="G164" s="138">
        <v>0</v>
      </c>
      <c r="H164" s="138">
        <v>0</v>
      </c>
      <c r="I164" s="83">
        <v>0</v>
      </c>
      <c r="J164" s="83">
        <v>0</v>
      </c>
      <c r="K164" s="302">
        <v>0</v>
      </c>
    </row>
    <row r="165" spans="1:11">
      <c r="A165" s="137" t="s">
        <v>311</v>
      </c>
      <c r="B165" s="137" t="s">
        <v>73</v>
      </c>
      <c r="C165" s="137" t="s">
        <v>111</v>
      </c>
      <c r="D165" s="138">
        <v>0</v>
      </c>
      <c r="E165" s="138">
        <v>0</v>
      </c>
      <c r="F165" s="138">
        <v>0</v>
      </c>
      <c r="G165" s="138">
        <v>0</v>
      </c>
      <c r="H165" s="138">
        <v>0</v>
      </c>
      <c r="I165" s="83">
        <v>0</v>
      </c>
      <c r="J165" s="83">
        <v>0</v>
      </c>
      <c r="K165" s="302">
        <v>0</v>
      </c>
    </row>
    <row r="166" spans="1:11">
      <c r="A166" s="137" t="s">
        <v>311</v>
      </c>
      <c r="B166" s="137" t="s">
        <v>73</v>
      </c>
      <c r="C166" s="137" t="s">
        <v>112</v>
      </c>
      <c r="D166" s="138">
        <v>0</v>
      </c>
      <c r="E166" s="138">
        <v>0</v>
      </c>
      <c r="F166" s="138">
        <v>0</v>
      </c>
      <c r="G166" s="138">
        <v>0</v>
      </c>
      <c r="H166" s="138">
        <v>0</v>
      </c>
      <c r="I166" s="83">
        <v>0</v>
      </c>
      <c r="J166" s="83">
        <v>0</v>
      </c>
      <c r="K166" s="302">
        <v>0</v>
      </c>
    </row>
    <row r="167" spans="1:11">
      <c r="A167" s="137" t="s">
        <v>311</v>
      </c>
      <c r="B167" s="137" t="s">
        <v>73</v>
      </c>
      <c r="C167" s="137" t="s">
        <v>120</v>
      </c>
      <c r="D167" s="138">
        <v>0</v>
      </c>
      <c r="E167" s="138">
        <v>0</v>
      </c>
      <c r="F167" s="138">
        <v>0</v>
      </c>
      <c r="G167" s="138">
        <v>0</v>
      </c>
      <c r="H167" s="138">
        <v>0</v>
      </c>
      <c r="I167" s="83">
        <v>0</v>
      </c>
      <c r="J167" s="83">
        <v>0</v>
      </c>
      <c r="K167" s="302">
        <v>0</v>
      </c>
    </row>
    <row r="168" spans="1:11">
      <c r="A168" s="137" t="s">
        <v>311</v>
      </c>
      <c r="B168" s="137" t="s">
        <v>73</v>
      </c>
      <c r="C168" s="137" t="s">
        <v>121</v>
      </c>
      <c r="D168" s="138">
        <v>0</v>
      </c>
      <c r="E168" s="138">
        <v>0</v>
      </c>
      <c r="F168" s="138">
        <v>0</v>
      </c>
      <c r="G168" s="138">
        <v>0</v>
      </c>
      <c r="H168" s="138">
        <v>0</v>
      </c>
      <c r="I168" s="83">
        <v>0</v>
      </c>
      <c r="J168" s="83">
        <v>0</v>
      </c>
      <c r="K168" s="302">
        <v>0</v>
      </c>
    </row>
    <row r="169" spans="1:11">
      <c r="A169" s="137" t="s">
        <v>311</v>
      </c>
      <c r="B169" s="137" t="s">
        <v>73</v>
      </c>
      <c r="C169" s="137" t="s">
        <v>122</v>
      </c>
      <c r="D169" s="138">
        <v>0</v>
      </c>
      <c r="E169" s="138">
        <v>0</v>
      </c>
      <c r="F169" s="138">
        <v>0</v>
      </c>
      <c r="G169" s="138">
        <v>0</v>
      </c>
      <c r="H169" s="138">
        <v>0</v>
      </c>
      <c r="I169" s="83">
        <v>0</v>
      </c>
      <c r="J169" s="83">
        <v>0</v>
      </c>
      <c r="K169" s="302">
        <v>0</v>
      </c>
    </row>
    <row r="170" spans="1:11">
      <c r="A170" s="137" t="s">
        <v>311</v>
      </c>
      <c r="B170" s="137" t="s">
        <v>73</v>
      </c>
      <c r="C170" s="137" t="s">
        <v>470</v>
      </c>
      <c r="D170" s="138">
        <v>0</v>
      </c>
      <c r="E170" s="138">
        <v>0</v>
      </c>
      <c r="F170" s="138">
        <v>0</v>
      </c>
      <c r="G170" s="138">
        <v>0</v>
      </c>
      <c r="H170" s="138">
        <v>0</v>
      </c>
      <c r="I170" s="83">
        <v>0</v>
      </c>
      <c r="J170" s="83">
        <v>0</v>
      </c>
      <c r="K170" s="302">
        <v>0</v>
      </c>
    </row>
    <row r="171" spans="1:11">
      <c r="A171" s="137" t="s">
        <v>311</v>
      </c>
      <c r="B171" s="137" t="s">
        <v>73</v>
      </c>
      <c r="C171" s="137" t="s">
        <v>548</v>
      </c>
      <c r="D171" s="138">
        <v>0</v>
      </c>
      <c r="E171" s="138">
        <v>0</v>
      </c>
      <c r="F171" s="138">
        <v>0</v>
      </c>
      <c r="G171" s="138">
        <v>0</v>
      </c>
      <c r="H171" s="138">
        <v>0</v>
      </c>
      <c r="I171" s="83">
        <v>0</v>
      </c>
      <c r="J171" s="83">
        <v>0</v>
      </c>
      <c r="K171" s="302">
        <v>0</v>
      </c>
    </row>
    <row r="172" spans="1:11">
      <c r="A172" s="137" t="s">
        <v>437</v>
      </c>
      <c r="B172" s="137" t="s">
        <v>412</v>
      </c>
      <c r="C172" s="137" t="s">
        <v>86</v>
      </c>
      <c r="D172" s="138">
        <v>0</v>
      </c>
      <c r="E172" s="138">
        <v>0</v>
      </c>
      <c r="F172" s="138">
        <v>0</v>
      </c>
      <c r="G172" s="138">
        <v>0</v>
      </c>
      <c r="H172" s="138">
        <v>0</v>
      </c>
      <c r="I172" s="83">
        <v>0</v>
      </c>
      <c r="J172" s="83">
        <v>0</v>
      </c>
      <c r="K172" s="302">
        <v>0</v>
      </c>
    </row>
    <row r="173" spans="1:11">
      <c r="A173" s="137" t="s">
        <v>437</v>
      </c>
      <c r="B173" s="137" t="s">
        <v>412</v>
      </c>
      <c r="C173" s="137" t="s">
        <v>87</v>
      </c>
      <c r="D173" s="138">
        <v>0</v>
      </c>
      <c r="E173" s="138">
        <v>0</v>
      </c>
      <c r="F173" s="138">
        <v>0</v>
      </c>
      <c r="G173" s="138">
        <v>0</v>
      </c>
      <c r="H173" s="138">
        <v>0</v>
      </c>
      <c r="I173" s="83">
        <v>0</v>
      </c>
      <c r="J173" s="83">
        <v>0</v>
      </c>
      <c r="K173" s="302">
        <v>0</v>
      </c>
    </row>
    <row r="174" spans="1:11">
      <c r="A174" s="137" t="s">
        <v>437</v>
      </c>
      <c r="B174" s="137" t="s">
        <v>412</v>
      </c>
      <c r="C174" s="137" t="s">
        <v>106</v>
      </c>
      <c r="D174" s="138">
        <v>0</v>
      </c>
      <c r="E174" s="138">
        <v>0</v>
      </c>
      <c r="F174" s="138">
        <v>0</v>
      </c>
      <c r="G174" s="138">
        <v>0</v>
      </c>
      <c r="H174" s="138">
        <v>0</v>
      </c>
      <c r="I174" s="83">
        <v>0</v>
      </c>
      <c r="J174" s="83">
        <v>0</v>
      </c>
      <c r="K174" s="302">
        <v>0</v>
      </c>
    </row>
    <row r="175" spans="1:11">
      <c r="A175" s="137" t="s">
        <v>437</v>
      </c>
      <c r="B175" s="137" t="s">
        <v>412</v>
      </c>
      <c r="C175" s="137" t="s">
        <v>107</v>
      </c>
      <c r="D175" s="138">
        <v>0</v>
      </c>
      <c r="E175" s="138">
        <v>0</v>
      </c>
      <c r="F175" s="138">
        <v>0</v>
      </c>
      <c r="G175" s="138">
        <v>0</v>
      </c>
      <c r="H175" s="138">
        <v>0</v>
      </c>
      <c r="I175" s="83">
        <v>0</v>
      </c>
      <c r="J175" s="83">
        <v>0</v>
      </c>
      <c r="K175" s="302">
        <v>0</v>
      </c>
    </row>
    <row r="176" spans="1:11">
      <c r="A176" s="137" t="s">
        <v>437</v>
      </c>
      <c r="B176" s="137" t="s">
        <v>412</v>
      </c>
      <c r="C176" s="137" t="s">
        <v>108</v>
      </c>
      <c r="D176" s="138">
        <v>0</v>
      </c>
      <c r="E176" s="138">
        <v>0</v>
      </c>
      <c r="F176" s="138">
        <v>0</v>
      </c>
      <c r="G176" s="138">
        <v>0</v>
      </c>
      <c r="H176" s="138">
        <v>0</v>
      </c>
      <c r="I176" s="83">
        <v>0</v>
      </c>
      <c r="J176" s="83">
        <v>0</v>
      </c>
      <c r="K176" s="302">
        <v>0</v>
      </c>
    </row>
    <row r="177" spans="1:11">
      <c r="A177" s="137" t="s">
        <v>437</v>
      </c>
      <c r="B177" s="137" t="s">
        <v>412</v>
      </c>
      <c r="C177" s="137" t="s">
        <v>109</v>
      </c>
      <c r="D177" s="138">
        <v>0</v>
      </c>
      <c r="E177" s="138">
        <v>0</v>
      </c>
      <c r="F177" s="138">
        <v>0</v>
      </c>
      <c r="G177" s="138">
        <v>0</v>
      </c>
      <c r="H177" s="138">
        <v>0</v>
      </c>
      <c r="I177" s="83">
        <v>0</v>
      </c>
      <c r="J177" s="83">
        <v>0</v>
      </c>
      <c r="K177" s="302">
        <v>0</v>
      </c>
    </row>
    <row r="178" spans="1:11">
      <c r="A178" s="137" t="s">
        <v>437</v>
      </c>
      <c r="B178" s="137" t="s">
        <v>412</v>
      </c>
      <c r="C178" s="137" t="s">
        <v>110</v>
      </c>
      <c r="D178" s="138">
        <v>0</v>
      </c>
      <c r="E178" s="138">
        <v>0</v>
      </c>
      <c r="F178" s="138">
        <v>0</v>
      </c>
      <c r="G178" s="138">
        <v>0</v>
      </c>
      <c r="H178" s="138">
        <v>0</v>
      </c>
      <c r="I178" s="83">
        <v>0</v>
      </c>
      <c r="J178" s="83">
        <v>0</v>
      </c>
      <c r="K178" s="302">
        <v>0</v>
      </c>
    </row>
    <row r="179" spans="1:11">
      <c r="A179" s="137" t="s">
        <v>437</v>
      </c>
      <c r="B179" s="137" t="s">
        <v>412</v>
      </c>
      <c r="C179" s="137" t="s">
        <v>111</v>
      </c>
      <c r="D179" s="138">
        <v>0</v>
      </c>
      <c r="E179" s="138">
        <v>0</v>
      </c>
      <c r="F179" s="138">
        <v>0</v>
      </c>
      <c r="G179" s="138">
        <v>0</v>
      </c>
      <c r="H179" s="138">
        <v>0</v>
      </c>
      <c r="I179" s="83">
        <v>0</v>
      </c>
      <c r="J179" s="83">
        <v>0</v>
      </c>
      <c r="K179" s="302">
        <v>0</v>
      </c>
    </row>
    <row r="180" spans="1:11">
      <c r="A180" s="137" t="s">
        <v>437</v>
      </c>
      <c r="B180" s="137" t="s">
        <v>412</v>
      </c>
      <c r="C180" s="137" t="s">
        <v>112</v>
      </c>
      <c r="D180" s="138">
        <v>0</v>
      </c>
      <c r="E180" s="138">
        <v>0</v>
      </c>
      <c r="F180" s="138">
        <v>0</v>
      </c>
      <c r="G180" s="138">
        <v>0</v>
      </c>
      <c r="H180" s="138">
        <v>0</v>
      </c>
      <c r="I180" s="83">
        <v>0</v>
      </c>
      <c r="J180" s="83">
        <v>0</v>
      </c>
      <c r="K180" s="302">
        <v>0</v>
      </c>
    </row>
    <row r="181" spans="1:11">
      <c r="A181" s="137" t="s">
        <v>437</v>
      </c>
      <c r="B181" s="137" t="s">
        <v>412</v>
      </c>
      <c r="C181" s="137" t="s">
        <v>120</v>
      </c>
      <c r="D181" s="138">
        <v>0</v>
      </c>
      <c r="E181" s="138">
        <v>0</v>
      </c>
      <c r="F181" s="138">
        <v>0</v>
      </c>
      <c r="G181" s="138">
        <v>0</v>
      </c>
      <c r="H181" s="138">
        <v>0</v>
      </c>
      <c r="I181" s="83">
        <v>0</v>
      </c>
      <c r="J181" s="83">
        <v>0</v>
      </c>
      <c r="K181" s="302">
        <v>0</v>
      </c>
    </row>
    <row r="182" spans="1:11">
      <c r="A182" s="137" t="s">
        <v>437</v>
      </c>
      <c r="B182" s="137" t="s">
        <v>412</v>
      </c>
      <c r="C182" s="137" t="s">
        <v>121</v>
      </c>
      <c r="D182" s="138">
        <v>0</v>
      </c>
      <c r="E182" s="138">
        <v>0</v>
      </c>
      <c r="F182" s="138">
        <v>0</v>
      </c>
      <c r="G182" s="138">
        <v>0</v>
      </c>
      <c r="H182" s="138">
        <v>0</v>
      </c>
      <c r="I182" s="83">
        <v>0</v>
      </c>
      <c r="J182" s="83">
        <v>0</v>
      </c>
      <c r="K182" s="302">
        <v>0</v>
      </c>
    </row>
    <row r="183" spans="1:11">
      <c r="A183" s="137" t="s">
        <v>437</v>
      </c>
      <c r="B183" s="137" t="s">
        <v>412</v>
      </c>
      <c r="C183" s="137" t="s">
        <v>122</v>
      </c>
      <c r="D183" s="138">
        <v>0</v>
      </c>
      <c r="E183" s="138">
        <v>0</v>
      </c>
      <c r="F183" s="138">
        <v>0</v>
      </c>
      <c r="G183" s="138">
        <v>0</v>
      </c>
      <c r="H183" s="138">
        <v>0</v>
      </c>
      <c r="I183" s="83">
        <v>0</v>
      </c>
      <c r="J183" s="83">
        <v>0</v>
      </c>
      <c r="K183" s="302">
        <v>0</v>
      </c>
    </row>
    <row r="184" spans="1:11">
      <c r="A184" s="137" t="s">
        <v>437</v>
      </c>
      <c r="B184" s="137" t="s">
        <v>412</v>
      </c>
      <c r="C184" s="137" t="s">
        <v>470</v>
      </c>
      <c r="D184" s="138">
        <v>0</v>
      </c>
      <c r="E184" s="138">
        <v>0</v>
      </c>
      <c r="F184" s="138">
        <v>0</v>
      </c>
      <c r="G184" s="138">
        <v>0</v>
      </c>
      <c r="H184" s="138">
        <v>0</v>
      </c>
      <c r="I184" s="83">
        <v>0</v>
      </c>
      <c r="J184" s="83">
        <v>0</v>
      </c>
      <c r="K184" s="302">
        <v>0</v>
      </c>
    </row>
    <row r="185" spans="1:11">
      <c r="A185" s="137" t="s">
        <v>437</v>
      </c>
      <c r="B185" s="137" t="s">
        <v>412</v>
      </c>
      <c r="C185" s="137" t="s">
        <v>548</v>
      </c>
      <c r="D185" s="138">
        <v>0</v>
      </c>
      <c r="E185" s="138">
        <v>0</v>
      </c>
      <c r="F185" s="138">
        <v>0</v>
      </c>
      <c r="G185" s="138">
        <v>0</v>
      </c>
      <c r="H185" s="138">
        <v>0</v>
      </c>
      <c r="I185" s="83">
        <v>0</v>
      </c>
      <c r="J185" s="83">
        <v>0</v>
      </c>
      <c r="K185" s="302">
        <v>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D20" sqref="D20"/>
    </sheetView>
  </sheetViews>
  <sheetFormatPr defaultRowHeight="15"/>
  <cols>
    <col min="1" max="1" width="15" style="228" customWidth="1"/>
    <col min="2" max="2" width="26.7109375" style="228" customWidth="1"/>
    <col min="3" max="3" width="26.28515625" style="228" customWidth="1"/>
    <col min="4" max="4" width="17.85546875" style="228" customWidth="1"/>
    <col min="5" max="16384" width="9.140625" style="228"/>
  </cols>
  <sheetData>
    <row r="1" spans="1:4" ht="16.5" thickBot="1">
      <c r="A1" s="585" t="s">
        <v>794</v>
      </c>
      <c r="B1" s="585"/>
      <c r="C1" s="585"/>
      <c r="D1" s="586"/>
    </row>
    <row r="2" spans="1:4" ht="16.5" thickBot="1">
      <c r="A2" s="238" t="s">
        <v>481</v>
      </c>
      <c r="B2" s="239" t="s">
        <v>482</v>
      </c>
      <c r="C2" s="240" t="s">
        <v>643</v>
      </c>
      <c r="D2" s="241" t="s">
        <v>644</v>
      </c>
    </row>
    <row r="3" spans="1:4">
      <c r="A3" s="242" t="s">
        <v>484</v>
      </c>
      <c r="B3" s="243">
        <v>1160</v>
      </c>
      <c r="C3" s="244">
        <v>31111.52</v>
      </c>
      <c r="D3" s="245">
        <v>26.82</v>
      </c>
    </row>
    <row r="4" spans="1:4">
      <c r="A4" s="246" t="s">
        <v>485</v>
      </c>
      <c r="B4" s="247">
        <v>10280</v>
      </c>
      <c r="C4" s="248">
        <v>568618.23999999999</v>
      </c>
      <c r="D4" s="249">
        <v>55.31</v>
      </c>
    </row>
    <row r="5" spans="1:4">
      <c r="A5" s="246" t="s">
        <v>486</v>
      </c>
      <c r="B5" s="247">
        <v>34907</v>
      </c>
      <c r="C5" s="248">
        <v>2799282.96</v>
      </c>
      <c r="D5" s="249">
        <v>80.19</v>
      </c>
    </row>
    <row r="6" spans="1:4">
      <c r="A6" s="246" t="s">
        <v>487</v>
      </c>
      <c r="B6" s="247">
        <v>189138</v>
      </c>
      <c r="C6" s="248">
        <v>21750546.940000001</v>
      </c>
      <c r="D6" s="249">
        <v>115</v>
      </c>
    </row>
    <row r="7" spans="1:4">
      <c r="A7" s="246" t="s">
        <v>488</v>
      </c>
      <c r="B7" s="247">
        <v>0</v>
      </c>
      <c r="C7" s="248" t="s">
        <v>483</v>
      </c>
      <c r="D7" s="249" t="s">
        <v>483</v>
      </c>
    </row>
    <row r="8" spans="1:4">
      <c r="A8" s="246" t="s">
        <v>489</v>
      </c>
      <c r="B8" s="247">
        <v>1</v>
      </c>
      <c r="C8" s="248">
        <v>172.5</v>
      </c>
      <c r="D8" s="249">
        <v>172.5</v>
      </c>
    </row>
    <row r="9" spans="1:4">
      <c r="A9" s="246" t="s">
        <v>490</v>
      </c>
      <c r="B9" s="247">
        <v>0</v>
      </c>
      <c r="C9" s="248" t="s">
        <v>483</v>
      </c>
      <c r="D9" s="249" t="s">
        <v>483</v>
      </c>
    </row>
    <row r="10" spans="1:4" ht="15.75" thickBot="1">
      <c r="A10" s="250" t="s">
        <v>491</v>
      </c>
      <c r="B10" s="251">
        <v>11</v>
      </c>
      <c r="C10" s="252">
        <v>2530</v>
      </c>
      <c r="D10" s="253">
        <v>230</v>
      </c>
    </row>
    <row r="11" spans="1:4" ht="16.5" thickBot="1">
      <c r="A11" s="254" t="s">
        <v>11</v>
      </c>
      <c r="B11" s="255">
        <f>SUM(B3:B10)</f>
        <v>235497</v>
      </c>
      <c r="C11" s="256">
        <f>SUM(C3:C10)</f>
        <v>25152262.16</v>
      </c>
      <c r="D11" s="25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1"/>
  <sheetViews>
    <sheetView workbookViewId="0">
      <selection activeCell="P5" sqref="P5:P17"/>
    </sheetView>
  </sheetViews>
  <sheetFormatPr defaultRowHeight="15"/>
  <cols>
    <col min="1" max="1" width="4.85546875" style="97" bestFit="1" customWidth="1"/>
    <col min="2" max="2" width="9.42578125" style="228" customWidth="1"/>
    <col min="3" max="3" width="22" style="228" bestFit="1" customWidth="1"/>
    <col min="4" max="4" width="8.42578125" style="228" bestFit="1" customWidth="1"/>
    <col min="5" max="5" width="15.42578125" style="228" bestFit="1" customWidth="1"/>
    <col min="6" max="6" width="13" style="228" customWidth="1"/>
    <col min="7" max="7" width="8.42578125" style="228" bestFit="1" customWidth="1"/>
    <col min="8" max="8" width="14.28515625" style="228" customWidth="1"/>
    <col min="9" max="9" width="10.7109375" style="228" bestFit="1" customWidth="1"/>
    <col min="10" max="10" width="8.42578125" style="228" bestFit="1" customWidth="1"/>
    <col min="11" max="11" width="14.140625" style="228" customWidth="1"/>
    <col min="12" max="12" width="10.7109375" style="228" bestFit="1" customWidth="1"/>
    <col min="13" max="13" width="8.42578125" style="228" bestFit="1" customWidth="1"/>
    <col min="14" max="14" width="15" style="228" customWidth="1"/>
    <col min="15" max="15" width="10.7109375" style="228" bestFit="1" customWidth="1"/>
    <col min="16" max="16" width="10.140625" style="228" bestFit="1" customWidth="1"/>
    <col min="17" max="18" width="14.5703125" style="228" customWidth="1"/>
    <col min="19" max="19" width="16.85546875" style="228" customWidth="1"/>
    <col min="20" max="20" width="13.85546875" style="228" customWidth="1"/>
    <col min="21" max="16384" width="9.140625" style="228"/>
  </cols>
  <sheetData>
    <row r="1" spans="1:20" ht="15" customHeight="1">
      <c r="A1" s="548" t="s">
        <v>804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/>
    <row r="3" spans="1:20" s="53" customFormat="1" ht="51" customHeight="1" thickBot="1">
      <c r="A3" s="589" t="s">
        <v>18</v>
      </c>
      <c r="B3" s="589" t="s">
        <v>459</v>
      </c>
      <c r="C3" s="589" t="s">
        <v>453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7" t="s">
        <v>555</v>
      </c>
      <c r="Q3" s="587" t="s">
        <v>556</v>
      </c>
      <c r="R3" s="587" t="s">
        <v>645</v>
      </c>
      <c r="S3" s="587" t="s">
        <v>557</v>
      </c>
      <c r="T3" s="587" t="s">
        <v>646</v>
      </c>
    </row>
    <row r="4" spans="1:20" s="53" customFormat="1" ht="95.25" thickBot="1">
      <c r="A4" s="590"/>
      <c r="B4" s="590"/>
      <c r="C4" s="590"/>
      <c r="D4" s="234" t="s">
        <v>1</v>
      </c>
      <c r="E4" s="258" t="s">
        <v>457</v>
      </c>
      <c r="F4" s="259" t="s">
        <v>458</v>
      </c>
      <c r="G4" s="234" t="s">
        <v>1</v>
      </c>
      <c r="H4" s="258" t="s">
        <v>457</v>
      </c>
      <c r="I4" s="259" t="s">
        <v>458</v>
      </c>
      <c r="J4" s="234" t="s">
        <v>1</v>
      </c>
      <c r="K4" s="258" t="s">
        <v>457</v>
      </c>
      <c r="L4" s="259" t="s">
        <v>458</v>
      </c>
      <c r="M4" s="234" t="s">
        <v>1</v>
      </c>
      <c r="N4" s="258" t="s">
        <v>457</v>
      </c>
      <c r="O4" s="259" t="s">
        <v>458</v>
      </c>
      <c r="P4" s="588"/>
      <c r="Q4" s="588"/>
      <c r="R4" s="588"/>
      <c r="S4" s="588"/>
      <c r="T4" s="588"/>
    </row>
    <row r="5" spans="1:20">
      <c r="A5" s="333" t="s">
        <v>566</v>
      </c>
      <c r="B5" s="319" t="s">
        <v>272</v>
      </c>
      <c r="C5" s="316" t="s">
        <v>63</v>
      </c>
      <c r="D5" s="318">
        <v>1355</v>
      </c>
      <c r="E5" s="178">
        <v>14711697.460000001</v>
      </c>
      <c r="F5" s="178">
        <v>1042683.8</v>
      </c>
      <c r="G5" s="317">
        <v>1240</v>
      </c>
      <c r="H5" s="178">
        <v>3594872.8</v>
      </c>
      <c r="I5" s="178">
        <v>656587.06000000006</v>
      </c>
      <c r="J5" s="318">
        <v>691</v>
      </c>
      <c r="K5" s="178">
        <v>2244666.7200000002</v>
      </c>
      <c r="L5" s="178">
        <v>239334.97</v>
      </c>
      <c r="M5" s="316">
        <v>14</v>
      </c>
      <c r="N5" s="316">
        <v>94059.13</v>
      </c>
      <c r="O5" s="316">
        <v>9791.25</v>
      </c>
      <c r="P5" s="318">
        <v>3300</v>
      </c>
      <c r="Q5" s="178">
        <v>20645296.109999999</v>
      </c>
      <c r="R5" s="260">
        <v>6256.15</v>
      </c>
      <c r="S5" s="260">
        <v>1948397.08</v>
      </c>
      <c r="T5" s="261">
        <v>590.41999999999996</v>
      </c>
    </row>
    <row r="6" spans="1:20">
      <c r="A6" s="334" t="s">
        <v>567</v>
      </c>
      <c r="B6" s="320" t="s">
        <v>274</v>
      </c>
      <c r="C6" s="300" t="s">
        <v>553</v>
      </c>
      <c r="D6" s="315">
        <v>98</v>
      </c>
      <c r="E6" s="303">
        <v>968089.86</v>
      </c>
      <c r="F6" s="303">
        <v>106273.32</v>
      </c>
      <c r="G6" s="315">
        <v>17</v>
      </c>
      <c r="H6" s="303">
        <v>124824.01</v>
      </c>
      <c r="I6" s="303">
        <v>12447.7</v>
      </c>
      <c r="J6" s="315">
        <v>82</v>
      </c>
      <c r="K6" s="303">
        <v>162149.81</v>
      </c>
      <c r="L6" s="303">
        <v>35449.33</v>
      </c>
      <c r="M6" s="315">
        <v>7</v>
      </c>
      <c r="N6" s="303">
        <v>34227.68</v>
      </c>
      <c r="O6" s="303">
        <v>5091.45</v>
      </c>
      <c r="P6" s="315">
        <v>204</v>
      </c>
      <c r="Q6" s="303">
        <v>1289291.3600000001</v>
      </c>
      <c r="R6" s="262">
        <v>6320.06</v>
      </c>
      <c r="S6" s="262">
        <v>159261.79999999999</v>
      </c>
      <c r="T6" s="181">
        <v>780.7</v>
      </c>
    </row>
    <row r="7" spans="1:20">
      <c r="A7" s="334" t="s">
        <v>568</v>
      </c>
      <c r="B7" s="320" t="s">
        <v>580</v>
      </c>
      <c r="C7" s="300" t="s">
        <v>650</v>
      </c>
      <c r="D7" s="299">
        <v>564</v>
      </c>
      <c r="E7" s="303">
        <v>2515131.16</v>
      </c>
      <c r="F7" s="303">
        <v>690647.98</v>
      </c>
      <c r="G7" s="315">
        <v>17</v>
      </c>
      <c r="H7" s="303">
        <v>73957.66</v>
      </c>
      <c r="I7" s="303">
        <v>18245.48</v>
      </c>
      <c r="J7" s="315">
        <v>207</v>
      </c>
      <c r="K7" s="303">
        <v>1145310.69</v>
      </c>
      <c r="L7" s="303">
        <v>117976.62</v>
      </c>
      <c r="M7" s="300" t="s">
        <v>483</v>
      </c>
      <c r="N7" s="300" t="s">
        <v>483</v>
      </c>
      <c r="O7" s="300" t="s">
        <v>483</v>
      </c>
      <c r="P7" s="299">
        <v>788</v>
      </c>
      <c r="Q7" s="303">
        <v>3734399.51</v>
      </c>
      <c r="R7" s="262">
        <v>4739.09</v>
      </c>
      <c r="S7" s="262">
        <v>826870.08</v>
      </c>
      <c r="T7" s="181">
        <v>1049.33</v>
      </c>
    </row>
    <row r="8" spans="1:20">
      <c r="A8" s="334" t="s">
        <v>569</v>
      </c>
      <c r="B8" s="320" t="s">
        <v>271</v>
      </c>
      <c r="C8" s="300" t="s">
        <v>649</v>
      </c>
      <c r="D8" s="315">
        <v>4</v>
      </c>
      <c r="E8" s="303">
        <v>36860.1</v>
      </c>
      <c r="F8" s="303">
        <v>1262.8399999999999</v>
      </c>
      <c r="G8" s="315" t="s">
        <v>483</v>
      </c>
      <c r="H8" s="303" t="s">
        <v>483</v>
      </c>
      <c r="I8" s="303" t="s">
        <v>483</v>
      </c>
      <c r="J8" s="315">
        <v>20</v>
      </c>
      <c r="K8" s="303">
        <v>33775.53</v>
      </c>
      <c r="L8" s="303">
        <v>7307.44</v>
      </c>
      <c r="M8" s="315" t="s">
        <v>483</v>
      </c>
      <c r="N8" s="303" t="s">
        <v>483</v>
      </c>
      <c r="O8" s="303" t="s">
        <v>483</v>
      </c>
      <c r="P8" s="315">
        <v>24</v>
      </c>
      <c r="Q8" s="303">
        <v>70635.63</v>
      </c>
      <c r="R8" s="262">
        <v>2943.15</v>
      </c>
      <c r="S8" s="262">
        <v>8570.2800000000007</v>
      </c>
      <c r="T8" s="181">
        <v>357.1</v>
      </c>
    </row>
    <row r="9" spans="1:20">
      <c r="A9" s="334" t="s">
        <v>570</v>
      </c>
      <c r="B9" s="320" t="s">
        <v>273</v>
      </c>
      <c r="C9" s="300" t="s">
        <v>413</v>
      </c>
      <c r="D9" s="315">
        <v>80</v>
      </c>
      <c r="E9" s="303">
        <v>1730362.07</v>
      </c>
      <c r="F9" s="303">
        <v>77399.63</v>
      </c>
      <c r="G9" s="315">
        <v>137</v>
      </c>
      <c r="H9" s="303">
        <v>728907.32</v>
      </c>
      <c r="I9" s="303">
        <v>114140.8</v>
      </c>
      <c r="J9" s="315">
        <v>449</v>
      </c>
      <c r="K9" s="315">
        <v>1138634.28</v>
      </c>
      <c r="L9" s="315">
        <v>155268.95000000001</v>
      </c>
      <c r="M9" s="300">
        <v>6</v>
      </c>
      <c r="N9" s="300">
        <v>30940.35</v>
      </c>
      <c r="O9" s="300">
        <v>4308.1499999999996</v>
      </c>
      <c r="P9" s="315">
        <v>672</v>
      </c>
      <c r="Q9" s="303">
        <v>3628844.02</v>
      </c>
      <c r="R9" s="262">
        <v>5400.07</v>
      </c>
      <c r="S9" s="262">
        <v>351117.53</v>
      </c>
      <c r="T9" s="181">
        <v>522.5</v>
      </c>
    </row>
    <row r="10" spans="1:20">
      <c r="A10" s="334" t="s">
        <v>571</v>
      </c>
      <c r="B10" s="320" t="s">
        <v>441</v>
      </c>
      <c r="C10" s="300" t="s">
        <v>415</v>
      </c>
      <c r="D10" s="315">
        <v>451</v>
      </c>
      <c r="E10" s="303">
        <v>1738209.05</v>
      </c>
      <c r="F10" s="303">
        <v>187379.4</v>
      </c>
      <c r="G10" s="315">
        <v>190</v>
      </c>
      <c r="H10" s="303">
        <v>935286.7</v>
      </c>
      <c r="I10" s="303">
        <v>107148.28</v>
      </c>
      <c r="J10" s="315">
        <v>101</v>
      </c>
      <c r="K10" s="303">
        <v>371029.21</v>
      </c>
      <c r="L10" s="303">
        <v>20302.599999999999</v>
      </c>
      <c r="M10" s="300">
        <v>233</v>
      </c>
      <c r="N10" s="300">
        <v>263075.7</v>
      </c>
      <c r="O10" s="300">
        <v>50267.75</v>
      </c>
      <c r="P10" s="315">
        <v>975</v>
      </c>
      <c r="Q10" s="303">
        <v>3307600.66</v>
      </c>
      <c r="R10" s="262">
        <v>3392.41</v>
      </c>
      <c r="S10" s="262">
        <v>365098.03</v>
      </c>
      <c r="T10" s="181">
        <v>374.46</v>
      </c>
    </row>
    <row r="11" spans="1:20">
      <c r="A11" s="334" t="s">
        <v>574</v>
      </c>
      <c r="B11" s="320" t="s">
        <v>281</v>
      </c>
      <c r="C11" s="300" t="s">
        <v>395</v>
      </c>
      <c r="D11" s="315">
        <v>179</v>
      </c>
      <c r="E11" s="303">
        <v>3277999.58</v>
      </c>
      <c r="F11" s="303">
        <v>229825.09</v>
      </c>
      <c r="G11" s="315">
        <v>20</v>
      </c>
      <c r="H11" s="303">
        <v>117707.4</v>
      </c>
      <c r="I11" s="303">
        <v>17891.21</v>
      </c>
      <c r="J11" s="315">
        <v>90</v>
      </c>
      <c r="K11" s="303">
        <v>220320.12</v>
      </c>
      <c r="L11" s="303">
        <v>48136.72</v>
      </c>
      <c r="M11" s="300" t="s">
        <v>483</v>
      </c>
      <c r="N11" s="300" t="s">
        <v>483</v>
      </c>
      <c r="O11" s="300" t="s">
        <v>483</v>
      </c>
      <c r="P11" s="315">
        <v>289</v>
      </c>
      <c r="Q11" s="303">
        <v>3616027.1</v>
      </c>
      <c r="R11" s="262">
        <v>12512.2</v>
      </c>
      <c r="S11" s="262">
        <v>295853.02</v>
      </c>
      <c r="T11" s="181">
        <v>1023.71</v>
      </c>
    </row>
    <row r="12" spans="1:20">
      <c r="A12" s="334" t="s">
        <v>572</v>
      </c>
      <c r="B12" s="320" t="s">
        <v>311</v>
      </c>
      <c r="C12" s="300" t="s">
        <v>73</v>
      </c>
      <c r="D12" s="315">
        <v>127</v>
      </c>
      <c r="E12" s="303">
        <v>338361.91</v>
      </c>
      <c r="F12" s="303">
        <v>82037.84</v>
      </c>
      <c r="G12" s="315">
        <v>8</v>
      </c>
      <c r="H12" s="303">
        <v>25310.639999999999</v>
      </c>
      <c r="I12" s="303">
        <v>4605.92</v>
      </c>
      <c r="J12" s="315">
        <v>468</v>
      </c>
      <c r="K12" s="303">
        <v>1075519.56</v>
      </c>
      <c r="L12" s="303">
        <v>149787.17000000001</v>
      </c>
      <c r="M12" s="300" t="s">
        <v>483</v>
      </c>
      <c r="N12" s="300" t="s">
        <v>483</v>
      </c>
      <c r="O12" s="300" t="s">
        <v>483</v>
      </c>
      <c r="P12" s="315">
        <v>603</v>
      </c>
      <c r="Q12" s="303">
        <v>1439192.11</v>
      </c>
      <c r="R12" s="262">
        <v>2386.7199999999998</v>
      </c>
      <c r="S12" s="262">
        <v>236430.93</v>
      </c>
      <c r="T12" s="181">
        <v>392.09</v>
      </c>
    </row>
    <row r="13" spans="1:20">
      <c r="A13" s="334" t="s">
        <v>573</v>
      </c>
      <c r="B13" s="320" t="s">
        <v>284</v>
      </c>
      <c r="C13" s="142" t="s">
        <v>396</v>
      </c>
      <c r="D13" s="315">
        <v>10</v>
      </c>
      <c r="E13" s="303">
        <v>176140.22</v>
      </c>
      <c r="F13" s="303">
        <v>8034.26</v>
      </c>
      <c r="G13" s="315">
        <v>8</v>
      </c>
      <c r="H13" s="303">
        <v>31167.82</v>
      </c>
      <c r="I13" s="303">
        <v>6692.7</v>
      </c>
      <c r="J13" s="315">
        <v>8</v>
      </c>
      <c r="K13" s="303">
        <v>17167.25</v>
      </c>
      <c r="L13" s="303">
        <v>4702.18</v>
      </c>
      <c r="M13" s="300" t="s">
        <v>483</v>
      </c>
      <c r="N13" s="300" t="s">
        <v>483</v>
      </c>
      <c r="O13" s="300" t="s">
        <v>483</v>
      </c>
      <c r="P13" s="315">
        <v>26</v>
      </c>
      <c r="Q13" s="303">
        <v>224475.29</v>
      </c>
      <c r="R13" s="262">
        <v>8633.67</v>
      </c>
      <c r="S13" s="262">
        <v>19429.14</v>
      </c>
      <c r="T13" s="181">
        <v>747.27</v>
      </c>
    </row>
    <row r="14" spans="1:20">
      <c r="A14" s="334" t="s">
        <v>658</v>
      </c>
      <c r="B14" s="320" t="s">
        <v>444</v>
      </c>
      <c r="C14" s="300" t="s">
        <v>559</v>
      </c>
      <c r="D14" s="299">
        <v>1</v>
      </c>
      <c r="E14" s="303">
        <v>257.04000000000002</v>
      </c>
      <c r="F14" s="303">
        <v>1977.65</v>
      </c>
      <c r="G14" s="315" t="s">
        <v>483</v>
      </c>
      <c r="H14" s="303" t="s">
        <v>483</v>
      </c>
      <c r="I14" s="303" t="s">
        <v>483</v>
      </c>
      <c r="J14" s="299">
        <v>3</v>
      </c>
      <c r="K14" s="303">
        <v>3581.9</v>
      </c>
      <c r="L14" s="303">
        <v>2080.65</v>
      </c>
      <c r="M14" s="300" t="s">
        <v>483</v>
      </c>
      <c r="N14" s="300" t="s">
        <v>483</v>
      </c>
      <c r="O14" s="300" t="s">
        <v>483</v>
      </c>
      <c r="P14" s="299">
        <v>4</v>
      </c>
      <c r="Q14" s="303">
        <v>3838.94</v>
      </c>
      <c r="R14" s="262">
        <v>959.74</v>
      </c>
      <c r="S14" s="262">
        <v>4058.3</v>
      </c>
      <c r="T14" s="181">
        <v>1014.58</v>
      </c>
    </row>
    <row r="15" spans="1:20">
      <c r="A15" s="339">
        <v>11</v>
      </c>
      <c r="B15" s="340" t="s">
        <v>433</v>
      </c>
      <c r="C15" s="341" t="s">
        <v>638</v>
      </c>
      <c r="D15" s="342">
        <v>1068</v>
      </c>
      <c r="E15" s="34">
        <v>7453247.9299999997</v>
      </c>
      <c r="F15" s="34">
        <v>207234.31</v>
      </c>
      <c r="G15" s="342">
        <v>59</v>
      </c>
      <c r="H15" s="342">
        <v>473288.43</v>
      </c>
      <c r="I15" s="342">
        <v>11676.97</v>
      </c>
      <c r="J15" s="342">
        <v>190</v>
      </c>
      <c r="K15" s="34">
        <v>425945.98</v>
      </c>
      <c r="L15" s="34">
        <v>21101.200000000001</v>
      </c>
      <c r="M15" s="34" t="s">
        <v>483</v>
      </c>
      <c r="N15" s="34" t="s">
        <v>483</v>
      </c>
      <c r="O15" s="34" t="s">
        <v>483</v>
      </c>
      <c r="P15" s="342">
        <v>1317</v>
      </c>
      <c r="Q15" s="34">
        <v>8352482.3399999999</v>
      </c>
      <c r="R15" s="343">
        <v>6342.05</v>
      </c>
      <c r="S15" s="344">
        <v>240012.48</v>
      </c>
      <c r="T15" s="345">
        <v>182.24</v>
      </c>
    </row>
    <row r="16" spans="1:20" ht="15.75" thickBot="1">
      <c r="A16" s="146">
        <v>12</v>
      </c>
      <c r="B16" s="413" t="s">
        <v>312</v>
      </c>
      <c r="C16" s="183" t="s">
        <v>554</v>
      </c>
      <c r="D16" s="183">
        <v>293</v>
      </c>
      <c r="E16" s="185">
        <v>284435.8</v>
      </c>
      <c r="F16" s="185">
        <v>44505.33</v>
      </c>
      <c r="G16" s="183" t="s">
        <v>483</v>
      </c>
      <c r="H16" s="183" t="s">
        <v>483</v>
      </c>
      <c r="I16" s="183" t="s">
        <v>483</v>
      </c>
      <c r="J16" s="183">
        <v>292</v>
      </c>
      <c r="K16" s="185">
        <v>231714.1</v>
      </c>
      <c r="L16" s="183">
        <v>18094.310000000001</v>
      </c>
      <c r="M16" s="183" t="s">
        <v>483</v>
      </c>
      <c r="N16" s="183" t="s">
        <v>483</v>
      </c>
      <c r="O16" s="183" t="s">
        <v>483</v>
      </c>
      <c r="P16" s="183">
        <v>585</v>
      </c>
      <c r="Q16" s="185">
        <v>516149.9</v>
      </c>
      <c r="R16" s="183">
        <v>882.31</v>
      </c>
      <c r="S16" s="183">
        <v>62599.64</v>
      </c>
      <c r="T16" s="374">
        <v>107.01</v>
      </c>
    </row>
    <row r="17" spans="1:20">
      <c r="Q17" s="9"/>
      <c r="R17" s="9"/>
      <c r="S17" s="9"/>
    </row>
    <row r="19" spans="1:20" ht="15.75">
      <c r="A19" s="548" t="s">
        <v>802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</row>
    <row r="20" spans="1:20" ht="15.75" thickBot="1"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</row>
    <row r="21" spans="1:20" ht="16.5" customHeight="1" thickBot="1">
      <c r="A21" s="589" t="s">
        <v>18</v>
      </c>
      <c r="B21" s="589" t="s">
        <v>459</v>
      </c>
      <c r="C21" s="589" t="s">
        <v>453</v>
      </c>
      <c r="D21" s="591" t="s">
        <v>5</v>
      </c>
      <c r="E21" s="592"/>
      <c r="F21" s="593"/>
      <c r="G21" s="591" t="s">
        <v>48</v>
      </c>
      <c r="H21" s="592"/>
      <c r="I21" s="593"/>
      <c r="J21" s="591" t="s">
        <v>6</v>
      </c>
      <c r="K21" s="592"/>
      <c r="L21" s="593"/>
      <c r="M21" s="591" t="s">
        <v>8</v>
      </c>
      <c r="N21" s="592"/>
      <c r="O21" s="593"/>
      <c r="P21" s="587" t="s">
        <v>555</v>
      </c>
      <c r="Q21" s="587" t="s">
        <v>556</v>
      </c>
      <c r="R21" s="587" t="s">
        <v>645</v>
      </c>
      <c r="S21" s="587" t="s">
        <v>557</v>
      </c>
      <c r="T21" s="587" t="s">
        <v>646</v>
      </c>
    </row>
    <row r="22" spans="1:20" ht="95.25" thickBot="1">
      <c r="A22" s="590"/>
      <c r="B22" s="590"/>
      <c r="C22" s="590"/>
      <c r="D22" s="509" t="s">
        <v>1</v>
      </c>
      <c r="E22" s="258" t="s">
        <v>457</v>
      </c>
      <c r="F22" s="259" t="s">
        <v>458</v>
      </c>
      <c r="G22" s="509" t="s">
        <v>1</v>
      </c>
      <c r="H22" s="258" t="s">
        <v>457</v>
      </c>
      <c r="I22" s="259" t="s">
        <v>458</v>
      </c>
      <c r="J22" s="509" t="s">
        <v>1</v>
      </c>
      <c r="K22" s="258" t="s">
        <v>457</v>
      </c>
      <c r="L22" s="259" t="s">
        <v>458</v>
      </c>
      <c r="M22" s="509" t="s">
        <v>1</v>
      </c>
      <c r="N22" s="258" t="s">
        <v>457</v>
      </c>
      <c r="O22" s="259" t="s">
        <v>458</v>
      </c>
      <c r="P22" s="588"/>
      <c r="Q22" s="588"/>
      <c r="R22" s="588"/>
      <c r="S22" s="588"/>
      <c r="T22" s="588"/>
    </row>
    <row r="23" spans="1:20">
      <c r="A23" s="333" t="s">
        <v>566</v>
      </c>
      <c r="B23" s="319" t="s">
        <v>272</v>
      </c>
      <c r="C23" s="316" t="s">
        <v>63</v>
      </c>
      <c r="D23" s="318">
        <v>1736</v>
      </c>
      <c r="E23" s="178">
        <v>18989816.859999999</v>
      </c>
      <c r="F23" s="178">
        <v>1363171.17</v>
      </c>
      <c r="G23" s="317">
        <v>1191</v>
      </c>
      <c r="H23" s="178">
        <v>3383619.73</v>
      </c>
      <c r="I23" s="178">
        <v>628296.11</v>
      </c>
      <c r="J23" s="318">
        <v>646</v>
      </c>
      <c r="K23" s="178">
        <v>2472409.89</v>
      </c>
      <c r="L23" s="178">
        <v>239392.04</v>
      </c>
      <c r="M23" s="316">
        <v>5</v>
      </c>
      <c r="N23" s="316">
        <v>18945.03</v>
      </c>
      <c r="O23" s="316">
        <v>3524.85</v>
      </c>
      <c r="P23" s="318">
        <v>3578</v>
      </c>
      <c r="Q23" s="178">
        <v>24864791.510000002</v>
      </c>
      <c r="R23" s="260">
        <v>6949.35</v>
      </c>
      <c r="S23" s="260">
        <v>2234384.17</v>
      </c>
      <c r="T23" s="261">
        <v>624.48</v>
      </c>
    </row>
    <row r="24" spans="1:20">
      <c r="A24" s="475" t="s">
        <v>567</v>
      </c>
      <c r="B24" s="474" t="s">
        <v>274</v>
      </c>
      <c r="C24" s="473" t="s">
        <v>553</v>
      </c>
      <c r="D24" s="470">
        <v>207</v>
      </c>
      <c r="E24" s="469">
        <v>1432940.39</v>
      </c>
      <c r="F24" s="469">
        <v>221447.18</v>
      </c>
      <c r="G24" s="470">
        <v>24</v>
      </c>
      <c r="H24" s="469">
        <v>159768.01</v>
      </c>
      <c r="I24" s="469">
        <v>15472.96</v>
      </c>
      <c r="J24" s="470">
        <v>461</v>
      </c>
      <c r="K24" s="469">
        <v>831917.38</v>
      </c>
      <c r="L24" s="469">
        <v>157894.74</v>
      </c>
      <c r="M24" s="470">
        <v>1</v>
      </c>
      <c r="N24" s="469">
        <v>707.5</v>
      </c>
      <c r="O24" s="469">
        <v>391.65</v>
      </c>
      <c r="P24" s="470">
        <v>693</v>
      </c>
      <c r="Q24" s="469">
        <v>2425333.2799999998</v>
      </c>
      <c r="R24" s="472">
        <v>3499.76</v>
      </c>
      <c r="S24" s="472">
        <v>395206.53</v>
      </c>
      <c r="T24" s="471">
        <v>570.28</v>
      </c>
    </row>
    <row r="25" spans="1:20">
      <c r="A25" s="475" t="s">
        <v>568</v>
      </c>
      <c r="B25" s="474" t="s">
        <v>580</v>
      </c>
      <c r="C25" s="473" t="s">
        <v>650</v>
      </c>
      <c r="D25" s="299">
        <v>478</v>
      </c>
      <c r="E25" s="469">
        <v>3151293.7</v>
      </c>
      <c r="F25" s="469">
        <v>688864.54</v>
      </c>
      <c r="G25" s="470">
        <v>38</v>
      </c>
      <c r="H25" s="469">
        <v>149529.73000000001</v>
      </c>
      <c r="I25" s="469">
        <v>33583</v>
      </c>
      <c r="J25" s="470">
        <v>269</v>
      </c>
      <c r="K25" s="469">
        <v>1186535.6499999999</v>
      </c>
      <c r="L25" s="469">
        <v>148991.79999999999</v>
      </c>
      <c r="M25" s="473" t="s">
        <v>483</v>
      </c>
      <c r="N25" s="473" t="s">
        <v>483</v>
      </c>
      <c r="O25" s="473" t="s">
        <v>483</v>
      </c>
      <c r="P25" s="299">
        <v>785</v>
      </c>
      <c r="Q25" s="469">
        <v>4487359.08</v>
      </c>
      <c r="R25" s="472">
        <v>5716.38</v>
      </c>
      <c r="S25" s="472">
        <v>871439.34</v>
      </c>
      <c r="T25" s="471">
        <v>1110.1099999999999</v>
      </c>
    </row>
    <row r="26" spans="1:20">
      <c r="A26" s="475" t="s">
        <v>569</v>
      </c>
      <c r="B26" s="474" t="s">
        <v>271</v>
      </c>
      <c r="C26" s="473" t="s">
        <v>649</v>
      </c>
      <c r="D26" s="470" t="s">
        <v>483</v>
      </c>
      <c r="E26" s="469" t="s">
        <v>483</v>
      </c>
      <c r="F26" s="469" t="s">
        <v>483</v>
      </c>
      <c r="G26" s="470" t="s">
        <v>483</v>
      </c>
      <c r="H26" s="469" t="s">
        <v>483</v>
      </c>
      <c r="I26" s="469" t="s">
        <v>483</v>
      </c>
      <c r="J26" s="470">
        <v>23</v>
      </c>
      <c r="K26" s="469">
        <v>31196</v>
      </c>
      <c r="L26" s="469">
        <v>10428.77</v>
      </c>
      <c r="M26" s="470" t="s">
        <v>483</v>
      </c>
      <c r="N26" s="469" t="s">
        <v>483</v>
      </c>
      <c r="O26" s="469" t="s">
        <v>483</v>
      </c>
      <c r="P26" s="470">
        <v>23</v>
      </c>
      <c r="Q26" s="469">
        <v>31196</v>
      </c>
      <c r="R26" s="472">
        <v>1356.35</v>
      </c>
      <c r="S26" s="472">
        <v>10428.77</v>
      </c>
      <c r="T26" s="471">
        <v>453.42</v>
      </c>
    </row>
    <row r="27" spans="1:20">
      <c r="A27" s="475" t="s">
        <v>570</v>
      </c>
      <c r="B27" s="474" t="s">
        <v>273</v>
      </c>
      <c r="C27" s="473" t="s">
        <v>413</v>
      </c>
      <c r="D27" s="470">
        <v>194</v>
      </c>
      <c r="E27" s="469">
        <v>3548177.15</v>
      </c>
      <c r="F27" s="469">
        <v>193847.01</v>
      </c>
      <c r="G27" s="470">
        <v>31</v>
      </c>
      <c r="H27" s="469">
        <v>403970.34</v>
      </c>
      <c r="I27" s="469">
        <v>26360.37</v>
      </c>
      <c r="J27" s="470">
        <v>325</v>
      </c>
      <c r="K27" s="470">
        <v>1184547.01</v>
      </c>
      <c r="L27" s="470">
        <v>130797.1</v>
      </c>
      <c r="M27" s="473">
        <v>29</v>
      </c>
      <c r="N27" s="473">
        <v>171151.05</v>
      </c>
      <c r="O27" s="473">
        <v>21932.400000000001</v>
      </c>
      <c r="P27" s="470">
        <v>579</v>
      </c>
      <c r="Q27" s="469">
        <v>5307845.55</v>
      </c>
      <c r="R27" s="472">
        <v>9167.26</v>
      </c>
      <c r="S27" s="472">
        <v>372936.88</v>
      </c>
      <c r="T27" s="471">
        <v>644.11</v>
      </c>
    </row>
    <row r="28" spans="1:20">
      <c r="A28" s="475" t="s">
        <v>571</v>
      </c>
      <c r="B28" s="474" t="s">
        <v>441</v>
      </c>
      <c r="C28" s="473" t="s">
        <v>415</v>
      </c>
      <c r="D28" s="470">
        <v>698</v>
      </c>
      <c r="E28" s="469">
        <v>2338063.21</v>
      </c>
      <c r="F28" s="469">
        <v>293027.15000000002</v>
      </c>
      <c r="G28" s="470">
        <v>287</v>
      </c>
      <c r="H28" s="469">
        <v>1674534.85</v>
      </c>
      <c r="I28" s="469">
        <v>168636.49</v>
      </c>
      <c r="J28" s="470">
        <v>48</v>
      </c>
      <c r="K28" s="469">
        <v>290150.68</v>
      </c>
      <c r="L28" s="469">
        <v>8364.67</v>
      </c>
      <c r="M28" s="473">
        <v>369</v>
      </c>
      <c r="N28" s="473">
        <v>383014.28</v>
      </c>
      <c r="O28" s="473">
        <v>86140.17</v>
      </c>
      <c r="P28" s="470">
        <v>1402</v>
      </c>
      <c r="Q28" s="469">
        <v>4685763.0199999996</v>
      </c>
      <c r="R28" s="472">
        <v>3342.2</v>
      </c>
      <c r="S28" s="472">
        <v>556168.48</v>
      </c>
      <c r="T28" s="471">
        <v>396.7</v>
      </c>
    </row>
    <row r="29" spans="1:20">
      <c r="A29" s="475" t="s">
        <v>574</v>
      </c>
      <c r="B29" s="474" t="s">
        <v>281</v>
      </c>
      <c r="C29" s="473" t="s">
        <v>395</v>
      </c>
      <c r="D29" s="470">
        <v>233</v>
      </c>
      <c r="E29" s="469">
        <v>2949355.89</v>
      </c>
      <c r="F29" s="469">
        <v>321751.24</v>
      </c>
      <c r="G29" s="470">
        <v>41</v>
      </c>
      <c r="H29" s="469">
        <v>265558.28999999998</v>
      </c>
      <c r="I29" s="469">
        <v>47030.55</v>
      </c>
      <c r="J29" s="470">
        <v>153</v>
      </c>
      <c r="K29" s="469">
        <v>621606.09</v>
      </c>
      <c r="L29" s="469">
        <v>97760.88</v>
      </c>
      <c r="M29" s="473" t="s">
        <v>483</v>
      </c>
      <c r="N29" s="473" t="s">
        <v>483</v>
      </c>
      <c r="O29" s="473" t="s">
        <v>483</v>
      </c>
      <c r="P29" s="470">
        <v>427</v>
      </c>
      <c r="Q29" s="469">
        <v>3836520.27</v>
      </c>
      <c r="R29" s="472">
        <v>8984.82</v>
      </c>
      <c r="S29" s="472">
        <v>466542.67</v>
      </c>
      <c r="T29" s="471">
        <v>1092.6099999999999</v>
      </c>
    </row>
    <row r="30" spans="1:20" s="462" customFormat="1">
      <c r="A30" s="475" t="s">
        <v>572</v>
      </c>
      <c r="B30" s="474" t="s">
        <v>311</v>
      </c>
      <c r="C30" s="473" t="s">
        <v>73</v>
      </c>
      <c r="D30" s="470">
        <v>13</v>
      </c>
      <c r="E30" s="469">
        <v>142631.63</v>
      </c>
      <c r="F30" s="469">
        <v>7419.2</v>
      </c>
      <c r="G30" s="470">
        <v>2</v>
      </c>
      <c r="H30" s="469">
        <v>14934.4</v>
      </c>
      <c r="I30" s="469">
        <v>746.72</v>
      </c>
      <c r="J30" s="470">
        <v>27</v>
      </c>
      <c r="K30" s="469">
        <v>66913.89</v>
      </c>
      <c r="L30" s="469">
        <v>6452.86</v>
      </c>
      <c r="M30" s="473" t="s">
        <v>483</v>
      </c>
      <c r="N30" s="473" t="s">
        <v>483</v>
      </c>
      <c r="O30" s="473" t="s">
        <v>483</v>
      </c>
      <c r="P30" s="470">
        <v>42</v>
      </c>
      <c r="Q30" s="469">
        <v>224479.92</v>
      </c>
      <c r="R30" s="472">
        <v>5344.76</v>
      </c>
      <c r="S30" s="472">
        <v>14618.78</v>
      </c>
      <c r="T30" s="471">
        <v>348.07</v>
      </c>
    </row>
    <row r="31" spans="1:20">
      <c r="A31" s="475" t="s">
        <v>573</v>
      </c>
      <c r="B31" s="474" t="s">
        <v>284</v>
      </c>
      <c r="C31" s="142" t="s">
        <v>396</v>
      </c>
      <c r="D31" s="470">
        <v>2</v>
      </c>
      <c r="E31" s="469">
        <v>16148.69</v>
      </c>
      <c r="F31" s="469">
        <v>1558.97</v>
      </c>
      <c r="G31" s="470">
        <v>10</v>
      </c>
      <c r="H31" s="469">
        <v>42006.31</v>
      </c>
      <c r="I31" s="469">
        <v>10040.780000000001</v>
      </c>
      <c r="J31" s="470">
        <v>5</v>
      </c>
      <c r="K31" s="469">
        <v>8352.7000000000007</v>
      </c>
      <c r="L31" s="469">
        <v>4187.25</v>
      </c>
      <c r="M31" s="473" t="s">
        <v>483</v>
      </c>
      <c r="N31" s="473" t="s">
        <v>483</v>
      </c>
      <c r="O31" s="473" t="s">
        <v>483</v>
      </c>
      <c r="P31" s="470">
        <v>17</v>
      </c>
      <c r="Q31" s="469">
        <v>66507.7</v>
      </c>
      <c r="R31" s="472">
        <v>3912.22</v>
      </c>
      <c r="S31" s="472">
        <v>15787</v>
      </c>
      <c r="T31" s="471">
        <v>928.65</v>
      </c>
    </row>
    <row r="32" spans="1:20">
      <c r="A32" s="475" t="s">
        <v>658</v>
      </c>
      <c r="B32" s="474" t="s">
        <v>444</v>
      </c>
      <c r="C32" s="473" t="s">
        <v>559</v>
      </c>
      <c r="D32" s="299" t="s">
        <v>483</v>
      </c>
      <c r="E32" s="469" t="s">
        <v>483</v>
      </c>
      <c r="F32" s="469" t="s">
        <v>483</v>
      </c>
      <c r="G32" s="470" t="s">
        <v>483</v>
      </c>
      <c r="H32" s="469" t="s">
        <v>483</v>
      </c>
      <c r="I32" s="469" t="s">
        <v>483</v>
      </c>
      <c r="J32" s="299">
        <v>1</v>
      </c>
      <c r="K32" s="469">
        <v>1106.71</v>
      </c>
      <c r="L32" s="469">
        <v>400</v>
      </c>
      <c r="M32" s="473" t="s">
        <v>483</v>
      </c>
      <c r="N32" s="473" t="s">
        <v>483</v>
      </c>
      <c r="O32" s="473" t="s">
        <v>483</v>
      </c>
      <c r="P32" s="299">
        <v>1</v>
      </c>
      <c r="Q32" s="469">
        <v>1106.71</v>
      </c>
      <c r="R32" s="472">
        <v>1106.71</v>
      </c>
      <c r="S32" s="472">
        <v>400</v>
      </c>
      <c r="T32" s="471">
        <v>400</v>
      </c>
    </row>
    <row r="33" spans="1:20">
      <c r="A33" s="339">
        <v>11</v>
      </c>
      <c r="B33" s="340" t="s">
        <v>433</v>
      </c>
      <c r="C33" s="341" t="s">
        <v>638</v>
      </c>
      <c r="D33" s="342">
        <v>2844</v>
      </c>
      <c r="E33" s="34">
        <v>18170799.120000001</v>
      </c>
      <c r="F33" s="34">
        <v>551447.56999999995</v>
      </c>
      <c r="G33" s="342">
        <v>56</v>
      </c>
      <c r="H33" s="342">
        <v>203606.92</v>
      </c>
      <c r="I33" s="342">
        <v>8176.35</v>
      </c>
      <c r="J33" s="342">
        <v>283</v>
      </c>
      <c r="K33" s="34">
        <v>468793.92</v>
      </c>
      <c r="L33" s="34">
        <v>30977.119999999999</v>
      </c>
      <c r="M33" s="34" t="s">
        <v>483</v>
      </c>
      <c r="N33" s="34" t="s">
        <v>483</v>
      </c>
      <c r="O33" s="34" t="s">
        <v>483</v>
      </c>
      <c r="P33" s="342">
        <v>3183</v>
      </c>
      <c r="Q33" s="34">
        <v>18843199.960000001</v>
      </c>
      <c r="R33" s="343">
        <v>5919.95</v>
      </c>
      <c r="S33" s="344">
        <v>590601.04</v>
      </c>
      <c r="T33" s="345">
        <v>185.55</v>
      </c>
    </row>
    <row r="34" spans="1:20" ht="15.75" thickBot="1">
      <c r="A34" s="146">
        <v>12</v>
      </c>
      <c r="B34" s="413" t="s">
        <v>312</v>
      </c>
      <c r="C34" s="183" t="s">
        <v>554</v>
      </c>
      <c r="D34" s="183">
        <v>79</v>
      </c>
      <c r="E34" s="185">
        <v>47438.14</v>
      </c>
      <c r="F34" s="185">
        <v>8848.4500000000007</v>
      </c>
      <c r="G34" s="183" t="s">
        <v>483</v>
      </c>
      <c r="H34" s="183" t="s">
        <v>483</v>
      </c>
      <c r="I34" s="183" t="s">
        <v>483</v>
      </c>
      <c r="J34" s="183">
        <v>111</v>
      </c>
      <c r="K34" s="185">
        <v>61495.57</v>
      </c>
      <c r="L34" s="183">
        <v>7002.01</v>
      </c>
      <c r="M34" s="183" t="s">
        <v>483</v>
      </c>
      <c r="N34" s="183" t="s">
        <v>483</v>
      </c>
      <c r="O34" s="183" t="s">
        <v>483</v>
      </c>
      <c r="P34" s="183">
        <v>190</v>
      </c>
      <c r="Q34" s="185">
        <v>108933.71</v>
      </c>
      <c r="R34" s="183">
        <v>573.34</v>
      </c>
      <c r="S34" s="183">
        <v>15850.46</v>
      </c>
      <c r="T34" s="374">
        <v>83.42</v>
      </c>
    </row>
    <row r="35" spans="1:20">
      <c r="D35" s="301"/>
    </row>
    <row r="37" spans="1:20" ht="15.75">
      <c r="A37" s="548" t="s">
        <v>803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</row>
    <row r="38" spans="1:20" ht="15.75" thickBot="1"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</row>
    <row r="39" spans="1:20" ht="16.5" thickBot="1">
      <c r="A39" s="589" t="s">
        <v>18</v>
      </c>
      <c r="B39" s="589" t="s">
        <v>459</v>
      </c>
      <c r="C39" s="589" t="s">
        <v>453</v>
      </c>
      <c r="D39" s="591" t="s">
        <v>5</v>
      </c>
      <c r="E39" s="592"/>
      <c r="F39" s="593"/>
      <c r="G39" s="591" t="s">
        <v>48</v>
      </c>
      <c r="H39" s="592"/>
      <c r="I39" s="593"/>
      <c r="J39" s="591" t="s">
        <v>6</v>
      </c>
      <c r="K39" s="592"/>
      <c r="L39" s="593"/>
      <c r="M39" s="591" t="s">
        <v>8</v>
      </c>
      <c r="N39" s="592"/>
      <c r="O39" s="593"/>
      <c r="P39" s="587" t="s">
        <v>555</v>
      </c>
      <c r="Q39" s="587" t="s">
        <v>556</v>
      </c>
      <c r="R39" s="587" t="s">
        <v>645</v>
      </c>
      <c r="S39" s="587" t="s">
        <v>557</v>
      </c>
      <c r="T39" s="587" t="s">
        <v>646</v>
      </c>
    </row>
    <row r="40" spans="1:20" ht="95.25" thickBot="1">
      <c r="A40" s="590"/>
      <c r="B40" s="590"/>
      <c r="C40" s="590"/>
      <c r="D40" s="509" t="s">
        <v>1</v>
      </c>
      <c r="E40" s="258" t="s">
        <v>457</v>
      </c>
      <c r="F40" s="259" t="s">
        <v>458</v>
      </c>
      <c r="G40" s="509" t="s">
        <v>1</v>
      </c>
      <c r="H40" s="258" t="s">
        <v>457</v>
      </c>
      <c r="I40" s="259" t="s">
        <v>458</v>
      </c>
      <c r="J40" s="509" t="s">
        <v>1</v>
      </c>
      <c r="K40" s="258" t="s">
        <v>457</v>
      </c>
      <c r="L40" s="259" t="s">
        <v>458</v>
      </c>
      <c r="M40" s="509" t="s">
        <v>1</v>
      </c>
      <c r="N40" s="258" t="s">
        <v>457</v>
      </c>
      <c r="O40" s="259" t="s">
        <v>458</v>
      </c>
      <c r="P40" s="588"/>
      <c r="Q40" s="588"/>
      <c r="R40" s="588"/>
      <c r="S40" s="588"/>
      <c r="T40" s="588"/>
    </row>
    <row r="41" spans="1:20">
      <c r="A41" s="333" t="s">
        <v>566</v>
      </c>
      <c r="B41" s="319" t="s">
        <v>272</v>
      </c>
      <c r="C41" s="316" t="s">
        <v>63</v>
      </c>
      <c r="D41" s="318">
        <v>2115</v>
      </c>
      <c r="E41" s="178">
        <v>22208093.420000002</v>
      </c>
      <c r="F41" s="178">
        <v>1685127.33</v>
      </c>
      <c r="G41" s="317">
        <v>1114</v>
      </c>
      <c r="H41" s="178">
        <v>3891392.5</v>
      </c>
      <c r="I41" s="178">
        <v>589823.04</v>
      </c>
      <c r="J41" s="318">
        <v>797</v>
      </c>
      <c r="K41" s="178">
        <v>2946898.47</v>
      </c>
      <c r="L41" s="178">
        <v>303312.06</v>
      </c>
      <c r="M41" s="316">
        <v>10</v>
      </c>
      <c r="N41" s="316">
        <v>79205.919999999998</v>
      </c>
      <c r="O41" s="316">
        <v>7441.35</v>
      </c>
      <c r="P41" s="318">
        <v>4036</v>
      </c>
      <c r="Q41" s="178">
        <v>29125590.309999999</v>
      </c>
      <c r="R41" s="260">
        <v>7216.45</v>
      </c>
      <c r="S41" s="260">
        <v>2585703.7799999998</v>
      </c>
      <c r="T41" s="261">
        <v>640.66</v>
      </c>
    </row>
    <row r="42" spans="1:20">
      <c r="A42" s="475" t="s">
        <v>567</v>
      </c>
      <c r="B42" s="474" t="s">
        <v>274</v>
      </c>
      <c r="C42" s="473" t="s">
        <v>553</v>
      </c>
      <c r="D42" s="470">
        <v>164</v>
      </c>
      <c r="E42" s="469">
        <v>1590618.82</v>
      </c>
      <c r="F42" s="469">
        <v>193732.73</v>
      </c>
      <c r="G42" s="470">
        <v>32</v>
      </c>
      <c r="H42" s="469">
        <v>145454.07999999999</v>
      </c>
      <c r="I42" s="469">
        <v>29336.58</v>
      </c>
      <c r="J42" s="470">
        <v>136</v>
      </c>
      <c r="K42" s="469">
        <v>295312.12</v>
      </c>
      <c r="L42" s="469">
        <v>48831.61</v>
      </c>
      <c r="M42" s="470" t="s">
        <v>483</v>
      </c>
      <c r="N42" s="469" t="s">
        <v>483</v>
      </c>
      <c r="O42" s="469" t="s">
        <v>483</v>
      </c>
      <c r="P42" s="470">
        <v>332</v>
      </c>
      <c r="Q42" s="469">
        <v>2031385.02</v>
      </c>
      <c r="R42" s="472">
        <v>6118.63</v>
      </c>
      <c r="S42" s="472">
        <v>271900.92</v>
      </c>
      <c r="T42" s="471">
        <v>818.98</v>
      </c>
    </row>
    <row r="43" spans="1:20">
      <c r="A43" s="475" t="s">
        <v>568</v>
      </c>
      <c r="B43" s="474" t="s">
        <v>580</v>
      </c>
      <c r="C43" s="473" t="s">
        <v>650</v>
      </c>
      <c r="D43" s="299">
        <v>487</v>
      </c>
      <c r="E43" s="469">
        <v>3050184.81</v>
      </c>
      <c r="F43" s="469">
        <v>640519.67000000004</v>
      </c>
      <c r="G43" s="470">
        <v>38</v>
      </c>
      <c r="H43" s="469">
        <v>177426.87</v>
      </c>
      <c r="I43" s="469">
        <v>40199.050000000003</v>
      </c>
      <c r="J43" s="470">
        <v>379</v>
      </c>
      <c r="K43" s="469">
        <v>1420088.65</v>
      </c>
      <c r="L43" s="469">
        <v>222572.27</v>
      </c>
      <c r="M43" s="473" t="s">
        <v>483</v>
      </c>
      <c r="N43" s="473" t="s">
        <v>483</v>
      </c>
      <c r="O43" s="473" t="s">
        <v>483</v>
      </c>
      <c r="P43" s="299">
        <v>904</v>
      </c>
      <c r="Q43" s="469">
        <v>4647700.33</v>
      </c>
      <c r="R43" s="472">
        <v>5141.26</v>
      </c>
      <c r="S43" s="472">
        <v>903290.99</v>
      </c>
      <c r="T43" s="471">
        <v>999.22</v>
      </c>
    </row>
    <row r="44" spans="1:20">
      <c r="A44" s="475" t="s">
        <v>569</v>
      </c>
      <c r="B44" s="474" t="s">
        <v>271</v>
      </c>
      <c r="C44" s="473" t="s">
        <v>649</v>
      </c>
      <c r="D44" s="470">
        <v>2</v>
      </c>
      <c r="E44" s="469">
        <v>56012</v>
      </c>
      <c r="F44" s="469">
        <v>1474</v>
      </c>
      <c r="G44" s="470" t="s">
        <v>483</v>
      </c>
      <c r="H44" s="469" t="s">
        <v>483</v>
      </c>
      <c r="I44" s="469" t="s">
        <v>483</v>
      </c>
      <c r="J44" s="470">
        <v>18</v>
      </c>
      <c r="K44" s="469">
        <v>29397.599999999999</v>
      </c>
      <c r="L44" s="469">
        <v>8121.29</v>
      </c>
      <c r="M44" s="470" t="s">
        <v>483</v>
      </c>
      <c r="N44" s="469" t="s">
        <v>483</v>
      </c>
      <c r="O44" s="469" t="s">
        <v>483</v>
      </c>
      <c r="P44" s="470">
        <v>20</v>
      </c>
      <c r="Q44" s="469">
        <v>85409.600000000006</v>
      </c>
      <c r="R44" s="472">
        <v>4270.4799999999996</v>
      </c>
      <c r="S44" s="472">
        <v>9595.2900000000009</v>
      </c>
      <c r="T44" s="471">
        <v>479.76</v>
      </c>
    </row>
    <row r="45" spans="1:20">
      <c r="A45" s="475" t="s">
        <v>570</v>
      </c>
      <c r="B45" s="474" t="s">
        <v>273</v>
      </c>
      <c r="C45" s="473" t="s">
        <v>413</v>
      </c>
      <c r="D45" s="470">
        <v>246</v>
      </c>
      <c r="E45" s="469">
        <v>4822600.04</v>
      </c>
      <c r="F45" s="469">
        <v>245160.82</v>
      </c>
      <c r="G45" s="470">
        <v>41</v>
      </c>
      <c r="H45" s="469">
        <v>539188.75</v>
      </c>
      <c r="I45" s="469">
        <v>32833.699999999997</v>
      </c>
      <c r="J45" s="470">
        <v>118</v>
      </c>
      <c r="K45" s="470">
        <v>802164.32</v>
      </c>
      <c r="L45" s="470">
        <v>62142.95</v>
      </c>
      <c r="M45" s="473">
        <v>15</v>
      </c>
      <c r="N45" s="473">
        <v>141777.29999999999</v>
      </c>
      <c r="O45" s="473">
        <v>11357.85</v>
      </c>
      <c r="P45" s="470">
        <v>420</v>
      </c>
      <c r="Q45" s="469">
        <v>6305730.4100000001</v>
      </c>
      <c r="R45" s="472">
        <v>15013.64</v>
      </c>
      <c r="S45" s="472">
        <v>351495.32</v>
      </c>
      <c r="T45" s="471">
        <v>836.89</v>
      </c>
    </row>
    <row r="46" spans="1:20">
      <c r="A46" s="475" t="s">
        <v>571</v>
      </c>
      <c r="B46" s="474" t="s">
        <v>441</v>
      </c>
      <c r="C46" s="473" t="s">
        <v>415</v>
      </c>
      <c r="D46" s="470">
        <v>820</v>
      </c>
      <c r="E46" s="469">
        <v>2692572.93</v>
      </c>
      <c r="F46" s="469">
        <v>351865.06</v>
      </c>
      <c r="G46" s="470">
        <v>214</v>
      </c>
      <c r="H46" s="469">
        <v>1205489.73</v>
      </c>
      <c r="I46" s="469">
        <v>126586.47</v>
      </c>
      <c r="J46" s="470">
        <v>1</v>
      </c>
      <c r="K46" s="469">
        <v>3335.98</v>
      </c>
      <c r="L46" s="469">
        <v>391.2</v>
      </c>
      <c r="M46" s="473">
        <v>335</v>
      </c>
      <c r="N46" s="473">
        <v>289409.02</v>
      </c>
      <c r="O46" s="473">
        <v>79174.67</v>
      </c>
      <c r="P46" s="470">
        <v>1370</v>
      </c>
      <c r="Q46" s="469">
        <v>4190807.66</v>
      </c>
      <c r="R46" s="472">
        <v>3058.98</v>
      </c>
      <c r="S46" s="472">
        <v>558017.4</v>
      </c>
      <c r="T46" s="471">
        <v>407.31</v>
      </c>
    </row>
    <row r="47" spans="1:20">
      <c r="A47" s="475" t="s">
        <v>574</v>
      </c>
      <c r="B47" s="474" t="s">
        <v>281</v>
      </c>
      <c r="C47" s="473" t="s">
        <v>395</v>
      </c>
      <c r="D47" s="470">
        <v>183</v>
      </c>
      <c r="E47" s="469">
        <v>2289396.9900000002</v>
      </c>
      <c r="F47" s="469">
        <v>192412.85</v>
      </c>
      <c r="G47" s="470">
        <v>33</v>
      </c>
      <c r="H47" s="469">
        <v>132705</v>
      </c>
      <c r="I47" s="469">
        <v>28047.07</v>
      </c>
      <c r="J47" s="470">
        <v>147</v>
      </c>
      <c r="K47" s="469">
        <v>629566.81999999995</v>
      </c>
      <c r="L47" s="469">
        <v>97003.85</v>
      </c>
      <c r="M47" s="473" t="s">
        <v>483</v>
      </c>
      <c r="N47" s="473" t="s">
        <v>483</v>
      </c>
      <c r="O47" s="473" t="s">
        <v>483</v>
      </c>
      <c r="P47" s="470">
        <v>363</v>
      </c>
      <c r="Q47" s="469">
        <v>3051668.81</v>
      </c>
      <c r="R47" s="472">
        <v>8406.7999999999993</v>
      </c>
      <c r="S47" s="472">
        <v>317463.77</v>
      </c>
      <c r="T47" s="471">
        <v>874.56</v>
      </c>
    </row>
    <row r="48" spans="1:20">
      <c r="A48" s="475" t="s">
        <v>572</v>
      </c>
      <c r="B48" s="474" t="s">
        <v>284</v>
      </c>
      <c r="C48" s="473" t="s">
        <v>396</v>
      </c>
      <c r="D48" s="470">
        <v>3</v>
      </c>
      <c r="E48" s="469">
        <v>45138.94</v>
      </c>
      <c r="F48" s="469">
        <v>2493.19</v>
      </c>
      <c r="G48" s="470">
        <v>7</v>
      </c>
      <c r="H48" s="469">
        <v>47706.38</v>
      </c>
      <c r="I48" s="469">
        <v>7953.24</v>
      </c>
      <c r="J48" s="470">
        <v>6</v>
      </c>
      <c r="K48" s="469">
        <v>6899.73</v>
      </c>
      <c r="L48" s="469">
        <v>1675.16</v>
      </c>
      <c r="M48" s="473" t="s">
        <v>483</v>
      </c>
      <c r="N48" s="473" t="s">
        <v>483</v>
      </c>
      <c r="O48" s="473" t="s">
        <v>483</v>
      </c>
      <c r="P48" s="470">
        <v>16</v>
      </c>
      <c r="Q48" s="469">
        <v>99745.05</v>
      </c>
      <c r="R48" s="472">
        <v>6234.07</v>
      </c>
      <c r="S48" s="472">
        <v>12121.59</v>
      </c>
      <c r="T48" s="471">
        <v>757.6</v>
      </c>
    </row>
    <row r="49" spans="1:20">
      <c r="A49" s="475" t="s">
        <v>573</v>
      </c>
      <c r="B49" s="474" t="s">
        <v>444</v>
      </c>
      <c r="C49" s="142" t="s">
        <v>559</v>
      </c>
      <c r="D49" s="470" t="s">
        <v>483</v>
      </c>
      <c r="E49" s="469" t="s">
        <v>483</v>
      </c>
      <c r="F49" s="469" t="s">
        <v>483</v>
      </c>
      <c r="G49" s="470" t="s">
        <v>483</v>
      </c>
      <c r="H49" s="469" t="s">
        <v>483</v>
      </c>
      <c r="I49" s="469" t="s">
        <v>483</v>
      </c>
      <c r="J49" s="470">
        <v>1</v>
      </c>
      <c r="K49" s="469">
        <v>2023.48</v>
      </c>
      <c r="L49" s="469">
        <v>1241.44</v>
      </c>
      <c r="M49" s="473" t="s">
        <v>483</v>
      </c>
      <c r="N49" s="473" t="s">
        <v>483</v>
      </c>
      <c r="O49" s="473" t="s">
        <v>483</v>
      </c>
      <c r="P49" s="470">
        <v>1</v>
      </c>
      <c r="Q49" s="469">
        <v>2023.48</v>
      </c>
      <c r="R49" s="472">
        <v>2023.48</v>
      </c>
      <c r="S49" s="472">
        <v>1241.44</v>
      </c>
      <c r="T49" s="471">
        <v>1241.44</v>
      </c>
    </row>
    <row r="50" spans="1:20">
      <c r="A50" s="475">
        <v>10</v>
      </c>
      <c r="B50" s="474" t="s">
        <v>433</v>
      </c>
      <c r="C50" s="473" t="s">
        <v>638</v>
      </c>
      <c r="D50" s="299">
        <v>2318</v>
      </c>
      <c r="E50" s="469">
        <v>16002490.76</v>
      </c>
      <c r="F50" s="469">
        <v>457308.29</v>
      </c>
      <c r="G50" s="470">
        <v>88</v>
      </c>
      <c r="H50" s="469">
        <v>365550.24</v>
      </c>
      <c r="I50" s="469">
        <v>13812.63</v>
      </c>
      <c r="J50" s="299">
        <v>355</v>
      </c>
      <c r="K50" s="469">
        <v>616931.94999999995</v>
      </c>
      <c r="L50" s="469">
        <v>41957.04</v>
      </c>
      <c r="M50" s="473" t="s">
        <v>483</v>
      </c>
      <c r="N50" s="473" t="s">
        <v>483</v>
      </c>
      <c r="O50" s="473" t="s">
        <v>483</v>
      </c>
      <c r="P50" s="299">
        <v>2761</v>
      </c>
      <c r="Q50" s="469">
        <v>16984972.949999999</v>
      </c>
      <c r="R50" s="472">
        <v>6151.75</v>
      </c>
      <c r="S50" s="472">
        <v>513077.96</v>
      </c>
      <c r="T50" s="471">
        <v>185.83</v>
      </c>
    </row>
    <row r="51" spans="1:20" ht="15.75" thickBot="1">
      <c r="A51" s="335">
        <v>11</v>
      </c>
      <c r="B51" s="182" t="s">
        <v>312</v>
      </c>
      <c r="C51" s="183" t="s">
        <v>554</v>
      </c>
      <c r="D51" s="184">
        <v>349</v>
      </c>
      <c r="E51" s="185">
        <v>35066.82</v>
      </c>
      <c r="F51" s="185">
        <v>48580.05</v>
      </c>
      <c r="G51" s="184" t="s">
        <v>483</v>
      </c>
      <c r="H51" s="184" t="s">
        <v>483</v>
      </c>
      <c r="I51" s="184" t="s">
        <v>483</v>
      </c>
      <c r="J51" s="184">
        <v>463</v>
      </c>
      <c r="K51" s="185">
        <v>52058.84</v>
      </c>
      <c r="L51" s="185">
        <v>33563.980000000003</v>
      </c>
      <c r="M51" s="185" t="s">
        <v>483</v>
      </c>
      <c r="N51" s="185" t="s">
        <v>483</v>
      </c>
      <c r="O51" s="185" t="s">
        <v>483</v>
      </c>
      <c r="P51" s="184">
        <v>812</v>
      </c>
      <c r="Q51" s="185">
        <v>87125.66</v>
      </c>
      <c r="R51" s="410">
        <v>107.3</v>
      </c>
      <c r="S51" s="411">
        <v>82144.03</v>
      </c>
      <c r="T51" s="412">
        <v>101.16</v>
      </c>
    </row>
  </sheetData>
  <mergeCells count="39">
    <mergeCell ref="A37:T37"/>
    <mergeCell ref="A39:A40"/>
    <mergeCell ref="B39:B40"/>
    <mergeCell ref="C39:C40"/>
    <mergeCell ref="D39:F39"/>
    <mergeCell ref="G39:I39"/>
    <mergeCell ref="J39:L39"/>
    <mergeCell ref="M39:O39"/>
    <mergeCell ref="P39:P40"/>
    <mergeCell ref="Q39:Q40"/>
    <mergeCell ref="R39:R40"/>
    <mergeCell ref="S39:S40"/>
    <mergeCell ref="T39:T40"/>
    <mergeCell ref="S21:S22"/>
    <mergeCell ref="T21:T22"/>
    <mergeCell ref="J21:L21"/>
    <mergeCell ref="M21:O21"/>
    <mergeCell ref="P21:P22"/>
    <mergeCell ref="Q21:Q22"/>
    <mergeCell ref="R21:R22"/>
    <mergeCell ref="A21:A22"/>
    <mergeCell ref="B21:B22"/>
    <mergeCell ref="C21:C22"/>
    <mergeCell ref="D21:F21"/>
    <mergeCell ref="G21:I21"/>
    <mergeCell ref="A1:T1"/>
    <mergeCell ref="A19:T19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H9" sqref="H9:T9"/>
    </sheetView>
  </sheetViews>
  <sheetFormatPr defaultRowHeight="15"/>
  <cols>
    <col min="1" max="1" width="5.140625" customWidth="1"/>
    <col min="3" max="3" width="19.7109375" bestFit="1" customWidth="1"/>
    <col min="5" max="5" width="15.285156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0.140625" customWidth="1"/>
    <col min="20" max="20" width="13.140625" customWidth="1"/>
  </cols>
  <sheetData>
    <row r="1" spans="1:20" ht="15.75">
      <c r="A1" s="548" t="s">
        <v>805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20" ht="16.5" customHeight="1" thickBot="1">
      <c r="A3" s="589" t="s">
        <v>18</v>
      </c>
      <c r="B3" s="589" t="s">
        <v>459</v>
      </c>
      <c r="C3" s="589" t="s">
        <v>453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7" t="s">
        <v>555</v>
      </c>
      <c r="Q3" s="587" t="s">
        <v>556</v>
      </c>
      <c r="R3" s="587" t="s">
        <v>645</v>
      </c>
      <c r="S3" s="587" t="s">
        <v>557</v>
      </c>
      <c r="T3" s="587" t="s">
        <v>646</v>
      </c>
    </row>
    <row r="4" spans="1:20" ht="95.25" thickBot="1">
      <c r="A4" s="595"/>
      <c r="B4" s="595"/>
      <c r="C4" s="595"/>
      <c r="D4" s="174" t="s">
        <v>1</v>
      </c>
      <c r="E4" s="175" t="s">
        <v>457</v>
      </c>
      <c r="F4" s="176" t="s">
        <v>458</v>
      </c>
      <c r="G4" s="174" t="s">
        <v>1</v>
      </c>
      <c r="H4" s="175" t="s">
        <v>457</v>
      </c>
      <c r="I4" s="176" t="s">
        <v>458</v>
      </c>
      <c r="J4" s="174" t="s">
        <v>1</v>
      </c>
      <c r="K4" s="175" t="s">
        <v>457</v>
      </c>
      <c r="L4" s="176" t="s">
        <v>458</v>
      </c>
      <c r="M4" s="174" t="s">
        <v>1</v>
      </c>
      <c r="N4" s="175" t="s">
        <v>457</v>
      </c>
      <c r="O4" s="176" t="s">
        <v>458</v>
      </c>
      <c r="P4" s="594"/>
      <c r="Q4" s="594"/>
      <c r="R4" s="594"/>
      <c r="S4" s="594"/>
      <c r="T4" s="594"/>
    </row>
    <row r="5" spans="1:20">
      <c r="A5" s="333" t="s">
        <v>566</v>
      </c>
      <c r="B5" s="319" t="s">
        <v>272</v>
      </c>
      <c r="C5" s="316" t="s">
        <v>63</v>
      </c>
      <c r="D5" s="317">
        <v>621</v>
      </c>
      <c r="E5" s="178">
        <v>1373372.77</v>
      </c>
      <c r="F5" s="178">
        <v>326969.02</v>
      </c>
      <c r="G5" s="317">
        <v>179</v>
      </c>
      <c r="H5" s="178">
        <v>448825.47</v>
      </c>
      <c r="I5" s="178">
        <v>71374.490000000005</v>
      </c>
      <c r="J5" s="317">
        <v>919</v>
      </c>
      <c r="K5" s="178">
        <v>1260213.94</v>
      </c>
      <c r="L5" s="178">
        <v>276365.28000000003</v>
      </c>
      <c r="M5" s="317" t="s">
        <v>483</v>
      </c>
      <c r="N5" s="178" t="s">
        <v>483</v>
      </c>
      <c r="O5" s="178" t="s">
        <v>483</v>
      </c>
      <c r="P5" s="317">
        <v>1719</v>
      </c>
      <c r="Q5" s="178">
        <v>3082412.18</v>
      </c>
      <c r="R5" s="178">
        <v>1793.14</v>
      </c>
      <c r="S5" s="178">
        <v>674708.79</v>
      </c>
      <c r="T5" s="179">
        <v>392.5</v>
      </c>
    </row>
    <row r="6" spans="1:20">
      <c r="A6" s="475" t="s">
        <v>567</v>
      </c>
      <c r="B6" s="474" t="s">
        <v>274</v>
      </c>
      <c r="C6" s="473" t="s">
        <v>553</v>
      </c>
      <c r="D6" s="470">
        <v>4</v>
      </c>
      <c r="E6" s="469">
        <v>17280</v>
      </c>
      <c r="F6" s="469">
        <v>2841.6</v>
      </c>
      <c r="G6" s="470" t="s">
        <v>483</v>
      </c>
      <c r="H6" s="469" t="s">
        <v>483</v>
      </c>
      <c r="I6" s="469" t="s">
        <v>483</v>
      </c>
      <c r="J6" s="470">
        <v>6</v>
      </c>
      <c r="K6" s="469">
        <v>5676.4</v>
      </c>
      <c r="L6" s="470">
        <v>2544.9499999999998</v>
      </c>
      <c r="M6" s="470" t="s">
        <v>483</v>
      </c>
      <c r="N6" s="469" t="s">
        <v>483</v>
      </c>
      <c r="O6" s="470" t="s">
        <v>483</v>
      </c>
      <c r="P6" s="470">
        <v>10</v>
      </c>
      <c r="Q6" s="469">
        <v>22956.400000000001</v>
      </c>
      <c r="R6" s="469">
        <v>2295.64</v>
      </c>
      <c r="S6" s="469">
        <v>5386.55</v>
      </c>
      <c r="T6" s="180">
        <v>538.66</v>
      </c>
    </row>
    <row r="7" spans="1:20">
      <c r="A7" s="475">
        <v>3</v>
      </c>
      <c r="B7" s="474" t="s">
        <v>273</v>
      </c>
      <c r="C7" s="473" t="s">
        <v>413</v>
      </c>
      <c r="D7" s="470">
        <v>144</v>
      </c>
      <c r="E7" s="469">
        <v>597750.84</v>
      </c>
      <c r="F7" s="469">
        <v>99058.22</v>
      </c>
      <c r="G7" s="470">
        <v>22</v>
      </c>
      <c r="H7" s="469">
        <v>66004.009999999995</v>
      </c>
      <c r="I7" s="469">
        <v>11351.55</v>
      </c>
      <c r="J7" s="470">
        <v>7</v>
      </c>
      <c r="K7" s="469">
        <v>31752.32</v>
      </c>
      <c r="L7" s="469">
        <v>2771.46</v>
      </c>
      <c r="M7" s="473" t="s">
        <v>483</v>
      </c>
      <c r="N7" s="473" t="s">
        <v>483</v>
      </c>
      <c r="O7" s="473" t="s">
        <v>483</v>
      </c>
      <c r="P7" s="470">
        <v>173</v>
      </c>
      <c r="Q7" s="469">
        <v>695507.17</v>
      </c>
      <c r="R7" s="469">
        <v>4020.27</v>
      </c>
      <c r="S7" s="469">
        <v>113181.23</v>
      </c>
      <c r="T7" s="180">
        <v>654.23</v>
      </c>
    </row>
    <row r="8" spans="1:20">
      <c r="A8" s="475">
        <v>4</v>
      </c>
      <c r="B8" s="474" t="s">
        <v>281</v>
      </c>
      <c r="C8" s="473" t="s">
        <v>395</v>
      </c>
      <c r="D8" s="470">
        <v>19</v>
      </c>
      <c r="E8" s="469">
        <v>370560.86</v>
      </c>
      <c r="F8" s="469">
        <v>20724.419999999998</v>
      </c>
      <c r="G8" s="470">
        <v>4</v>
      </c>
      <c r="H8" s="469">
        <v>21934.37</v>
      </c>
      <c r="I8" s="469">
        <v>2746.92</v>
      </c>
      <c r="J8" s="470">
        <v>16</v>
      </c>
      <c r="K8" s="469">
        <v>300610.51</v>
      </c>
      <c r="L8" s="469">
        <v>11041.55</v>
      </c>
      <c r="M8" s="470" t="s">
        <v>483</v>
      </c>
      <c r="N8" s="469" t="s">
        <v>483</v>
      </c>
      <c r="O8" s="469" t="s">
        <v>483</v>
      </c>
      <c r="P8" s="470">
        <v>39</v>
      </c>
      <c r="Q8" s="469">
        <v>693105.74</v>
      </c>
      <c r="R8" s="469">
        <v>17771.939999999999</v>
      </c>
      <c r="S8" s="469">
        <v>34512.89</v>
      </c>
      <c r="T8" s="180">
        <v>884.95</v>
      </c>
    </row>
    <row r="9" spans="1:20" ht="15.75" thickBot="1">
      <c r="A9" s="146">
        <v>5</v>
      </c>
      <c r="B9" s="413" t="s">
        <v>284</v>
      </c>
      <c r="C9" s="183" t="s">
        <v>396</v>
      </c>
      <c r="D9" s="183">
        <v>8</v>
      </c>
      <c r="E9" s="469">
        <v>34467.019999999997</v>
      </c>
      <c r="F9" s="469">
        <v>5270.15</v>
      </c>
      <c r="G9" s="183">
        <v>2</v>
      </c>
      <c r="H9" s="469">
        <v>7615.42</v>
      </c>
      <c r="I9" s="469">
        <v>1008.98</v>
      </c>
      <c r="J9" s="470">
        <v>5</v>
      </c>
      <c r="K9" s="469">
        <v>10140.530000000001</v>
      </c>
      <c r="L9" s="469">
        <v>2340.8200000000002</v>
      </c>
      <c r="M9" s="470" t="s">
        <v>483</v>
      </c>
      <c r="N9" s="469" t="s">
        <v>483</v>
      </c>
      <c r="O9" s="469" t="s">
        <v>483</v>
      </c>
      <c r="P9" s="470">
        <v>15</v>
      </c>
      <c r="Q9" s="469">
        <v>52222.97</v>
      </c>
      <c r="R9" s="469">
        <v>3481.53</v>
      </c>
      <c r="S9" s="469">
        <v>8619.9500000000007</v>
      </c>
      <c r="T9" s="180">
        <v>574.66</v>
      </c>
    </row>
  </sheetData>
  <mergeCells count="13">
    <mergeCell ref="J3:L3"/>
    <mergeCell ref="A1:T1"/>
    <mergeCell ref="S3:S4"/>
    <mergeCell ref="T3:T4"/>
    <mergeCell ref="M3:O3"/>
    <mergeCell ref="P3:P4"/>
    <mergeCell ref="Q3:Q4"/>
    <mergeCell ref="R3:R4"/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P12"/>
    </sheetView>
  </sheetViews>
  <sheetFormatPr defaultRowHeight="15"/>
  <cols>
    <col min="1" max="1" width="4.85546875" style="468" bestFit="1" customWidth="1"/>
    <col min="2" max="2" width="9" style="468" customWidth="1"/>
    <col min="3" max="3" width="19" style="468" customWidth="1"/>
    <col min="4" max="4" width="8.42578125" style="468" bestFit="1" customWidth="1"/>
    <col min="5" max="5" width="14.5703125" style="468" bestFit="1" customWidth="1"/>
    <col min="6" max="6" width="11.5703125" style="468" bestFit="1" customWidth="1"/>
    <col min="7" max="7" width="8.42578125" style="468" bestFit="1" customWidth="1"/>
    <col min="8" max="8" width="14.140625" style="468" customWidth="1"/>
    <col min="9" max="9" width="10.7109375" style="468" bestFit="1" customWidth="1"/>
    <col min="10" max="10" width="8.42578125" style="468" bestFit="1" customWidth="1"/>
    <col min="11" max="11" width="14.5703125" style="468" bestFit="1" customWidth="1"/>
    <col min="12" max="12" width="10.7109375" style="468" bestFit="1" customWidth="1"/>
    <col min="13" max="13" width="8.42578125" style="468" bestFit="1" customWidth="1"/>
    <col min="14" max="14" width="14.28515625" style="468" customWidth="1"/>
    <col min="15" max="15" width="10.42578125" style="468" bestFit="1" customWidth="1"/>
    <col min="16" max="16" width="10.28515625" style="468" customWidth="1"/>
    <col min="17" max="17" width="17.85546875" style="468" customWidth="1"/>
    <col min="18" max="18" width="14.85546875" style="468" customWidth="1"/>
    <col min="19" max="19" width="15.85546875" style="468" customWidth="1"/>
    <col min="20" max="20" width="15.140625" style="468" customWidth="1"/>
    <col min="21" max="16384" width="9.140625" style="468"/>
  </cols>
  <sheetData>
    <row r="1" spans="1:20" ht="15.75">
      <c r="A1" s="548" t="s">
        <v>812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</row>
    <row r="2" spans="1:20" ht="15.75" thickBot="1"/>
    <row r="3" spans="1:20" ht="16.5" customHeight="1" thickBot="1">
      <c r="A3" s="589" t="s">
        <v>18</v>
      </c>
      <c r="B3" s="589" t="s">
        <v>459</v>
      </c>
      <c r="C3" s="589" t="s">
        <v>453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7" t="s">
        <v>555</v>
      </c>
      <c r="Q3" s="587" t="s">
        <v>806</v>
      </c>
      <c r="R3" s="587" t="s">
        <v>807</v>
      </c>
      <c r="S3" s="587" t="s">
        <v>808</v>
      </c>
      <c r="T3" s="587" t="s">
        <v>809</v>
      </c>
    </row>
    <row r="4" spans="1:20" ht="63.75" thickBot="1">
      <c r="A4" s="595"/>
      <c r="B4" s="595"/>
      <c r="C4" s="595"/>
      <c r="D4" s="174" t="s">
        <v>1</v>
      </c>
      <c r="E4" s="175" t="s">
        <v>810</v>
      </c>
      <c r="F4" s="176" t="s">
        <v>811</v>
      </c>
      <c r="G4" s="174" t="s">
        <v>1</v>
      </c>
      <c r="H4" s="175" t="s">
        <v>810</v>
      </c>
      <c r="I4" s="176" t="s">
        <v>811</v>
      </c>
      <c r="J4" s="174" t="s">
        <v>1</v>
      </c>
      <c r="K4" s="175" t="s">
        <v>810</v>
      </c>
      <c r="L4" s="176" t="s">
        <v>811</v>
      </c>
      <c r="M4" s="174" t="s">
        <v>1</v>
      </c>
      <c r="N4" s="175" t="s">
        <v>810</v>
      </c>
      <c r="O4" s="176" t="s">
        <v>811</v>
      </c>
      <c r="P4" s="594"/>
      <c r="Q4" s="594"/>
      <c r="R4" s="594"/>
      <c r="S4" s="594"/>
      <c r="T4" s="594"/>
    </row>
    <row r="5" spans="1:20">
      <c r="A5" s="512">
        <v>1</v>
      </c>
      <c r="B5" s="319" t="s">
        <v>272</v>
      </c>
      <c r="C5" s="316" t="s">
        <v>63</v>
      </c>
      <c r="D5" s="317">
        <v>141</v>
      </c>
      <c r="E5" s="178">
        <v>701840.03</v>
      </c>
      <c r="F5" s="178">
        <v>113900.61</v>
      </c>
      <c r="G5" s="317">
        <v>249</v>
      </c>
      <c r="H5" s="178">
        <v>329846.61</v>
      </c>
      <c r="I5" s="178">
        <v>132744.93</v>
      </c>
      <c r="J5" s="317">
        <v>9</v>
      </c>
      <c r="K5" s="178">
        <v>14608.06</v>
      </c>
      <c r="L5" s="178">
        <v>3793.51</v>
      </c>
      <c r="M5" s="317" t="s">
        <v>483</v>
      </c>
      <c r="N5" s="178" t="s">
        <v>483</v>
      </c>
      <c r="O5" s="178" t="s">
        <v>483</v>
      </c>
      <c r="P5" s="317">
        <v>399</v>
      </c>
      <c r="Q5" s="178">
        <v>1046294.7</v>
      </c>
      <c r="R5" s="178">
        <v>2622.29</v>
      </c>
      <c r="S5" s="178">
        <v>250439.05</v>
      </c>
      <c r="T5" s="179">
        <v>627.66999999999996</v>
      </c>
    </row>
    <row r="6" spans="1:20">
      <c r="A6" s="513">
        <v>2</v>
      </c>
      <c r="B6" s="474" t="s">
        <v>274</v>
      </c>
      <c r="C6" s="473" t="s">
        <v>553</v>
      </c>
      <c r="D6" s="470">
        <v>70</v>
      </c>
      <c r="E6" s="469">
        <v>288320.51</v>
      </c>
      <c r="F6" s="469">
        <v>55676.800000000003</v>
      </c>
      <c r="G6" s="470">
        <v>1</v>
      </c>
      <c r="H6" s="469">
        <v>9214.33</v>
      </c>
      <c r="I6" s="469">
        <v>434.11</v>
      </c>
      <c r="J6" s="470">
        <v>18</v>
      </c>
      <c r="K6" s="469">
        <v>19204.84</v>
      </c>
      <c r="L6" s="470">
        <v>6224.02</v>
      </c>
      <c r="M6" s="470" t="s">
        <v>483</v>
      </c>
      <c r="N6" s="469" t="s">
        <v>483</v>
      </c>
      <c r="O6" s="470" t="s">
        <v>483</v>
      </c>
      <c r="P6" s="470">
        <v>89</v>
      </c>
      <c r="Q6" s="469">
        <v>316739.68</v>
      </c>
      <c r="R6" s="469">
        <v>3558.87</v>
      </c>
      <c r="S6" s="469">
        <v>62334.93</v>
      </c>
      <c r="T6" s="180">
        <v>700.39</v>
      </c>
    </row>
    <row r="7" spans="1:20">
      <c r="A7" s="513">
        <v>3</v>
      </c>
      <c r="B7" s="474" t="s">
        <v>580</v>
      </c>
      <c r="C7" s="473" t="s">
        <v>650</v>
      </c>
      <c r="D7" s="470">
        <v>785</v>
      </c>
      <c r="E7" s="469">
        <v>3803936.42</v>
      </c>
      <c r="F7" s="469">
        <v>846883.31</v>
      </c>
      <c r="G7" s="470">
        <v>68</v>
      </c>
      <c r="H7" s="469">
        <v>209998.16</v>
      </c>
      <c r="I7" s="469">
        <v>67809.5</v>
      </c>
      <c r="J7" s="470">
        <v>48</v>
      </c>
      <c r="K7" s="469">
        <v>109732.61</v>
      </c>
      <c r="L7" s="469">
        <v>19301.439999999999</v>
      </c>
      <c r="M7" s="473" t="s">
        <v>483</v>
      </c>
      <c r="N7" s="473" t="s">
        <v>483</v>
      </c>
      <c r="O7" s="473" t="s">
        <v>483</v>
      </c>
      <c r="P7" s="470">
        <v>901</v>
      </c>
      <c r="Q7" s="469">
        <v>4123667.19</v>
      </c>
      <c r="R7" s="469">
        <v>4576.7700000000004</v>
      </c>
      <c r="S7" s="469">
        <v>933994.25</v>
      </c>
      <c r="T7" s="180">
        <v>1036.6199999999999</v>
      </c>
    </row>
    <row r="8" spans="1:20">
      <c r="A8" s="513">
        <v>4</v>
      </c>
      <c r="B8" s="474" t="s">
        <v>273</v>
      </c>
      <c r="C8" s="473" t="s">
        <v>413</v>
      </c>
      <c r="D8" s="470">
        <v>1</v>
      </c>
      <c r="E8" s="469">
        <v>714.58</v>
      </c>
      <c r="F8" s="469">
        <v>714.58</v>
      </c>
      <c r="G8" s="470">
        <v>3</v>
      </c>
      <c r="H8" s="469">
        <v>3394.95</v>
      </c>
      <c r="I8" s="469">
        <v>2092.42</v>
      </c>
      <c r="J8" s="470">
        <v>1</v>
      </c>
      <c r="K8" s="469">
        <v>866.8</v>
      </c>
      <c r="L8" s="469">
        <v>433.4</v>
      </c>
      <c r="M8" s="473" t="s">
        <v>483</v>
      </c>
      <c r="N8" s="473" t="s">
        <v>483</v>
      </c>
      <c r="O8" s="473" t="s">
        <v>483</v>
      </c>
      <c r="P8" s="470">
        <v>5</v>
      </c>
      <c r="Q8" s="469">
        <v>4976.33</v>
      </c>
      <c r="R8" s="469">
        <v>995.27</v>
      </c>
      <c r="S8" s="469">
        <v>3240.4</v>
      </c>
      <c r="T8" s="180">
        <v>648.08000000000004</v>
      </c>
    </row>
    <row r="9" spans="1:20">
      <c r="A9" s="513">
        <v>5</v>
      </c>
      <c r="B9" s="474" t="s">
        <v>441</v>
      </c>
      <c r="C9" s="473" t="s">
        <v>415</v>
      </c>
      <c r="D9" s="470">
        <v>141</v>
      </c>
      <c r="E9" s="469">
        <v>724439.46</v>
      </c>
      <c r="F9" s="469">
        <v>84752.15</v>
      </c>
      <c r="G9" s="470">
        <v>48</v>
      </c>
      <c r="H9" s="469">
        <v>408710.48</v>
      </c>
      <c r="I9" s="469">
        <v>27556.87</v>
      </c>
      <c r="J9" s="470" t="s">
        <v>483</v>
      </c>
      <c r="K9" s="469" t="s">
        <v>483</v>
      </c>
      <c r="L9" s="469" t="s">
        <v>483</v>
      </c>
      <c r="M9" s="473" t="s">
        <v>483</v>
      </c>
      <c r="N9" s="473" t="s">
        <v>483</v>
      </c>
      <c r="O9" s="473" t="s">
        <v>483</v>
      </c>
      <c r="P9" s="470">
        <v>189</v>
      </c>
      <c r="Q9" s="469">
        <v>1133149.94</v>
      </c>
      <c r="R9" s="469">
        <v>5995.5</v>
      </c>
      <c r="S9" s="469">
        <v>112309.02</v>
      </c>
      <c r="T9" s="180">
        <v>594.23</v>
      </c>
    </row>
    <row r="10" spans="1:20">
      <c r="A10" s="513">
        <v>6</v>
      </c>
      <c r="B10" s="474" t="s">
        <v>281</v>
      </c>
      <c r="C10" s="473" t="s">
        <v>395</v>
      </c>
      <c r="D10" s="470">
        <v>1</v>
      </c>
      <c r="E10" s="469">
        <v>150.84</v>
      </c>
      <c r="F10" s="469">
        <v>837.95</v>
      </c>
      <c r="G10" s="470" t="s">
        <v>483</v>
      </c>
      <c r="H10" s="469" t="s">
        <v>483</v>
      </c>
      <c r="I10" s="469" t="s">
        <v>483</v>
      </c>
      <c r="J10" s="470">
        <v>35</v>
      </c>
      <c r="K10" s="469">
        <v>9094.5300000000007</v>
      </c>
      <c r="L10" s="469">
        <v>12058.31</v>
      </c>
      <c r="M10" s="473" t="s">
        <v>483</v>
      </c>
      <c r="N10" s="473" t="s">
        <v>483</v>
      </c>
      <c r="O10" s="473" t="s">
        <v>483</v>
      </c>
      <c r="P10" s="470">
        <v>36</v>
      </c>
      <c r="Q10" s="469">
        <v>9245.3700000000008</v>
      </c>
      <c r="R10" s="469">
        <v>256.82</v>
      </c>
      <c r="S10" s="469">
        <v>12896.26</v>
      </c>
      <c r="T10" s="180">
        <v>358.23</v>
      </c>
    </row>
    <row r="11" spans="1:20" ht="15.75" thickBot="1">
      <c r="A11" s="146">
        <v>7</v>
      </c>
      <c r="B11" s="413" t="s">
        <v>284</v>
      </c>
      <c r="C11" s="183" t="s">
        <v>396</v>
      </c>
      <c r="D11" s="184">
        <v>1</v>
      </c>
      <c r="E11" s="185">
        <v>11430.3</v>
      </c>
      <c r="F11" s="185">
        <v>1331.65</v>
      </c>
      <c r="G11" s="184" t="s">
        <v>483</v>
      </c>
      <c r="H11" s="185" t="s">
        <v>483</v>
      </c>
      <c r="I11" s="185" t="s">
        <v>483</v>
      </c>
      <c r="J11" s="184" t="s">
        <v>483</v>
      </c>
      <c r="K11" s="185" t="s">
        <v>483</v>
      </c>
      <c r="L11" s="185" t="s">
        <v>483</v>
      </c>
      <c r="M11" s="183" t="s">
        <v>483</v>
      </c>
      <c r="N11" s="183" t="s">
        <v>483</v>
      </c>
      <c r="O11" s="183" t="s">
        <v>483</v>
      </c>
      <c r="P11" s="184">
        <v>1</v>
      </c>
      <c r="Q11" s="185">
        <v>11430.3</v>
      </c>
      <c r="R11" s="185">
        <v>11430.3</v>
      </c>
      <c r="S11" s="185">
        <v>1331.65</v>
      </c>
      <c r="T11" s="186">
        <v>1331.65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50"/>
  <sheetViews>
    <sheetView workbookViewId="0">
      <selection activeCell="J16" sqref="J16"/>
    </sheetView>
  </sheetViews>
  <sheetFormatPr defaultColWidth="12.7109375" defaultRowHeight="15"/>
  <cols>
    <col min="1" max="1" width="5.85546875" style="468" customWidth="1"/>
    <col min="2" max="2" width="10.85546875" style="468" customWidth="1"/>
    <col min="3" max="3" width="24.5703125" style="468" customWidth="1"/>
    <col min="4" max="4" width="15.28515625" style="468" customWidth="1"/>
    <col min="5" max="5" width="16.42578125" style="468" customWidth="1"/>
    <col min="6" max="6" width="13.28515625" style="468" customWidth="1"/>
    <col min="7" max="7" width="12.42578125" style="468" customWidth="1"/>
    <col min="8" max="8" width="15.7109375" style="468" customWidth="1"/>
    <col min="9" max="16384" width="12.7109375" style="468"/>
  </cols>
  <sheetData>
    <row r="1" spans="1:10" ht="15.75">
      <c r="A1" s="548" t="s">
        <v>819</v>
      </c>
      <c r="B1" s="548"/>
      <c r="C1" s="548"/>
      <c r="D1" s="548"/>
      <c r="E1" s="548"/>
      <c r="F1" s="548"/>
      <c r="G1" s="548"/>
      <c r="H1" s="548"/>
    </row>
    <row r="2" spans="1:10" ht="15.75" thickBot="1">
      <c r="A2" s="97"/>
    </row>
    <row r="3" spans="1:10" ht="32.25" thickBot="1">
      <c r="A3" s="514" t="s">
        <v>60</v>
      </c>
      <c r="B3" s="514" t="s">
        <v>459</v>
      </c>
      <c r="C3" s="514" t="s">
        <v>453</v>
      </c>
      <c r="D3" s="514" t="s">
        <v>814</v>
      </c>
      <c r="E3" s="514" t="s">
        <v>815</v>
      </c>
      <c r="F3" s="514" t="s">
        <v>816</v>
      </c>
      <c r="G3" s="514" t="s">
        <v>817</v>
      </c>
      <c r="H3" s="514" t="s">
        <v>555</v>
      </c>
    </row>
    <row r="4" spans="1:10">
      <c r="A4" s="515">
        <v>1</v>
      </c>
      <c r="B4" s="516" t="s">
        <v>272</v>
      </c>
      <c r="C4" s="516" t="s">
        <v>63</v>
      </c>
      <c r="D4" s="517">
        <v>1507</v>
      </c>
      <c r="E4" s="517">
        <v>1873</v>
      </c>
      <c r="F4" s="517">
        <v>888</v>
      </c>
      <c r="G4" s="517">
        <v>15</v>
      </c>
      <c r="H4" s="518">
        <v>4283</v>
      </c>
    </row>
    <row r="5" spans="1:10">
      <c r="A5" s="519">
        <v>2</v>
      </c>
      <c r="B5" s="520" t="s">
        <v>274</v>
      </c>
      <c r="C5" s="520" t="s">
        <v>553</v>
      </c>
      <c r="D5" s="521">
        <v>103</v>
      </c>
      <c r="E5" s="521">
        <v>18</v>
      </c>
      <c r="F5" s="521">
        <v>82</v>
      </c>
      <c r="G5" s="521">
        <v>8</v>
      </c>
      <c r="H5" s="522">
        <v>211</v>
      </c>
    </row>
    <row r="6" spans="1:10">
      <c r="A6" s="519">
        <v>3</v>
      </c>
      <c r="B6" s="520" t="s">
        <v>580</v>
      </c>
      <c r="C6" s="520" t="s">
        <v>650</v>
      </c>
      <c r="D6" s="521">
        <v>566</v>
      </c>
      <c r="E6" s="521">
        <v>18</v>
      </c>
      <c r="F6" s="521">
        <v>282</v>
      </c>
      <c r="G6" s="521" t="s">
        <v>483</v>
      </c>
      <c r="H6" s="522">
        <v>866</v>
      </c>
    </row>
    <row r="7" spans="1:10">
      <c r="A7" s="519">
        <v>4</v>
      </c>
      <c r="B7" s="520" t="s">
        <v>271</v>
      </c>
      <c r="C7" s="520" t="s">
        <v>649</v>
      </c>
      <c r="D7" s="521">
        <v>4</v>
      </c>
      <c r="E7" s="521" t="s">
        <v>483</v>
      </c>
      <c r="F7" s="521">
        <v>20</v>
      </c>
      <c r="G7" s="521" t="s">
        <v>483</v>
      </c>
      <c r="H7" s="522">
        <v>24</v>
      </c>
    </row>
    <row r="8" spans="1:10">
      <c r="A8" s="519">
        <v>5</v>
      </c>
      <c r="B8" s="520" t="s">
        <v>273</v>
      </c>
      <c r="C8" s="520" t="s">
        <v>413</v>
      </c>
      <c r="D8" s="521">
        <v>864</v>
      </c>
      <c r="E8" s="521">
        <v>348</v>
      </c>
      <c r="F8" s="521">
        <v>718</v>
      </c>
      <c r="G8" s="521">
        <v>18</v>
      </c>
      <c r="H8" s="522">
        <v>1948</v>
      </c>
    </row>
    <row r="9" spans="1:10">
      <c r="A9" s="519">
        <v>6</v>
      </c>
      <c r="B9" s="520" t="s">
        <v>441</v>
      </c>
      <c r="C9" s="520" t="s">
        <v>415</v>
      </c>
      <c r="D9" s="521">
        <v>452</v>
      </c>
      <c r="E9" s="521">
        <v>190</v>
      </c>
      <c r="F9" s="521">
        <v>101</v>
      </c>
      <c r="G9" s="521">
        <v>233</v>
      </c>
      <c r="H9" s="522">
        <v>976</v>
      </c>
    </row>
    <row r="10" spans="1:10">
      <c r="A10" s="519">
        <v>7</v>
      </c>
      <c r="B10" s="520" t="s">
        <v>281</v>
      </c>
      <c r="C10" s="520" t="s">
        <v>395</v>
      </c>
      <c r="D10" s="521">
        <v>179</v>
      </c>
      <c r="E10" s="521">
        <v>27</v>
      </c>
      <c r="F10" s="521">
        <v>111</v>
      </c>
      <c r="G10" s="521" t="s">
        <v>483</v>
      </c>
      <c r="H10" s="522">
        <v>317</v>
      </c>
    </row>
    <row r="11" spans="1:10">
      <c r="A11" s="519">
        <v>8</v>
      </c>
      <c r="B11" s="520" t="s">
        <v>311</v>
      </c>
      <c r="C11" s="520" t="s">
        <v>73</v>
      </c>
      <c r="D11" s="521">
        <v>127</v>
      </c>
      <c r="E11" s="521">
        <v>8</v>
      </c>
      <c r="F11" s="521">
        <v>470</v>
      </c>
      <c r="G11" s="521" t="s">
        <v>483</v>
      </c>
      <c r="H11" s="522">
        <v>605</v>
      </c>
    </row>
    <row r="12" spans="1:10">
      <c r="A12" s="519">
        <v>9</v>
      </c>
      <c r="B12" s="520" t="s">
        <v>284</v>
      </c>
      <c r="C12" s="520" t="s">
        <v>396</v>
      </c>
      <c r="D12" s="521">
        <v>10</v>
      </c>
      <c r="E12" s="521">
        <v>15</v>
      </c>
      <c r="F12" s="521">
        <v>10</v>
      </c>
      <c r="G12" s="521" t="s">
        <v>483</v>
      </c>
      <c r="H12" s="522">
        <v>35</v>
      </c>
    </row>
    <row r="13" spans="1:10">
      <c r="A13" s="519">
        <v>10</v>
      </c>
      <c r="B13" s="523" t="s">
        <v>444</v>
      </c>
      <c r="C13" s="523" t="s">
        <v>559</v>
      </c>
      <c r="D13" s="524">
        <v>8</v>
      </c>
      <c r="E13" s="524" t="s">
        <v>483</v>
      </c>
      <c r="F13" s="524">
        <v>4</v>
      </c>
      <c r="G13" s="524" t="s">
        <v>483</v>
      </c>
      <c r="H13" s="525">
        <v>12</v>
      </c>
    </row>
    <row r="14" spans="1:10">
      <c r="A14" s="526">
        <v>11</v>
      </c>
      <c r="B14" s="523" t="s">
        <v>433</v>
      </c>
      <c r="C14" s="523" t="s">
        <v>638</v>
      </c>
      <c r="D14" s="524">
        <v>1290</v>
      </c>
      <c r="E14" s="524">
        <v>81</v>
      </c>
      <c r="F14" s="524">
        <v>317</v>
      </c>
      <c r="G14" s="524" t="s">
        <v>483</v>
      </c>
      <c r="H14" s="525">
        <v>1688</v>
      </c>
    </row>
    <row r="15" spans="1:10" ht="15.75" thickBot="1">
      <c r="A15" s="536">
        <v>12</v>
      </c>
      <c r="B15" s="183" t="s">
        <v>312</v>
      </c>
      <c r="C15" s="183" t="s">
        <v>554</v>
      </c>
      <c r="D15" s="183">
        <v>641</v>
      </c>
      <c r="E15" s="183" t="s">
        <v>483</v>
      </c>
      <c r="F15" s="183">
        <v>363</v>
      </c>
      <c r="G15" s="183" t="s">
        <v>483</v>
      </c>
      <c r="H15" s="374">
        <v>1004</v>
      </c>
    </row>
    <row r="16" spans="1:10">
      <c r="H16" s="301"/>
      <c r="J16" s="301"/>
    </row>
    <row r="18" spans="1:8" ht="15.75">
      <c r="A18" s="548" t="s">
        <v>813</v>
      </c>
      <c r="B18" s="548"/>
      <c r="C18" s="548"/>
      <c r="D18" s="548"/>
      <c r="E18" s="548"/>
      <c r="F18" s="548"/>
      <c r="G18" s="548"/>
      <c r="H18" s="548"/>
    </row>
    <row r="19" spans="1:8" ht="15.75" thickBot="1">
      <c r="A19" s="97"/>
    </row>
    <row r="20" spans="1:8" ht="32.25" thickBot="1">
      <c r="A20" s="514" t="s">
        <v>60</v>
      </c>
      <c r="B20" s="514" t="s">
        <v>459</v>
      </c>
      <c r="C20" s="514" t="s">
        <v>453</v>
      </c>
      <c r="D20" s="514" t="s">
        <v>814</v>
      </c>
      <c r="E20" s="514" t="s">
        <v>815</v>
      </c>
      <c r="F20" s="514" t="s">
        <v>816</v>
      </c>
      <c r="G20" s="514" t="s">
        <v>817</v>
      </c>
      <c r="H20" s="514" t="s">
        <v>555</v>
      </c>
    </row>
    <row r="21" spans="1:8">
      <c r="A21" s="515">
        <v>1</v>
      </c>
      <c r="B21" s="516" t="s">
        <v>272</v>
      </c>
      <c r="C21" s="516" t="s">
        <v>63</v>
      </c>
      <c r="D21" s="517">
        <v>1915</v>
      </c>
      <c r="E21" s="517">
        <v>2016</v>
      </c>
      <c r="F21" s="517">
        <v>774</v>
      </c>
      <c r="G21" s="517">
        <v>8</v>
      </c>
      <c r="H21" s="518">
        <v>4713</v>
      </c>
    </row>
    <row r="22" spans="1:8">
      <c r="A22" s="519">
        <v>2</v>
      </c>
      <c r="B22" s="520" t="s">
        <v>274</v>
      </c>
      <c r="C22" s="520" t="s">
        <v>553</v>
      </c>
      <c r="D22" s="521">
        <v>210</v>
      </c>
      <c r="E22" s="521">
        <v>25</v>
      </c>
      <c r="F22" s="521">
        <v>461</v>
      </c>
      <c r="G22" s="521">
        <v>1</v>
      </c>
      <c r="H22" s="522">
        <v>697</v>
      </c>
    </row>
    <row r="23" spans="1:8">
      <c r="A23" s="519">
        <v>3</v>
      </c>
      <c r="B23" s="520" t="s">
        <v>580</v>
      </c>
      <c r="C23" s="520" t="s">
        <v>650</v>
      </c>
      <c r="D23" s="521">
        <v>478</v>
      </c>
      <c r="E23" s="521">
        <v>40</v>
      </c>
      <c r="F23" s="521">
        <v>335</v>
      </c>
      <c r="G23" s="521" t="s">
        <v>483</v>
      </c>
      <c r="H23" s="522">
        <v>853</v>
      </c>
    </row>
    <row r="24" spans="1:8">
      <c r="A24" s="519">
        <v>4</v>
      </c>
      <c r="B24" s="520" t="s">
        <v>271</v>
      </c>
      <c r="C24" s="520" t="s">
        <v>649</v>
      </c>
      <c r="D24" s="521" t="s">
        <v>483</v>
      </c>
      <c r="E24" s="521" t="s">
        <v>483</v>
      </c>
      <c r="F24" s="521">
        <v>24</v>
      </c>
      <c r="G24" s="521" t="s">
        <v>483</v>
      </c>
      <c r="H24" s="522">
        <v>24</v>
      </c>
    </row>
    <row r="25" spans="1:8">
      <c r="A25" s="519">
        <v>5</v>
      </c>
      <c r="B25" s="520" t="s">
        <v>273</v>
      </c>
      <c r="C25" s="520" t="s">
        <v>413</v>
      </c>
      <c r="D25" s="521">
        <v>291</v>
      </c>
      <c r="E25" s="521">
        <v>61</v>
      </c>
      <c r="F25" s="521">
        <v>509</v>
      </c>
      <c r="G25" s="521">
        <v>47</v>
      </c>
      <c r="H25" s="522">
        <v>908</v>
      </c>
    </row>
    <row r="26" spans="1:8">
      <c r="A26" s="519">
        <v>6</v>
      </c>
      <c r="B26" s="520" t="s">
        <v>441</v>
      </c>
      <c r="C26" s="520" t="s">
        <v>415</v>
      </c>
      <c r="D26" s="521">
        <v>701</v>
      </c>
      <c r="E26" s="521">
        <v>287</v>
      </c>
      <c r="F26" s="521">
        <v>49</v>
      </c>
      <c r="G26" s="521">
        <v>370</v>
      </c>
      <c r="H26" s="522">
        <v>1407</v>
      </c>
    </row>
    <row r="27" spans="1:8">
      <c r="A27" s="519">
        <v>7</v>
      </c>
      <c r="B27" s="520" t="s">
        <v>281</v>
      </c>
      <c r="C27" s="520" t="s">
        <v>395</v>
      </c>
      <c r="D27" s="521">
        <v>234</v>
      </c>
      <c r="E27" s="521">
        <v>44</v>
      </c>
      <c r="F27" s="521">
        <v>176</v>
      </c>
      <c r="G27" s="521" t="s">
        <v>483</v>
      </c>
      <c r="H27" s="522">
        <v>454</v>
      </c>
    </row>
    <row r="28" spans="1:8">
      <c r="A28" s="519">
        <v>8</v>
      </c>
      <c r="B28" s="520" t="s">
        <v>311</v>
      </c>
      <c r="C28" s="520" t="s">
        <v>73</v>
      </c>
      <c r="D28" s="521">
        <v>13</v>
      </c>
      <c r="E28" s="521">
        <v>2</v>
      </c>
      <c r="F28" s="521">
        <v>30</v>
      </c>
      <c r="G28" s="521" t="s">
        <v>483</v>
      </c>
      <c r="H28" s="522">
        <v>45</v>
      </c>
    </row>
    <row r="29" spans="1:8">
      <c r="A29" s="519">
        <v>9</v>
      </c>
      <c r="B29" s="520" t="s">
        <v>284</v>
      </c>
      <c r="C29" s="520" t="s">
        <v>396</v>
      </c>
      <c r="D29" s="521">
        <v>2</v>
      </c>
      <c r="E29" s="521">
        <v>16</v>
      </c>
      <c r="F29" s="521">
        <v>7</v>
      </c>
      <c r="G29" s="521" t="s">
        <v>483</v>
      </c>
      <c r="H29" s="522">
        <v>25</v>
      </c>
    </row>
    <row r="30" spans="1:8">
      <c r="A30" s="519">
        <v>10</v>
      </c>
      <c r="B30" s="523" t="s">
        <v>444</v>
      </c>
      <c r="C30" s="523" t="s">
        <v>559</v>
      </c>
      <c r="D30" s="524" t="s">
        <v>483</v>
      </c>
      <c r="E30" s="524" t="s">
        <v>483</v>
      </c>
      <c r="F30" s="524">
        <v>1</v>
      </c>
      <c r="G30" s="524" t="s">
        <v>483</v>
      </c>
      <c r="H30" s="525">
        <v>1</v>
      </c>
    </row>
    <row r="31" spans="1:8">
      <c r="A31" s="526">
        <v>11</v>
      </c>
      <c r="B31" s="523" t="s">
        <v>433</v>
      </c>
      <c r="C31" s="523" t="s">
        <v>638</v>
      </c>
      <c r="D31" s="524">
        <v>3110</v>
      </c>
      <c r="E31" s="524">
        <v>81</v>
      </c>
      <c r="F31" s="524">
        <v>418</v>
      </c>
      <c r="G31" s="524" t="s">
        <v>483</v>
      </c>
      <c r="H31" s="525">
        <v>3609</v>
      </c>
    </row>
    <row r="32" spans="1:8">
      <c r="A32" s="527">
        <v>12</v>
      </c>
      <c r="B32" s="473" t="s">
        <v>431</v>
      </c>
      <c r="C32" s="473" t="s">
        <v>799</v>
      </c>
      <c r="D32" s="473">
        <v>4</v>
      </c>
      <c r="E32" s="473" t="s">
        <v>483</v>
      </c>
      <c r="F32" s="473" t="s">
        <v>483</v>
      </c>
      <c r="G32" s="473" t="s">
        <v>483</v>
      </c>
      <c r="H32" s="373">
        <v>4</v>
      </c>
    </row>
    <row r="33" spans="1:8" ht="15.75" thickBot="1">
      <c r="A33" s="146">
        <v>13</v>
      </c>
      <c r="B33" s="183" t="s">
        <v>312</v>
      </c>
      <c r="C33" s="183" t="s">
        <v>554</v>
      </c>
      <c r="D33" s="183">
        <v>217</v>
      </c>
      <c r="E33" s="183" t="s">
        <v>483</v>
      </c>
      <c r="F33" s="183">
        <v>115</v>
      </c>
      <c r="G33" s="183" t="s">
        <v>483</v>
      </c>
      <c r="H33" s="374">
        <v>332</v>
      </c>
    </row>
    <row r="36" spans="1:8" ht="15.75">
      <c r="A36" s="548" t="s">
        <v>818</v>
      </c>
      <c r="B36" s="548"/>
      <c r="C36" s="548"/>
      <c r="D36" s="548"/>
      <c r="E36" s="548"/>
      <c r="F36" s="548"/>
      <c r="G36" s="548"/>
      <c r="H36" s="548"/>
    </row>
    <row r="37" spans="1:8" ht="15.75" thickBot="1">
      <c r="A37" s="97"/>
    </row>
    <row r="38" spans="1:8" ht="32.25" thickBot="1">
      <c r="A38" s="528" t="s">
        <v>60</v>
      </c>
      <c r="B38" s="528" t="s">
        <v>459</v>
      </c>
      <c r="C38" s="528" t="s">
        <v>453</v>
      </c>
      <c r="D38" s="528" t="s">
        <v>814</v>
      </c>
      <c r="E38" s="528" t="s">
        <v>815</v>
      </c>
      <c r="F38" s="528" t="s">
        <v>816</v>
      </c>
      <c r="G38" s="528" t="s">
        <v>817</v>
      </c>
      <c r="H38" s="528" t="s">
        <v>555</v>
      </c>
    </row>
    <row r="39" spans="1:8">
      <c r="A39" s="529">
        <v>1</v>
      </c>
      <c r="B39" s="530" t="s">
        <v>272</v>
      </c>
      <c r="C39" s="531" t="s">
        <v>63</v>
      </c>
      <c r="D39" s="210">
        <v>2328</v>
      </c>
      <c r="E39" s="210">
        <v>2198</v>
      </c>
      <c r="F39" s="210">
        <v>1106</v>
      </c>
      <c r="G39" s="210">
        <v>12</v>
      </c>
      <c r="H39" s="532">
        <v>5644</v>
      </c>
    </row>
    <row r="40" spans="1:8">
      <c r="A40" s="527">
        <v>2</v>
      </c>
      <c r="B40" s="533" t="s">
        <v>274</v>
      </c>
      <c r="C40" s="534" t="s">
        <v>553</v>
      </c>
      <c r="D40" s="213">
        <v>167</v>
      </c>
      <c r="E40" s="213">
        <v>37</v>
      </c>
      <c r="F40" s="213">
        <v>139</v>
      </c>
      <c r="G40" s="213" t="s">
        <v>483</v>
      </c>
      <c r="H40" s="535">
        <v>343</v>
      </c>
    </row>
    <row r="41" spans="1:8">
      <c r="A41" s="527">
        <v>3</v>
      </c>
      <c r="B41" s="533" t="s">
        <v>580</v>
      </c>
      <c r="C41" s="534" t="s">
        <v>650</v>
      </c>
      <c r="D41" s="213">
        <v>487</v>
      </c>
      <c r="E41" s="213">
        <v>38</v>
      </c>
      <c r="F41" s="213">
        <v>443</v>
      </c>
      <c r="G41" s="213" t="s">
        <v>483</v>
      </c>
      <c r="H41" s="535">
        <v>968</v>
      </c>
    </row>
    <row r="42" spans="1:8">
      <c r="A42" s="527">
        <v>4</v>
      </c>
      <c r="B42" s="533" t="s">
        <v>271</v>
      </c>
      <c r="C42" s="534" t="s">
        <v>649</v>
      </c>
      <c r="D42" s="213">
        <v>2</v>
      </c>
      <c r="E42" s="213" t="s">
        <v>483</v>
      </c>
      <c r="F42" s="213">
        <v>18</v>
      </c>
      <c r="G42" s="213" t="s">
        <v>483</v>
      </c>
      <c r="H42" s="535">
        <v>20</v>
      </c>
    </row>
    <row r="43" spans="1:8">
      <c r="A43" s="527">
        <v>5</v>
      </c>
      <c r="B43" s="533" t="s">
        <v>273</v>
      </c>
      <c r="C43" s="534" t="s">
        <v>413</v>
      </c>
      <c r="D43" s="213">
        <v>340</v>
      </c>
      <c r="E43" s="213">
        <v>69</v>
      </c>
      <c r="F43" s="213">
        <v>231</v>
      </c>
      <c r="G43" s="213">
        <v>19</v>
      </c>
      <c r="H43" s="535">
        <v>659</v>
      </c>
    </row>
    <row r="44" spans="1:8">
      <c r="A44" s="527">
        <v>6</v>
      </c>
      <c r="B44" s="533" t="s">
        <v>441</v>
      </c>
      <c r="C44" s="534" t="s">
        <v>415</v>
      </c>
      <c r="D44" s="213">
        <v>827</v>
      </c>
      <c r="E44" s="213">
        <v>215</v>
      </c>
      <c r="F44" s="213">
        <v>1</v>
      </c>
      <c r="G44" s="213">
        <v>335</v>
      </c>
      <c r="H44" s="535">
        <v>1378</v>
      </c>
    </row>
    <row r="45" spans="1:8">
      <c r="A45" s="527">
        <v>7</v>
      </c>
      <c r="B45" s="533" t="s">
        <v>281</v>
      </c>
      <c r="C45" s="534" t="s">
        <v>395</v>
      </c>
      <c r="D45" s="213">
        <v>184</v>
      </c>
      <c r="E45" s="213">
        <v>45</v>
      </c>
      <c r="F45" s="213">
        <v>235</v>
      </c>
      <c r="G45" s="213" t="s">
        <v>483</v>
      </c>
      <c r="H45" s="535">
        <v>464</v>
      </c>
    </row>
    <row r="46" spans="1:8">
      <c r="A46" s="527">
        <v>8</v>
      </c>
      <c r="B46" s="533" t="s">
        <v>284</v>
      </c>
      <c r="C46" s="534" t="s">
        <v>396</v>
      </c>
      <c r="D46" s="213">
        <v>3</v>
      </c>
      <c r="E46" s="213">
        <v>8</v>
      </c>
      <c r="F46" s="213">
        <v>7</v>
      </c>
      <c r="G46" s="213" t="s">
        <v>483</v>
      </c>
      <c r="H46" s="535">
        <v>18</v>
      </c>
    </row>
    <row r="47" spans="1:8">
      <c r="A47" s="527">
        <v>9</v>
      </c>
      <c r="B47" s="533" t="s">
        <v>444</v>
      </c>
      <c r="C47" s="534" t="s">
        <v>559</v>
      </c>
      <c r="D47" s="213" t="s">
        <v>483</v>
      </c>
      <c r="E47" s="213" t="s">
        <v>483</v>
      </c>
      <c r="F47" s="213">
        <v>1</v>
      </c>
      <c r="G47" s="213" t="s">
        <v>483</v>
      </c>
      <c r="H47" s="535">
        <v>1</v>
      </c>
    </row>
    <row r="48" spans="1:8">
      <c r="A48" s="527">
        <v>10</v>
      </c>
      <c r="B48" s="533" t="s">
        <v>433</v>
      </c>
      <c r="C48" s="534" t="s">
        <v>638</v>
      </c>
      <c r="D48" s="213">
        <v>2621</v>
      </c>
      <c r="E48" s="213">
        <v>113</v>
      </c>
      <c r="F48" s="213">
        <v>513</v>
      </c>
      <c r="G48" s="213" t="s">
        <v>483</v>
      </c>
      <c r="H48" s="535">
        <v>3247</v>
      </c>
    </row>
    <row r="49" spans="1:8">
      <c r="A49" s="527">
        <v>11</v>
      </c>
      <c r="B49" s="533" t="s">
        <v>431</v>
      </c>
      <c r="C49" s="534" t="s">
        <v>799</v>
      </c>
      <c r="D49" s="213" t="s">
        <v>483</v>
      </c>
      <c r="E49" s="213">
        <v>1</v>
      </c>
      <c r="F49" s="213" t="s">
        <v>483</v>
      </c>
      <c r="G49" s="213" t="s">
        <v>483</v>
      </c>
      <c r="H49" s="535">
        <v>1</v>
      </c>
    </row>
    <row r="50" spans="1:8" ht="15.75" thickBot="1">
      <c r="A50" s="536">
        <v>12</v>
      </c>
      <c r="B50" s="537" t="s">
        <v>312</v>
      </c>
      <c r="C50" s="538" t="s">
        <v>554</v>
      </c>
      <c r="D50" s="216">
        <v>1048</v>
      </c>
      <c r="E50" s="216" t="s">
        <v>483</v>
      </c>
      <c r="F50" s="216">
        <v>525</v>
      </c>
      <c r="G50" s="216" t="s">
        <v>483</v>
      </c>
      <c r="H50" s="539">
        <v>1573</v>
      </c>
    </row>
  </sheetData>
  <mergeCells count="3">
    <mergeCell ref="A1:H1"/>
    <mergeCell ref="A18:H18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sqref="A1:H1"/>
    </sheetView>
  </sheetViews>
  <sheetFormatPr defaultRowHeight="15"/>
  <cols>
    <col min="1" max="1" width="6.7109375" style="468" customWidth="1"/>
    <col min="2" max="2" width="13.42578125" style="468" customWidth="1"/>
    <col min="3" max="3" width="19.7109375" style="468" bestFit="1" customWidth="1"/>
    <col min="4" max="4" width="12.140625" style="468" customWidth="1"/>
    <col min="5" max="5" width="14" style="468" customWidth="1"/>
    <col min="6" max="6" width="12.85546875" style="468" customWidth="1"/>
    <col min="7" max="7" width="11.7109375" style="468" customWidth="1"/>
    <col min="8" max="8" width="15.5703125" style="468" customWidth="1"/>
    <col min="9" max="9" width="28.28515625" style="468" customWidth="1"/>
    <col min="10" max="10" width="27.28515625" style="468" customWidth="1"/>
    <col min="11" max="12" width="9.140625" style="468"/>
    <col min="13" max="13" width="29.28515625" style="468" customWidth="1"/>
    <col min="14" max="14" width="9.140625" style="468"/>
    <col min="15" max="15" width="16.85546875" style="468" bestFit="1" customWidth="1"/>
    <col min="16" max="16" width="16.140625" style="468" bestFit="1" customWidth="1"/>
    <col min="17" max="16384" width="9.140625" style="468"/>
  </cols>
  <sheetData>
    <row r="1" spans="1:8" ht="15.75">
      <c r="A1" s="548" t="s">
        <v>820</v>
      </c>
      <c r="B1" s="548"/>
      <c r="C1" s="548"/>
      <c r="D1" s="548"/>
      <c r="E1" s="548"/>
      <c r="F1" s="548"/>
      <c r="G1" s="548"/>
      <c r="H1" s="548"/>
    </row>
    <row r="2" spans="1:8" ht="15.75" thickBot="1">
      <c r="A2" s="97"/>
    </row>
    <row r="3" spans="1:8" ht="36.75" customHeight="1" thickBot="1">
      <c r="A3" s="528" t="s">
        <v>60</v>
      </c>
      <c r="B3" s="528" t="s">
        <v>459</v>
      </c>
      <c r="C3" s="528" t="s">
        <v>453</v>
      </c>
      <c r="D3" s="528" t="s">
        <v>814</v>
      </c>
      <c r="E3" s="528" t="s">
        <v>815</v>
      </c>
      <c r="F3" s="528" t="s">
        <v>816</v>
      </c>
      <c r="G3" s="528" t="s">
        <v>817</v>
      </c>
      <c r="H3" s="528" t="s">
        <v>555</v>
      </c>
    </row>
    <row r="4" spans="1:8">
      <c r="A4" s="529">
        <v>1</v>
      </c>
      <c r="B4" s="540" t="s">
        <v>272</v>
      </c>
      <c r="C4" s="516" t="s">
        <v>63</v>
      </c>
      <c r="D4" s="517">
        <v>657</v>
      </c>
      <c r="E4" s="517">
        <v>182</v>
      </c>
      <c r="F4" s="517">
        <v>927</v>
      </c>
      <c r="G4" s="517" t="s">
        <v>483</v>
      </c>
      <c r="H4" s="518">
        <v>1766</v>
      </c>
    </row>
    <row r="5" spans="1:8">
      <c r="A5" s="527">
        <v>2</v>
      </c>
      <c r="B5" s="541" t="s">
        <v>274</v>
      </c>
      <c r="C5" s="520" t="s">
        <v>553</v>
      </c>
      <c r="D5" s="521">
        <v>4</v>
      </c>
      <c r="E5" s="521" t="s">
        <v>483</v>
      </c>
      <c r="F5" s="521">
        <v>6</v>
      </c>
      <c r="G5" s="521" t="s">
        <v>483</v>
      </c>
      <c r="H5" s="522">
        <v>10</v>
      </c>
    </row>
    <row r="6" spans="1:8">
      <c r="A6" s="527">
        <v>3</v>
      </c>
      <c r="B6" s="541" t="s">
        <v>273</v>
      </c>
      <c r="C6" s="520" t="s">
        <v>413</v>
      </c>
      <c r="D6" s="521">
        <v>147</v>
      </c>
      <c r="E6" s="521">
        <v>22</v>
      </c>
      <c r="F6" s="521">
        <v>8</v>
      </c>
      <c r="G6" s="521" t="s">
        <v>483</v>
      </c>
      <c r="H6" s="522">
        <v>177</v>
      </c>
    </row>
    <row r="7" spans="1:8">
      <c r="A7" s="527">
        <v>4</v>
      </c>
      <c r="B7" s="541" t="s">
        <v>281</v>
      </c>
      <c r="C7" s="520" t="s">
        <v>395</v>
      </c>
      <c r="D7" s="521">
        <v>19</v>
      </c>
      <c r="E7" s="521">
        <v>4</v>
      </c>
      <c r="F7" s="521">
        <v>16</v>
      </c>
      <c r="G7" s="521" t="s">
        <v>483</v>
      </c>
      <c r="H7" s="522">
        <v>39</v>
      </c>
    </row>
    <row r="8" spans="1:8" ht="15.75" thickBot="1">
      <c r="A8" s="536">
        <v>5</v>
      </c>
      <c r="B8" s="542" t="s">
        <v>284</v>
      </c>
      <c r="C8" s="543" t="s">
        <v>396</v>
      </c>
      <c r="D8" s="544">
        <v>8</v>
      </c>
      <c r="E8" s="544">
        <v>2</v>
      </c>
      <c r="F8" s="544">
        <v>5</v>
      </c>
      <c r="G8" s="544" t="s">
        <v>483</v>
      </c>
      <c r="H8" s="545">
        <v>15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I23" sqref="I23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48" t="s">
        <v>665</v>
      </c>
      <c r="B1" s="548"/>
      <c r="C1" s="548"/>
      <c r="D1" s="548"/>
      <c r="E1" s="548"/>
      <c r="F1" s="548"/>
    </row>
    <row r="2" spans="1:6">
      <c r="A2" s="51"/>
      <c r="B2" s="64"/>
      <c r="C2" s="64"/>
      <c r="D2" s="64"/>
    </row>
    <row r="3" spans="1:6" ht="31.5">
      <c r="A3" s="103" t="s">
        <v>12</v>
      </c>
      <c r="B3" s="120" t="s">
        <v>1</v>
      </c>
      <c r="C3" s="120" t="s">
        <v>2</v>
      </c>
      <c r="D3" s="96" t="s">
        <v>13</v>
      </c>
      <c r="E3" s="190" t="s">
        <v>578</v>
      </c>
      <c r="F3" s="96" t="s">
        <v>579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1965318</v>
      </c>
      <c r="C5" s="21">
        <v>1889640225.1099999</v>
      </c>
      <c r="D5" s="21">
        <v>961.49</v>
      </c>
      <c r="E5" s="21">
        <v>9303035.8800000008</v>
      </c>
      <c r="F5" s="21">
        <v>111339511.51000001</v>
      </c>
    </row>
    <row r="6" spans="1:6">
      <c r="A6" s="5" t="s">
        <v>82</v>
      </c>
      <c r="B6" s="20">
        <v>28645</v>
      </c>
      <c r="C6" s="21">
        <v>10319360.699999999</v>
      </c>
      <c r="D6" s="21">
        <v>360.25</v>
      </c>
      <c r="E6" s="21">
        <v>0</v>
      </c>
      <c r="F6" s="21">
        <v>619020.70000000007</v>
      </c>
    </row>
    <row r="7" spans="1:6">
      <c r="A7" s="55" t="s">
        <v>6</v>
      </c>
      <c r="B7" s="20">
        <v>395166</v>
      </c>
      <c r="C7" s="21">
        <v>263026168.06</v>
      </c>
      <c r="D7" s="21">
        <v>665.61</v>
      </c>
      <c r="E7" s="21">
        <v>14003992.51</v>
      </c>
      <c r="F7" s="21">
        <v>14726262.380000001</v>
      </c>
    </row>
    <row r="8" spans="1:6">
      <c r="A8" s="55" t="s">
        <v>48</v>
      </c>
      <c r="B8" s="20">
        <v>224694</v>
      </c>
      <c r="C8" s="21">
        <v>140353550.91</v>
      </c>
      <c r="D8" s="21">
        <v>624.64</v>
      </c>
      <c r="E8" s="21">
        <v>1845233.77</v>
      </c>
      <c r="F8" s="21">
        <v>7911223.9299999997</v>
      </c>
    </row>
    <row r="9" spans="1:6">
      <c r="A9" s="55" t="s">
        <v>8</v>
      </c>
      <c r="B9" s="32">
        <v>2697</v>
      </c>
      <c r="C9" s="33">
        <v>1465040.68</v>
      </c>
      <c r="D9" s="33">
        <v>543.21</v>
      </c>
      <c r="E9" s="33">
        <v>0</v>
      </c>
      <c r="F9" s="33">
        <v>69168.290000000008</v>
      </c>
    </row>
    <row r="10" spans="1:6" ht="15.75">
      <c r="A10" s="104" t="s">
        <v>11</v>
      </c>
      <c r="B10" s="101">
        <f>SUM(B5:B9)</f>
        <v>2616520</v>
      </c>
      <c r="C10" s="102">
        <f>SUM(C5:C9)</f>
        <v>2304804345.4599996</v>
      </c>
      <c r="D10" s="105"/>
      <c r="E10" s="102">
        <f>SUM(E5:E9)</f>
        <v>25152262.16</v>
      </c>
      <c r="F10" s="102">
        <f>SUM(F5:F9)</f>
        <v>134665186.81</v>
      </c>
    </row>
    <row r="12" spans="1:6">
      <c r="C12" s="9"/>
      <c r="E12" s="9"/>
      <c r="F12" s="324"/>
    </row>
    <row r="13" spans="1:6" ht="15.75">
      <c r="A13" s="548" t="s">
        <v>657</v>
      </c>
      <c r="B13" s="548"/>
      <c r="C13" s="548"/>
      <c r="D13" s="548"/>
      <c r="E13" s="548"/>
      <c r="F13" s="548"/>
    </row>
    <row r="14" spans="1:6">
      <c r="A14" s="51"/>
      <c r="B14" s="323"/>
      <c r="C14" s="323"/>
      <c r="D14" s="323"/>
      <c r="E14" s="323"/>
      <c r="F14" s="323"/>
    </row>
    <row r="15" spans="1:6" ht="31.5">
      <c r="A15" s="103" t="s">
        <v>12</v>
      </c>
      <c r="B15" s="417" t="s">
        <v>1</v>
      </c>
      <c r="C15" s="417" t="s">
        <v>2</v>
      </c>
      <c r="D15" s="96" t="s">
        <v>13</v>
      </c>
      <c r="E15" s="417" t="s">
        <v>578</v>
      </c>
      <c r="F15" s="96" t="s">
        <v>579</v>
      </c>
    </row>
    <row r="16" spans="1:6">
      <c r="A16" s="297" t="s">
        <v>14</v>
      </c>
      <c r="B16" s="3"/>
      <c r="C16" s="298"/>
      <c r="D16" s="298"/>
      <c r="E16" s="298"/>
      <c r="F16" s="298"/>
    </row>
    <row r="17" spans="1:6">
      <c r="A17" s="5" t="s">
        <v>5</v>
      </c>
      <c r="B17" s="20">
        <v>1968212</v>
      </c>
      <c r="C17" s="21">
        <v>1891851372.0699999</v>
      </c>
      <c r="D17" s="21">
        <v>961.2</v>
      </c>
      <c r="E17" s="21">
        <v>9346055.7599999998</v>
      </c>
      <c r="F17" s="21">
        <v>111361917.41</v>
      </c>
    </row>
    <row r="18" spans="1:6">
      <c r="A18" s="5" t="s">
        <v>82</v>
      </c>
      <c r="B18" s="20">
        <v>28964</v>
      </c>
      <c r="C18" s="21">
        <v>10411980.689999999</v>
      </c>
      <c r="D18" s="21">
        <v>359.48</v>
      </c>
      <c r="E18" s="21">
        <v>115</v>
      </c>
      <c r="F18" s="21">
        <v>624586.61</v>
      </c>
    </row>
    <row r="19" spans="1:6">
      <c r="A19" s="297" t="s">
        <v>6</v>
      </c>
      <c r="B19" s="20">
        <v>395913</v>
      </c>
      <c r="C19" s="21">
        <v>263977417.86000001</v>
      </c>
      <c r="D19" s="21">
        <v>666.76</v>
      </c>
      <c r="E19" s="21">
        <v>14020213.25</v>
      </c>
      <c r="F19" s="21">
        <v>14763336.449999999</v>
      </c>
    </row>
    <row r="20" spans="1:6">
      <c r="A20" s="297" t="s">
        <v>48</v>
      </c>
      <c r="B20" s="20">
        <v>225526</v>
      </c>
      <c r="C20" s="21">
        <v>140789619.33000001</v>
      </c>
      <c r="D20" s="21">
        <v>624.27</v>
      </c>
      <c r="E20" s="21">
        <v>1844997.13</v>
      </c>
      <c r="F20" s="21">
        <v>7937009.96</v>
      </c>
    </row>
    <row r="21" spans="1:6">
      <c r="A21" s="297" t="s">
        <v>8</v>
      </c>
      <c r="B21" s="32">
        <v>2486</v>
      </c>
      <c r="C21" s="33">
        <v>1428187.16</v>
      </c>
      <c r="D21" s="33">
        <v>574.49</v>
      </c>
      <c r="E21" s="33">
        <v>0</v>
      </c>
      <c r="F21" s="33">
        <v>69757.930000000008</v>
      </c>
    </row>
    <row r="22" spans="1:6" ht="15.75">
      <c r="A22" s="104" t="s">
        <v>11</v>
      </c>
      <c r="B22" s="101">
        <f>SUM(B17:B21)</f>
        <v>2621101</v>
      </c>
      <c r="C22" s="102">
        <f>SUM(C17:C21)</f>
        <v>2308458577.1099997</v>
      </c>
      <c r="D22" s="105"/>
      <c r="E22" s="102">
        <f>SUM(E17:E21)</f>
        <v>25211381.139999997</v>
      </c>
      <c r="F22" s="102">
        <f>SUM(F17:F21)</f>
        <v>134756608.36000001</v>
      </c>
    </row>
    <row r="25" spans="1:6" ht="15.75">
      <c r="A25" s="548" t="s">
        <v>661</v>
      </c>
      <c r="B25" s="548"/>
      <c r="C25" s="548"/>
      <c r="D25" s="548"/>
      <c r="E25" s="548"/>
      <c r="F25" s="548"/>
    </row>
    <row r="26" spans="1:6">
      <c r="A26" s="51"/>
      <c r="B26" s="323"/>
      <c r="C26" s="323"/>
      <c r="D26" s="323"/>
      <c r="E26" s="323"/>
      <c r="F26" s="323"/>
    </row>
    <row r="27" spans="1:6" ht="31.5">
      <c r="A27" s="103" t="s">
        <v>12</v>
      </c>
      <c r="B27" s="349" t="s">
        <v>1</v>
      </c>
      <c r="C27" s="349" t="s">
        <v>2</v>
      </c>
      <c r="D27" s="96" t="s">
        <v>13</v>
      </c>
      <c r="E27" s="349" t="s">
        <v>578</v>
      </c>
      <c r="F27" s="96" t="s">
        <v>579</v>
      </c>
    </row>
    <row r="28" spans="1:6">
      <c r="A28" s="297" t="s">
        <v>14</v>
      </c>
      <c r="B28" s="3"/>
      <c r="C28" s="298"/>
      <c r="D28" s="298"/>
      <c r="E28" s="298"/>
      <c r="F28" s="298"/>
    </row>
    <row r="29" spans="1:6">
      <c r="A29" s="5" t="s">
        <v>5</v>
      </c>
      <c r="B29" s="20">
        <v>1974484</v>
      </c>
      <c r="C29" s="21">
        <v>1893641038.79</v>
      </c>
      <c r="D29" s="21">
        <v>959.06</v>
      </c>
      <c r="E29" s="21">
        <v>9400756.7100000009</v>
      </c>
      <c r="F29" s="21">
        <v>111339850.59999999</v>
      </c>
    </row>
    <row r="30" spans="1:6">
      <c r="A30" s="5" t="s">
        <v>82</v>
      </c>
      <c r="B30" s="20">
        <v>29189</v>
      </c>
      <c r="C30" s="21">
        <v>10492085.75</v>
      </c>
      <c r="D30" s="21">
        <v>359.45</v>
      </c>
      <c r="E30" s="21">
        <v>115</v>
      </c>
      <c r="F30" s="21">
        <v>629443.20000000007</v>
      </c>
    </row>
    <row r="31" spans="1:6">
      <c r="A31" s="297" t="s">
        <v>6</v>
      </c>
      <c r="B31" s="20">
        <v>395930</v>
      </c>
      <c r="C31" s="21">
        <v>264759737.59</v>
      </c>
      <c r="D31" s="21">
        <v>668.7</v>
      </c>
      <c r="E31" s="21">
        <v>14269905.34</v>
      </c>
      <c r="F31" s="21">
        <v>14787295.99</v>
      </c>
    </row>
    <row r="32" spans="1:6">
      <c r="A32" s="297" t="s">
        <v>48</v>
      </c>
      <c r="B32" s="20">
        <v>225977</v>
      </c>
      <c r="C32" s="21">
        <v>140944735.49000001</v>
      </c>
      <c r="D32" s="21">
        <v>623.71</v>
      </c>
      <c r="E32" s="21">
        <v>1846416.76</v>
      </c>
      <c r="F32" s="21">
        <v>8097449.2699999996</v>
      </c>
    </row>
    <row r="33" spans="1:6">
      <c r="A33" s="297" t="s">
        <v>8</v>
      </c>
      <c r="B33" s="32">
        <v>2117</v>
      </c>
      <c r="C33" s="33">
        <v>1334452.79</v>
      </c>
      <c r="D33" s="33">
        <v>630.35</v>
      </c>
      <c r="E33" s="33">
        <v>0</v>
      </c>
      <c r="F33" s="33">
        <v>69243.45</v>
      </c>
    </row>
    <row r="34" spans="1:6" ht="15.75">
      <c r="A34" s="104" t="s">
        <v>11</v>
      </c>
      <c r="B34" s="101">
        <f>SUM(B29:B33)</f>
        <v>2627697</v>
      </c>
      <c r="C34" s="102">
        <f>SUM(C29:C33)</f>
        <v>2311172050.4099998</v>
      </c>
      <c r="D34" s="105"/>
      <c r="E34" s="102">
        <f>SUM(E29:E33)</f>
        <v>25517193.810000002</v>
      </c>
      <c r="F34" s="102">
        <f>SUM(F29:F33)</f>
        <v>134923282.50999999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0"/>
  <sheetViews>
    <sheetView workbookViewId="0">
      <selection activeCell="H4" sqref="H4:H11"/>
    </sheetView>
  </sheetViews>
  <sheetFormatPr defaultColWidth="9.28515625" defaultRowHeight="15"/>
  <cols>
    <col min="1" max="1" width="6.42578125" style="468" customWidth="1"/>
    <col min="2" max="2" width="12.7109375" style="468" customWidth="1"/>
    <col min="3" max="3" width="19.7109375" style="468" bestFit="1" customWidth="1"/>
    <col min="4" max="4" width="11.85546875" style="468" customWidth="1"/>
    <col min="5" max="5" width="12.7109375" style="468" customWidth="1"/>
    <col min="6" max="6" width="12.28515625" style="468" customWidth="1"/>
    <col min="7" max="7" width="12.140625" style="468" customWidth="1"/>
    <col min="8" max="8" width="14.140625" style="468" customWidth="1"/>
    <col min="9" max="9" width="9.28515625" style="468"/>
    <col min="10" max="10" width="18.85546875" style="468" customWidth="1"/>
    <col min="11" max="11" width="9.28515625" style="468"/>
    <col min="12" max="12" width="16.85546875" style="468" customWidth="1"/>
    <col min="13" max="13" width="14.140625" style="468" bestFit="1" customWidth="1"/>
    <col min="14" max="15" width="9.28515625" style="468"/>
    <col min="16" max="16" width="16.140625" style="468" bestFit="1" customWidth="1"/>
    <col min="17" max="16384" width="9.28515625" style="468"/>
  </cols>
  <sheetData>
    <row r="1" spans="1:8" ht="15.75">
      <c r="A1" s="548" t="s">
        <v>821</v>
      </c>
      <c r="B1" s="548"/>
      <c r="C1" s="548"/>
      <c r="D1" s="548"/>
      <c r="E1" s="548"/>
      <c r="F1" s="548"/>
      <c r="G1" s="548"/>
      <c r="H1" s="548"/>
    </row>
    <row r="2" spans="1:8" ht="15.75" thickBot="1">
      <c r="A2" s="97"/>
    </row>
    <row r="3" spans="1:8" ht="37.5" customHeight="1" thickBot="1">
      <c r="A3" s="528" t="s">
        <v>60</v>
      </c>
      <c r="B3" s="528" t="s">
        <v>459</v>
      </c>
      <c r="C3" s="528" t="s">
        <v>453</v>
      </c>
      <c r="D3" s="528" t="s">
        <v>814</v>
      </c>
      <c r="E3" s="528" t="s">
        <v>815</v>
      </c>
      <c r="F3" s="528" t="s">
        <v>816</v>
      </c>
      <c r="G3" s="528" t="s">
        <v>817</v>
      </c>
      <c r="H3" s="546" t="s">
        <v>555</v>
      </c>
    </row>
    <row r="4" spans="1:8">
      <c r="A4" s="529">
        <v>1</v>
      </c>
      <c r="B4" s="531" t="s">
        <v>272</v>
      </c>
      <c r="C4" s="531" t="s">
        <v>63</v>
      </c>
      <c r="D4" s="210">
        <v>223</v>
      </c>
      <c r="E4" s="210">
        <v>543</v>
      </c>
      <c r="F4" s="210">
        <v>15</v>
      </c>
      <c r="G4" s="210" t="s">
        <v>483</v>
      </c>
      <c r="H4" s="532">
        <v>781</v>
      </c>
    </row>
    <row r="5" spans="1:8">
      <c r="A5" s="527">
        <v>2</v>
      </c>
      <c r="B5" s="534" t="s">
        <v>274</v>
      </c>
      <c r="C5" s="534" t="s">
        <v>553</v>
      </c>
      <c r="D5" s="213">
        <v>73</v>
      </c>
      <c r="E5" s="213">
        <v>7</v>
      </c>
      <c r="F5" s="213">
        <v>43</v>
      </c>
      <c r="G5" s="213" t="s">
        <v>483</v>
      </c>
      <c r="H5" s="535">
        <v>123</v>
      </c>
    </row>
    <row r="6" spans="1:8">
      <c r="A6" s="527">
        <v>3</v>
      </c>
      <c r="B6" s="534" t="s">
        <v>580</v>
      </c>
      <c r="C6" s="534" t="s">
        <v>650</v>
      </c>
      <c r="D6" s="213">
        <v>866</v>
      </c>
      <c r="E6" s="213">
        <v>73</v>
      </c>
      <c r="F6" s="213">
        <v>65</v>
      </c>
      <c r="G6" s="213" t="s">
        <v>483</v>
      </c>
      <c r="H6" s="535">
        <v>1004</v>
      </c>
    </row>
    <row r="7" spans="1:8">
      <c r="A7" s="527">
        <v>4</v>
      </c>
      <c r="B7" s="534" t="s">
        <v>273</v>
      </c>
      <c r="C7" s="534" t="s">
        <v>413</v>
      </c>
      <c r="D7" s="213">
        <v>1</v>
      </c>
      <c r="E7" s="213">
        <v>3</v>
      </c>
      <c r="F7" s="213">
        <v>1</v>
      </c>
      <c r="G7" s="213" t="s">
        <v>483</v>
      </c>
      <c r="H7" s="535">
        <v>5</v>
      </c>
    </row>
    <row r="8" spans="1:8">
      <c r="A8" s="527">
        <v>5</v>
      </c>
      <c r="B8" s="534" t="s">
        <v>441</v>
      </c>
      <c r="C8" s="534" t="s">
        <v>415</v>
      </c>
      <c r="D8" s="213">
        <v>146</v>
      </c>
      <c r="E8" s="213">
        <v>153</v>
      </c>
      <c r="F8" s="213" t="s">
        <v>483</v>
      </c>
      <c r="G8" s="213" t="s">
        <v>483</v>
      </c>
      <c r="H8" s="535">
        <v>299</v>
      </c>
    </row>
    <row r="9" spans="1:8">
      <c r="A9" s="527">
        <v>6</v>
      </c>
      <c r="B9" s="534" t="s">
        <v>281</v>
      </c>
      <c r="C9" s="534" t="s">
        <v>395</v>
      </c>
      <c r="D9" s="213">
        <v>1</v>
      </c>
      <c r="E9" s="213" t="s">
        <v>483</v>
      </c>
      <c r="F9" s="213">
        <v>35</v>
      </c>
      <c r="G9" s="213" t="s">
        <v>483</v>
      </c>
      <c r="H9" s="535">
        <v>36</v>
      </c>
    </row>
    <row r="10" spans="1:8" ht="15.75" thickBot="1">
      <c r="A10" s="547">
        <v>7</v>
      </c>
      <c r="B10" s="183" t="s">
        <v>284</v>
      </c>
      <c r="C10" s="183" t="s">
        <v>396</v>
      </c>
      <c r="D10" s="183">
        <v>1</v>
      </c>
      <c r="E10" s="183">
        <v>1</v>
      </c>
      <c r="F10" s="183" t="s">
        <v>483</v>
      </c>
      <c r="G10" s="183" t="s">
        <v>483</v>
      </c>
      <c r="H10" s="374">
        <v>2</v>
      </c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A2" sqref="A2"/>
    </sheetView>
  </sheetViews>
  <sheetFormatPr defaultRowHeight="15"/>
  <cols>
    <col min="1" max="1" width="4.85546875" style="97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48" t="s">
        <v>795</v>
      </c>
      <c r="B1" s="548"/>
      <c r="C1" s="548"/>
      <c r="D1" s="548"/>
      <c r="E1" s="548"/>
      <c r="F1" s="548"/>
      <c r="G1" s="548"/>
      <c r="H1" s="548"/>
    </row>
    <row r="2" spans="1:16" ht="15.75" customHeight="1" thickBot="1"/>
    <row r="3" spans="1:16" s="64" customFormat="1" ht="16.5" thickBot="1">
      <c r="A3" s="589" t="s">
        <v>18</v>
      </c>
      <c r="B3" s="589" t="s">
        <v>459</v>
      </c>
      <c r="C3" s="589" t="s">
        <v>453</v>
      </c>
      <c r="D3" s="591" t="s">
        <v>5</v>
      </c>
      <c r="E3" s="592"/>
      <c r="F3" s="593"/>
      <c r="G3" s="591" t="s">
        <v>48</v>
      </c>
      <c r="H3" s="592"/>
      <c r="I3" s="593"/>
      <c r="J3" s="591" t="s">
        <v>6</v>
      </c>
      <c r="K3" s="592"/>
      <c r="L3" s="593"/>
      <c r="M3" s="591" t="s">
        <v>8</v>
      </c>
      <c r="N3" s="592"/>
      <c r="O3" s="593"/>
      <c r="P3" s="587" t="s">
        <v>558</v>
      </c>
    </row>
    <row r="4" spans="1:16" s="64" customFormat="1" ht="63.75" thickBot="1">
      <c r="A4" s="595"/>
      <c r="B4" s="595"/>
      <c r="C4" s="595"/>
      <c r="D4" s="133" t="s">
        <v>454</v>
      </c>
      <c r="E4" s="133" t="s">
        <v>455</v>
      </c>
      <c r="F4" s="134" t="s">
        <v>456</v>
      </c>
      <c r="G4" s="133" t="s">
        <v>454</v>
      </c>
      <c r="H4" s="133" t="s">
        <v>455</v>
      </c>
      <c r="I4" s="134" t="s">
        <v>456</v>
      </c>
      <c r="J4" s="133" t="s">
        <v>454</v>
      </c>
      <c r="K4" s="133" t="s">
        <v>455</v>
      </c>
      <c r="L4" s="134" t="s">
        <v>456</v>
      </c>
      <c r="M4" s="133" t="s">
        <v>454</v>
      </c>
      <c r="N4" s="133" t="s">
        <v>455</v>
      </c>
      <c r="O4" s="134" t="s">
        <v>456</v>
      </c>
      <c r="P4" s="594"/>
    </row>
    <row r="5" spans="1:16">
      <c r="A5" s="336" t="s">
        <v>566</v>
      </c>
      <c r="B5" s="319" t="s">
        <v>272</v>
      </c>
      <c r="C5" s="316" t="s">
        <v>63</v>
      </c>
      <c r="D5" s="318">
        <v>1256</v>
      </c>
      <c r="E5" s="317">
        <v>743.77</v>
      </c>
      <c r="F5" s="317">
        <v>27</v>
      </c>
      <c r="G5" s="317">
        <v>222</v>
      </c>
      <c r="H5" s="317">
        <v>566.16</v>
      </c>
      <c r="I5" s="317">
        <v>17</v>
      </c>
      <c r="J5" s="317">
        <v>238</v>
      </c>
      <c r="K5" s="317">
        <v>398.53</v>
      </c>
      <c r="L5" s="317">
        <v>19</v>
      </c>
      <c r="M5" s="316" t="s">
        <v>483</v>
      </c>
      <c r="N5" s="316" t="s">
        <v>483</v>
      </c>
      <c r="O5" s="316" t="s">
        <v>483</v>
      </c>
      <c r="P5" s="130">
        <v>1716</v>
      </c>
    </row>
    <row r="6" spans="1:16">
      <c r="A6" s="337" t="s">
        <v>567</v>
      </c>
      <c r="B6" s="320" t="s">
        <v>274</v>
      </c>
      <c r="C6" s="300" t="s">
        <v>553</v>
      </c>
      <c r="D6" s="315">
        <v>86</v>
      </c>
      <c r="E6" s="303">
        <v>943.43</v>
      </c>
      <c r="F6" s="315">
        <v>15</v>
      </c>
      <c r="G6" s="315">
        <v>5</v>
      </c>
      <c r="H6" s="315">
        <v>744.5</v>
      </c>
      <c r="I6" s="315">
        <v>25</v>
      </c>
      <c r="J6" s="315">
        <v>62</v>
      </c>
      <c r="K6" s="315">
        <v>347.08</v>
      </c>
      <c r="L6" s="315">
        <v>6</v>
      </c>
      <c r="M6" s="315">
        <v>6</v>
      </c>
      <c r="N6" s="315">
        <v>718.03</v>
      </c>
      <c r="O6" s="315">
        <v>5</v>
      </c>
      <c r="P6" s="131">
        <v>159</v>
      </c>
    </row>
    <row r="7" spans="1:16">
      <c r="A7" s="337" t="s">
        <v>568</v>
      </c>
      <c r="B7" s="320" t="s">
        <v>580</v>
      </c>
      <c r="C7" s="300" t="s">
        <v>650</v>
      </c>
      <c r="D7" s="315">
        <v>564</v>
      </c>
      <c r="E7" s="303">
        <v>1359.55</v>
      </c>
      <c r="F7" s="315">
        <v>7</v>
      </c>
      <c r="G7" s="315">
        <v>17</v>
      </c>
      <c r="H7" s="303">
        <v>1139.6600000000001</v>
      </c>
      <c r="I7" s="315">
        <v>4</v>
      </c>
      <c r="J7" s="315">
        <v>137</v>
      </c>
      <c r="K7" s="315">
        <v>633.49</v>
      </c>
      <c r="L7" s="315">
        <v>12</v>
      </c>
      <c r="M7" s="300" t="s">
        <v>483</v>
      </c>
      <c r="N7" s="300" t="s">
        <v>483</v>
      </c>
      <c r="O7" s="300" t="s">
        <v>483</v>
      </c>
      <c r="P7" s="131">
        <v>718</v>
      </c>
    </row>
    <row r="8" spans="1:16">
      <c r="A8" s="337" t="s">
        <v>569</v>
      </c>
      <c r="B8" s="320" t="s">
        <v>271</v>
      </c>
      <c r="C8" s="300" t="s">
        <v>649</v>
      </c>
      <c r="D8" s="315">
        <v>4</v>
      </c>
      <c r="E8" s="315">
        <v>315.70999999999998</v>
      </c>
      <c r="F8" s="315">
        <v>25</v>
      </c>
      <c r="G8" s="315" t="s">
        <v>483</v>
      </c>
      <c r="H8" s="315" t="s">
        <v>483</v>
      </c>
      <c r="I8" s="315" t="s">
        <v>483</v>
      </c>
      <c r="J8" s="315">
        <v>20</v>
      </c>
      <c r="K8" s="315">
        <v>369.11</v>
      </c>
      <c r="L8" s="315">
        <v>6</v>
      </c>
      <c r="M8" s="315" t="s">
        <v>483</v>
      </c>
      <c r="N8" s="315" t="s">
        <v>483</v>
      </c>
      <c r="O8" s="315" t="s">
        <v>483</v>
      </c>
      <c r="P8" s="131">
        <v>24</v>
      </c>
    </row>
    <row r="9" spans="1:16">
      <c r="A9" s="337" t="s">
        <v>570</v>
      </c>
      <c r="B9" s="320" t="s">
        <v>273</v>
      </c>
      <c r="C9" s="300" t="s">
        <v>413</v>
      </c>
      <c r="D9" s="315">
        <v>78</v>
      </c>
      <c r="E9" s="315">
        <v>1000.25</v>
      </c>
      <c r="F9" s="315">
        <v>20</v>
      </c>
      <c r="G9" s="315">
        <v>22</v>
      </c>
      <c r="H9" s="315">
        <v>880.38</v>
      </c>
      <c r="I9" s="315">
        <v>18</v>
      </c>
      <c r="J9" s="315">
        <v>414</v>
      </c>
      <c r="K9" s="315">
        <v>324.75</v>
      </c>
      <c r="L9" s="315">
        <v>5</v>
      </c>
      <c r="M9" s="300">
        <v>3</v>
      </c>
      <c r="N9" s="300">
        <v>652.75</v>
      </c>
      <c r="O9" s="300">
        <v>4</v>
      </c>
      <c r="P9" s="131">
        <v>517</v>
      </c>
    </row>
    <row r="10" spans="1:16">
      <c r="A10" s="337" t="s">
        <v>571</v>
      </c>
      <c r="B10" s="320" t="s">
        <v>441</v>
      </c>
      <c r="C10" s="300" t="s">
        <v>415</v>
      </c>
      <c r="D10" s="315">
        <v>2</v>
      </c>
      <c r="E10" s="315">
        <v>180</v>
      </c>
      <c r="F10" s="315">
        <v>0</v>
      </c>
      <c r="G10" s="315">
        <v>1</v>
      </c>
      <c r="H10" s="315">
        <v>0</v>
      </c>
      <c r="I10" s="315">
        <v>0</v>
      </c>
      <c r="J10" s="315">
        <v>109</v>
      </c>
      <c r="K10" s="315">
        <v>186.26</v>
      </c>
      <c r="L10" s="315">
        <v>19</v>
      </c>
      <c r="M10" s="300">
        <v>1</v>
      </c>
      <c r="N10" s="300">
        <v>0</v>
      </c>
      <c r="O10" s="300">
        <v>0</v>
      </c>
      <c r="P10" s="131">
        <v>113</v>
      </c>
    </row>
    <row r="11" spans="1:16">
      <c r="A11" s="337" t="s">
        <v>574</v>
      </c>
      <c r="B11" s="320" t="s">
        <v>281</v>
      </c>
      <c r="C11" s="300" t="s">
        <v>395</v>
      </c>
      <c r="D11" s="315">
        <v>116</v>
      </c>
      <c r="E11" s="303">
        <v>1033.6500000000001</v>
      </c>
      <c r="F11" s="315">
        <v>21</v>
      </c>
      <c r="G11" s="315">
        <v>8</v>
      </c>
      <c r="H11" s="315">
        <v>705</v>
      </c>
      <c r="I11" s="315">
        <v>14</v>
      </c>
      <c r="J11" s="315">
        <v>36</v>
      </c>
      <c r="K11" s="315">
        <v>310.79000000000002</v>
      </c>
      <c r="L11" s="315">
        <v>8</v>
      </c>
      <c r="M11" s="300" t="s">
        <v>483</v>
      </c>
      <c r="N11" s="300" t="s">
        <v>483</v>
      </c>
      <c r="O11" s="300" t="s">
        <v>483</v>
      </c>
      <c r="P11" s="131">
        <v>160</v>
      </c>
    </row>
    <row r="12" spans="1:16">
      <c r="A12" s="337" t="s">
        <v>572</v>
      </c>
      <c r="B12" s="320" t="s">
        <v>311</v>
      </c>
      <c r="C12" s="300" t="s">
        <v>73</v>
      </c>
      <c r="D12" s="315">
        <v>127</v>
      </c>
      <c r="E12" s="315">
        <v>696.23</v>
      </c>
      <c r="F12" s="315">
        <v>4</v>
      </c>
      <c r="G12" s="315">
        <v>8</v>
      </c>
      <c r="H12" s="303">
        <v>619.08000000000004</v>
      </c>
      <c r="I12" s="315">
        <v>6</v>
      </c>
      <c r="J12" s="315">
        <v>470</v>
      </c>
      <c r="K12" s="315">
        <v>346.07</v>
      </c>
      <c r="L12" s="315">
        <v>6</v>
      </c>
      <c r="M12" s="300" t="s">
        <v>483</v>
      </c>
      <c r="N12" s="300" t="s">
        <v>483</v>
      </c>
      <c r="O12" s="300" t="s">
        <v>483</v>
      </c>
      <c r="P12" s="131">
        <v>605</v>
      </c>
    </row>
    <row r="13" spans="1:16">
      <c r="A13" s="337" t="s">
        <v>573</v>
      </c>
      <c r="B13" s="320" t="s">
        <v>284</v>
      </c>
      <c r="C13" s="135" t="s">
        <v>396</v>
      </c>
      <c r="D13" s="315">
        <v>14</v>
      </c>
      <c r="E13" s="303">
        <v>711.89</v>
      </c>
      <c r="F13" s="315">
        <v>12</v>
      </c>
      <c r="G13" s="315">
        <v>4</v>
      </c>
      <c r="H13" s="315">
        <v>424.16</v>
      </c>
      <c r="I13" s="315">
        <v>7</v>
      </c>
      <c r="J13" s="315">
        <v>9</v>
      </c>
      <c r="K13" s="303">
        <v>635.45000000000005</v>
      </c>
      <c r="L13" s="315">
        <v>4</v>
      </c>
      <c r="M13" s="300" t="s">
        <v>483</v>
      </c>
      <c r="N13" s="300" t="s">
        <v>483</v>
      </c>
      <c r="O13" s="300" t="s">
        <v>483</v>
      </c>
      <c r="P13" s="131">
        <v>27</v>
      </c>
    </row>
    <row r="14" spans="1:16">
      <c r="A14" s="346" t="s">
        <v>658</v>
      </c>
      <c r="B14" s="340" t="s">
        <v>444</v>
      </c>
      <c r="C14" s="341" t="s">
        <v>559</v>
      </c>
      <c r="D14" s="347">
        <v>1</v>
      </c>
      <c r="E14" s="342">
        <v>2399.08</v>
      </c>
      <c r="F14" s="342">
        <v>0</v>
      </c>
      <c r="G14" s="342" t="s">
        <v>483</v>
      </c>
      <c r="H14" s="342" t="s">
        <v>483</v>
      </c>
      <c r="I14" s="342" t="s">
        <v>483</v>
      </c>
      <c r="J14" s="342">
        <v>3</v>
      </c>
      <c r="K14" s="342">
        <v>736.4</v>
      </c>
      <c r="L14" s="342">
        <v>1</v>
      </c>
      <c r="M14" s="341" t="s">
        <v>483</v>
      </c>
      <c r="N14" s="341" t="s">
        <v>483</v>
      </c>
      <c r="O14" s="341" t="s">
        <v>483</v>
      </c>
      <c r="P14" s="348">
        <v>4</v>
      </c>
    </row>
    <row r="15" spans="1:16">
      <c r="A15" s="127">
        <v>11</v>
      </c>
      <c r="B15" s="37" t="s">
        <v>433</v>
      </c>
      <c r="C15" s="300" t="s">
        <v>638</v>
      </c>
      <c r="D15" s="300">
        <v>1071</v>
      </c>
      <c r="E15" s="300">
        <v>328.63</v>
      </c>
      <c r="F15" s="37">
        <v>33</v>
      </c>
      <c r="G15" s="37">
        <v>71</v>
      </c>
      <c r="H15" s="300">
        <v>208.45</v>
      </c>
      <c r="I15" s="300">
        <v>27</v>
      </c>
      <c r="J15" s="300">
        <v>210</v>
      </c>
      <c r="K15" s="300">
        <v>113.48</v>
      </c>
      <c r="L15" s="300">
        <v>16</v>
      </c>
      <c r="M15" s="300" t="s">
        <v>483</v>
      </c>
      <c r="N15" s="300" t="s">
        <v>483</v>
      </c>
      <c r="O15" s="300" t="s">
        <v>483</v>
      </c>
      <c r="P15" s="131">
        <v>1352</v>
      </c>
    </row>
    <row r="16" spans="1:16" ht="15.75" thickBot="1">
      <c r="A16" s="353">
        <v>12</v>
      </c>
      <c r="B16" s="350" t="s">
        <v>312</v>
      </c>
      <c r="C16" s="351" t="s">
        <v>554</v>
      </c>
      <c r="D16" s="351">
        <v>219</v>
      </c>
      <c r="E16" s="351">
        <v>163.13</v>
      </c>
      <c r="F16" s="351">
        <v>12</v>
      </c>
      <c r="G16" s="351" t="s">
        <v>483</v>
      </c>
      <c r="H16" s="351" t="s">
        <v>483</v>
      </c>
      <c r="I16" s="351" t="s">
        <v>483</v>
      </c>
      <c r="J16" s="351">
        <v>353</v>
      </c>
      <c r="K16" s="351">
        <v>79.5</v>
      </c>
      <c r="L16" s="351">
        <v>10</v>
      </c>
      <c r="M16" s="351" t="s">
        <v>483</v>
      </c>
      <c r="N16" s="351" t="s">
        <v>483</v>
      </c>
      <c r="O16" s="351" t="s">
        <v>483</v>
      </c>
      <c r="P16" s="352">
        <v>572</v>
      </c>
    </row>
    <row r="17" spans="1:16">
      <c r="A17" s="292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6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23"/>
  <sheetViews>
    <sheetView workbookViewId="0">
      <selection activeCell="A2" sqref="A2"/>
    </sheetView>
  </sheetViews>
  <sheetFormatPr defaultRowHeight="15"/>
  <cols>
    <col min="1" max="1" width="9.140625" style="97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59" customFormat="1" ht="15.75" customHeight="1">
      <c r="A1" s="548" t="s">
        <v>796</v>
      </c>
      <c r="B1" s="548"/>
      <c r="C1" s="548"/>
      <c r="D1" s="548"/>
      <c r="E1" s="548"/>
      <c r="F1" s="548"/>
    </row>
    <row r="2" spans="1:12" ht="15.75" customHeight="1" thickBot="1"/>
    <row r="3" spans="1:12" ht="15.75" thickBot="1">
      <c r="A3" s="600" t="s">
        <v>18</v>
      </c>
      <c r="B3" s="602" t="s">
        <v>459</v>
      </c>
      <c r="C3" s="604" t="s">
        <v>453</v>
      </c>
      <c r="D3" s="596" t="s">
        <v>5</v>
      </c>
      <c r="E3" s="597"/>
      <c r="F3" s="596" t="s">
        <v>48</v>
      </c>
      <c r="G3" s="597"/>
      <c r="H3" s="596" t="s">
        <v>6</v>
      </c>
      <c r="I3" s="597"/>
      <c r="J3" s="596" t="s">
        <v>8</v>
      </c>
      <c r="K3" s="597"/>
      <c r="L3" s="598" t="s">
        <v>555</v>
      </c>
    </row>
    <row r="4" spans="1:12" ht="15.75" thickBot="1">
      <c r="A4" s="601"/>
      <c r="B4" s="603"/>
      <c r="C4" s="605"/>
      <c r="D4" s="132" t="s">
        <v>1</v>
      </c>
      <c r="E4" s="237" t="s">
        <v>58</v>
      </c>
      <c r="F4" s="132" t="s">
        <v>1</v>
      </c>
      <c r="G4" s="237" t="s">
        <v>58</v>
      </c>
      <c r="H4" s="132" t="s">
        <v>1</v>
      </c>
      <c r="I4" s="237" t="s">
        <v>58</v>
      </c>
      <c r="J4" s="132" t="s">
        <v>1</v>
      </c>
      <c r="K4" s="237" t="s">
        <v>58</v>
      </c>
      <c r="L4" s="599"/>
    </row>
    <row r="5" spans="1:12">
      <c r="A5" s="336">
        <v>1</v>
      </c>
      <c r="B5" s="354" t="s">
        <v>272</v>
      </c>
      <c r="C5" s="355" t="s">
        <v>63</v>
      </c>
      <c r="D5" s="355" t="s">
        <v>483</v>
      </c>
      <c r="E5" s="355" t="s">
        <v>483</v>
      </c>
      <c r="F5" s="355" t="s">
        <v>483</v>
      </c>
      <c r="G5" s="355" t="s">
        <v>483</v>
      </c>
      <c r="H5" s="354">
        <v>6</v>
      </c>
      <c r="I5" s="356">
        <v>1739.53</v>
      </c>
      <c r="J5" s="355" t="s">
        <v>483</v>
      </c>
      <c r="K5" s="355" t="s">
        <v>483</v>
      </c>
      <c r="L5" s="357">
        <v>6</v>
      </c>
    </row>
    <row r="6" spans="1:12">
      <c r="A6" s="337">
        <v>2</v>
      </c>
      <c r="B6" s="358" t="s">
        <v>274</v>
      </c>
      <c r="C6" s="302" t="s">
        <v>553</v>
      </c>
      <c r="D6" s="302" t="s">
        <v>483</v>
      </c>
      <c r="E6" s="302" t="s">
        <v>483</v>
      </c>
      <c r="F6" s="302" t="s">
        <v>483</v>
      </c>
      <c r="G6" s="302" t="s">
        <v>483</v>
      </c>
      <c r="H6" s="358">
        <v>1</v>
      </c>
      <c r="I6" s="358">
        <v>151.13999999999999</v>
      </c>
      <c r="J6" s="302" t="s">
        <v>483</v>
      </c>
      <c r="K6" s="302" t="s">
        <v>483</v>
      </c>
      <c r="L6" s="359">
        <v>1</v>
      </c>
    </row>
    <row r="7" spans="1:12">
      <c r="A7" s="337">
        <v>3</v>
      </c>
      <c r="B7" s="358" t="s">
        <v>580</v>
      </c>
      <c r="C7" s="302" t="s">
        <v>650</v>
      </c>
      <c r="D7" s="302" t="s">
        <v>483</v>
      </c>
      <c r="E7" s="302" t="s">
        <v>483</v>
      </c>
      <c r="F7" s="302" t="s">
        <v>483</v>
      </c>
      <c r="G7" s="302" t="s">
        <v>483</v>
      </c>
      <c r="H7" s="358">
        <v>5</v>
      </c>
      <c r="I7" s="360">
        <v>1645.45</v>
      </c>
      <c r="J7" s="302" t="s">
        <v>483</v>
      </c>
      <c r="K7" s="302" t="s">
        <v>483</v>
      </c>
      <c r="L7" s="359">
        <v>5</v>
      </c>
    </row>
    <row r="8" spans="1:12">
      <c r="A8" s="337">
        <v>4</v>
      </c>
      <c r="B8" s="358" t="s">
        <v>273</v>
      </c>
      <c r="C8" s="302" t="s">
        <v>413</v>
      </c>
      <c r="D8" s="302" t="s">
        <v>483</v>
      </c>
      <c r="E8" s="302" t="s">
        <v>483</v>
      </c>
      <c r="F8" s="302" t="s">
        <v>483</v>
      </c>
      <c r="G8" s="302" t="s">
        <v>483</v>
      </c>
      <c r="H8" s="358">
        <v>5</v>
      </c>
      <c r="I8" s="358">
        <v>975.55</v>
      </c>
      <c r="J8" s="302" t="s">
        <v>483</v>
      </c>
      <c r="K8" s="302" t="s">
        <v>483</v>
      </c>
      <c r="L8" s="359">
        <v>5</v>
      </c>
    </row>
    <row r="9" spans="1:12" s="468" customFormat="1">
      <c r="A9" s="337">
        <v>5</v>
      </c>
      <c r="B9" s="358" t="s">
        <v>441</v>
      </c>
      <c r="C9" s="302" t="s">
        <v>415</v>
      </c>
      <c r="D9" s="302" t="s">
        <v>483</v>
      </c>
      <c r="E9" s="302" t="s">
        <v>483</v>
      </c>
      <c r="F9" s="302" t="s">
        <v>483</v>
      </c>
      <c r="G9" s="302" t="s">
        <v>483</v>
      </c>
      <c r="H9" s="358">
        <v>1</v>
      </c>
      <c r="I9" s="358">
        <v>68.72</v>
      </c>
      <c r="J9" s="302" t="s">
        <v>483</v>
      </c>
      <c r="K9" s="302" t="s">
        <v>483</v>
      </c>
      <c r="L9" s="359">
        <v>1</v>
      </c>
    </row>
    <row r="10" spans="1:12">
      <c r="A10" s="337">
        <v>6</v>
      </c>
      <c r="B10" s="358" t="s">
        <v>433</v>
      </c>
      <c r="C10" s="302" t="s">
        <v>638</v>
      </c>
      <c r="D10" s="302" t="s">
        <v>483</v>
      </c>
      <c r="E10" s="302" t="s">
        <v>483</v>
      </c>
      <c r="F10" s="302" t="s">
        <v>483</v>
      </c>
      <c r="G10" s="302" t="s">
        <v>483</v>
      </c>
      <c r="H10" s="358">
        <v>9</v>
      </c>
      <c r="I10" s="358">
        <v>747.13</v>
      </c>
      <c r="J10" s="302" t="s">
        <v>483</v>
      </c>
      <c r="K10" s="302" t="s">
        <v>483</v>
      </c>
      <c r="L10" s="359">
        <v>9</v>
      </c>
    </row>
    <row r="11" spans="1:12" ht="15.75" thickBot="1">
      <c r="A11" s="361">
        <v>7</v>
      </c>
      <c r="B11" s="362" t="s">
        <v>312</v>
      </c>
      <c r="C11" s="362" t="s">
        <v>554</v>
      </c>
      <c r="D11" s="363" t="s">
        <v>483</v>
      </c>
      <c r="E11" s="364" t="s">
        <v>483</v>
      </c>
      <c r="F11" s="363" t="s">
        <v>483</v>
      </c>
      <c r="G11" s="364" t="s">
        <v>483</v>
      </c>
      <c r="H11" s="363">
        <v>3</v>
      </c>
      <c r="I11" s="364">
        <v>77.989999999999995</v>
      </c>
      <c r="J11" s="363" t="s">
        <v>483</v>
      </c>
      <c r="K11" s="364" t="s">
        <v>483</v>
      </c>
      <c r="L11" s="365">
        <v>3</v>
      </c>
    </row>
    <row r="16" spans="1:12">
      <c r="B16" s="476"/>
      <c r="C16" s="477"/>
    </row>
    <row r="17" spans="1:12" s="479" customFormat="1">
      <c r="A17" s="478"/>
      <c r="D17" s="480"/>
      <c r="E17" s="481"/>
      <c r="F17" s="480"/>
      <c r="G17" s="481"/>
      <c r="H17" s="480"/>
      <c r="I17" s="481"/>
      <c r="J17" s="480"/>
      <c r="K17" s="481"/>
      <c r="L17" s="480"/>
    </row>
    <row r="18" spans="1:12" s="479" customFormat="1">
      <c r="A18" s="478"/>
      <c r="D18" s="480"/>
      <c r="E18" s="481"/>
      <c r="F18" s="480"/>
      <c r="G18" s="481"/>
      <c r="H18" s="480"/>
      <c r="I18" s="481"/>
      <c r="J18" s="480"/>
      <c r="K18" s="481"/>
      <c r="L18" s="480"/>
    </row>
    <row r="19" spans="1:12" s="479" customFormat="1">
      <c r="A19" s="478"/>
      <c r="D19" s="480"/>
      <c r="E19" s="481"/>
      <c r="F19" s="480"/>
      <c r="G19" s="481"/>
      <c r="H19" s="480"/>
      <c r="I19" s="481"/>
      <c r="J19" s="480"/>
      <c r="K19" s="481"/>
      <c r="L19" s="480"/>
    </row>
    <row r="20" spans="1:12" s="479" customFormat="1">
      <c r="A20" s="478"/>
      <c r="D20" s="480"/>
      <c r="E20" s="481"/>
      <c r="F20" s="480"/>
      <c r="G20" s="481"/>
      <c r="H20" s="480"/>
      <c r="I20" s="481"/>
      <c r="J20" s="480"/>
      <c r="K20" s="481"/>
      <c r="L20" s="480"/>
    </row>
    <row r="21" spans="1:12" s="479" customFormat="1">
      <c r="A21" s="478"/>
      <c r="D21" s="480"/>
      <c r="E21" s="481"/>
      <c r="F21" s="480"/>
      <c r="G21" s="481"/>
      <c r="H21" s="480"/>
      <c r="I21" s="481"/>
      <c r="J21" s="480"/>
      <c r="K21" s="481"/>
      <c r="L21" s="480"/>
    </row>
    <row r="22" spans="1:12" s="479" customFormat="1">
      <c r="A22" s="478"/>
      <c r="D22" s="480"/>
      <c r="E22" s="481"/>
      <c r="F22" s="480"/>
      <c r="G22" s="481"/>
      <c r="H22" s="480"/>
      <c r="I22" s="481"/>
      <c r="J22" s="480"/>
      <c r="K22" s="481"/>
      <c r="L22" s="480"/>
    </row>
    <row r="23" spans="1:12" s="479" customFormat="1">
      <c r="A23" s="478"/>
      <c r="D23" s="480"/>
      <c r="E23" s="481"/>
      <c r="F23" s="480"/>
      <c r="G23" s="481"/>
      <c r="H23" s="480"/>
      <c r="I23" s="481"/>
      <c r="J23" s="480"/>
      <c r="K23" s="481"/>
      <c r="L23" s="480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31"/>
  <sheetViews>
    <sheetView workbookViewId="0">
      <selection activeCell="A2" sqref="A2"/>
    </sheetView>
  </sheetViews>
  <sheetFormatPr defaultRowHeight="15"/>
  <cols>
    <col min="1" max="1" width="9.140625" style="84"/>
    <col min="2" max="2" width="11.28515625" style="84" customWidth="1"/>
    <col min="3" max="3" width="22" style="84" bestFit="1" customWidth="1"/>
    <col min="4" max="4" width="14.5703125" style="122" customWidth="1"/>
    <col min="5" max="5" width="16.85546875" style="122" customWidth="1"/>
    <col min="6" max="6" width="16.140625" style="123" customWidth="1"/>
    <col min="7" max="7" width="15.140625" style="84" customWidth="1"/>
    <col min="8" max="8" width="13.42578125" style="84" customWidth="1"/>
    <col min="9" max="9" width="15" style="84" customWidth="1"/>
    <col min="10" max="10" width="14" style="84" customWidth="1"/>
    <col min="11" max="11" width="13" style="84" customWidth="1"/>
    <col min="12" max="12" width="18.42578125" style="84" bestFit="1" customWidth="1"/>
    <col min="13" max="16384" width="9.140625" style="84"/>
  </cols>
  <sheetData>
    <row r="1" spans="1:12" ht="16.5" customHeight="1">
      <c r="A1" s="606" t="s">
        <v>797</v>
      </c>
      <c r="B1" s="606"/>
      <c r="C1" s="606"/>
      <c r="D1" s="606"/>
      <c r="E1" s="606"/>
      <c r="F1" s="606"/>
    </row>
    <row r="2" spans="1:12" ht="15.75" thickBot="1"/>
    <row r="3" spans="1:12" ht="33.75" customHeight="1" thickBot="1">
      <c r="A3" s="600" t="s">
        <v>18</v>
      </c>
      <c r="B3" s="602" t="s">
        <v>459</v>
      </c>
      <c r="C3" s="604" t="s">
        <v>453</v>
      </c>
      <c r="D3" s="596" t="s">
        <v>5</v>
      </c>
      <c r="E3" s="597"/>
      <c r="F3" s="596" t="s">
        <v>48</v>
      </c>
      <c r="G3" s="597"/>
      <c r="H3" s="596" t="s">
        <v>6</v>
      </c>
      <c r="I3" s="597"/>
      <c r="J3" s="596" t="s">
        <v>8</v>
      </c>
      <c r="K3" s="597"/>
      <c r="L3" s="598" t="s">
        <v>555</v>
      </c>
    </row>
    <row r="4" spans="1:12" ht="33.75" customHeight="1" thickBot="1">
      <c r="A4" s="601"/>
      <c r="B4" s="603"/>
      <c r="C4" s="605"/>
      <c r="D4" s="132" t="s">
        <v>1</v>
      </c>
      <c r="E4" s="237" t="s">
        <v>58</v>
      </c>
      <c r="F4" s="132" t="s">
        <v>1</v>
      </c>
      <c r="G4" s="237" t="s">
        <v>58</v>
      </c>
      <c r="H4" s="132" t="s">
        <v>1</v>
      </c>
      <c r="I4" s="237" t="s">
        <v>58</v>
      </c>
      <c r="J4" s="132" t="s">
        <v>1</v>
      </c>
      <c r="K4" s="237" t="s">
        <v>58</v>
      </c>
      <c r="L4" s="599"/>
    </row>
    <row r="5" spans="1:12">
      <c r="A5" s="124" t="s">
        <v>566</v>
      </c>
      <c r="B5" s="125" t="s">
        <v>272</v>
      </c>
      <c r="C5" s="126" t="s">
        <v>63</v>
      </c>
      <c r="D5" s="147">
        <v>1417</v>
      </c>
      <c r="E5" s="148">
        <v>832729.02</v>
      </c>
      <c r="F5" s="338">
        <v>334</v>
      </c>
      <c r="G5" s="148">
        <v>190596.98</v>
      </c>
      <c r="H5" s="147">
        <v>935</v>
      </c>
      <c r="I5" s="148">
        <v>410710.31</v>
      </c>
      <c r="J5" s="149">
        <v>2</v>
      </c>
      <c r="K5" s="149">
        <v>1566.2</v>
      </c>
      <c r="L5" s="285">
        <v>2688</v>
      </c>
    </row>
    <row r="6" spans="1:12">
      <c r="A6" s="127" t="s">
        <v>567</v>
      </c>
      <c r="B6" s="128" t="s">
        <v>274</v>
      </c>
      <c r="C6" s="129" t="s">
        <v>553</v>
      </c>
      <c r="D6" s="141">
        <v>117</v>
      </c>
      <c r="E6" s="321">
        <v>121350.52</v>
      </c>
      <c r="F6" s="151">
        <v>6</v>
      </c>
      <c r="G6" s="321">
        <v>5511.98</v>
      </c>
      <c r="H6" s="141">
        <v>61</v>
      </c>
      <c r="I6" s="321">
        <v>43688.4</v>
      </c>
      <c r="J6" s="150">
        <v>2</v>
      </c>
      <c r="K6" s="321">
        <v>782.9</v>
      </c>
      <c r="L6" s="286">
        <v>186</v>
      </c>
    </row>
    <row r="7" spans="1:12">
      <c r="A7" s="127" t="s">
        <v>568</v>
      </c>
      <c r="B7" s="128" t="s">
        <v>580</v>
      </c>
      <c r="C7" s="129" t="s">
        <v>650</v>
      </c>
      <c r="D7" s="141">
        <v>453</v>
      </c>
      <c r="E7" s="321">
        <v>449622.64</v>
      </c>
      <c r="F7" s="151">
        <v>18</v>
      </c>
      <c r="G7" s="321">
        <v>17241.919999999998</v>
      </c>
      <c r="H7" s="141">
        <v>251</v>
      </c>
      <c r="I7" s="321">
        <v>165287.15</v>
      </c>
      <c r="J7" s="141" t="s">
        <v>483</v>
      </c>
      <c r="K7" s="321" t="s">
        <v>483</v>
      </c>
      <c r="L7" s="286">
        <v>722</v>
      </c>
    </row>
    <row r="8" spans="1:12">
      <c r="A8" s="127" t="s">
        <v>569</v>
      </c>
      <c r="B8" s="128" t="s">
        <v>271</v>
      </c>
      <c r="C8" s="129" t="s">
        <v>649</v>
      </c>
      <c r="D8" s="141">
        <v>4</v>
      </c>
      <c r="E8" s="321">
        <v>2229.29</v>
      </c>
      <c r="F8" s="151">
        <v>84</v>
      </c>
      <c r="G8" s="321">
        <v>22839.200000000001</v>
      </c>
      <c r="H8" s="141">
        <v>136</v>
      </c>
      <c r="I8" s="321">
        <v>39109.5</v>
      </c>
      <c r="J8" s="150" t="s">
        <v>483</v>
      </c>
      <c r="K8" s="321" t="s">
        <v>483</v>
      </c>
      <c r="L8" s="286">
        <v>224</v>
      </c>
    </row>
    <row r="9" spans="1:12">
      <c r="A9" s="127" t="s">
        <v>570</v>
      </c>
      <c r="B9" s="128" t="s">
        <v>273</v>
      </c>
      <c r="C9" s="129" t="s">
        <v>413</v>
      </c>
      <c r="D9" s="141">
        <v>463</v>
      </c>
      <c r="E9" s="321">
        <v>306906.74</v>
      </c>
      <c r="F9" s="151">
        <v>114</v>
      </c>
      <c r="G9" s="321">
        <v>64433.74</v>
      </c>
      <c r="H9" s="141">
        <v>358</v>
      </c>
      <c r="I9" s="321">
        <v>162452.07</v>
      </c>
      <c r="J9" s="141">
        <v>13</v>
      </c>
      <c r="K9" s="321">
        <v>9640.25</v>
      </c>
      <c r="L9" s="286">
        <v>948</v>
      </c>
    </row>
    <row r="10" spans="1:12">
      <c r="A10" s="127" t="s">
        <v>571</v>
      </c>
      <c r="B10" s="128" t="s">
        <v>441</v>
      </c>
      <c r="C10" s="129" t="s">
        <v>415</v>
      </c>
      <c r="D10" s="141">
        <v>1929</v>
      </c>
      <c r="E10" s="321">
        <v>706324.89</v>
      </c>
      <c r="F10" s="151">
        <v>382</v>
      </c>
      <c r="G10" s="321">
        <v>198696.58</v>
      </c>
      <c r="H10" s="141">
        <v>1</v>
      </c>
      <c r="I10" s="321">
        <v>140.41999999999999</v>
      </c>
      <c r="J10" s="141">
        <v>3</v>
      </c>
      <c r="K10" s="321">
        <v>1228.5899999999999</v>
      </c>
      <c r="L10" s="286">
        <v>2315</v>
      </c>
    </row>
    <row r="11" spans="1:12">
      <c r="A11" s="127" t="s">
        <v>574</v>
      </c>
      <c r="B11" s="128" t="s">
        <v>281</v>
      </c>
      <c r="C11" s="129" t="s">
        <v>395</v>
      </c>
      <c r="D11" s="141">
        <v>111</v>
      </c>
      <c r="E11" s="321">
        <v>107312.79</v>
      </c>
      <c r="F11" s="151">
        <v>12</v>
      </c>
      <c r="G11" s="321">
        <v>13409</v>
      </c>
      <c r="H11" s="141">
        <v>68</v>
      </c>
      <c r="I11" s="321">
        <v>44489.53</v>
      </c>
      <c r="J11" s="141" t="s">
        <v>483</v>
      </c>
      <c r="K11" s="321" t="s">
        <v>483</v>
      </c>
      <c r="L11" s="286">
        <v>191</v>
      </c>
    </row>
    <row r="12" spans="1:12">
      <c r="A12" s="127" t="s">
        <v>572</v>
      </c>
      <c r="B12" s="128" t="s">
        <v>311</v>
      </c>
      <c r="C12" s="129" t="s">
        <v>73</v>
      </c>
      <c r="D12" s="141">
        <v>145</v>
      </c>
      <c r="E12" s="321">
        <v>125947.65</v>
      </c>
      <c r="F12" s="151">
        <v>24</v>
      </c>
      <c r="G12" s="321">
        <v>12882.45</v>
      </c>
      <c r="H12" s="141">
        <v>66</v>
      </c>
      <c r="I12" s="321">
        <v>41623.57</v>
      </c>
      <c r="J12" s="141" t="s">
        <v>483</v>
      </c>
      <c r="K12" s="321" t="s">
        <v>483</v>
      </c>
      <c r="L12" s="286">
        <v>235</v>
      </c>
    </row>
    <row r="13" spans="1:12">
      <c r="A13" s="127" t="s">
        <v>573</v>
      </c>
      <c r="B13" s="128" t="s">
        <v>284</v>
      </c>
      <c r="C13" s="129" t="s">
        <v>396</v>
      </c>
      <c r="D13" s="141">
        <v>7</v>
      </c>
      <c r="E13" s="321">
        <v>7802.7</v>
      </c>
      <c r="F13" s="151">
        <v>1</v>
      </c>
      <c r="G13" s="321">
        <v>1319.37</v>
      </c>
      <c r="H13" s="141">
        <v>5</v>
      </c>
      <c r="I13" s="321">
        <v>3111.17</v>
      </c>
      <c r="J13" s="141" t="s">
        <v>483</v>
      </c>
      <c r="K13" s="321" t="s">
        <v>483</v>
      </c>
      <c r="L13" s="286">
        <v>13</v>
      </c>
    </row>
    <row r="14" spans="1:12">
      <c r="A14" s="127">
        <v>10</v>
      </c>
      <c r="B14" s="128" t="s">
        <v>444</v>
      </c>
      <c r="C14" s="129" t="s">
        <v>559</v>
      </c>
      <c r="D14" s="141">
        <v>5</v>
      </c>
      <c r="E14" s="321">
        <v>4700.13</v>
      </c>
      <c r="F14" s="151" t="s">
        <v>483</v>
      </c>
      <c r="G14" s="321" t="s">
        <v>483</v>
      </c>
      <c r="H14" s="141">
        <v>3</v>
      </c>
      <c r="I14" s="321">
        <v>1539.12</v>
      </c>
      <c r="J14" s="141" t="s">
        <v>483</v>
      </c>
      <c r="K14" s="321" t="s">
        <v>483</v>
      </c>
      <c r="L14" s="286">
        <v>8</v>
      </c>
    </row>
    <row r="15" spans="1:12">
      <c r="A15" s="127">
        <v>11</v>
      </c>
      <c r="B15" s="128" t="s">
        <v>437</v>
      </c>
      <c r="C15" s="129" t="s">
        <v>412</v>
      </c>
      <c r="D15" s="141" t="s">
        <v>483</v>
      </c>
      <c r="E15" s="321" t="s">
        <v>483</v>
      </c>
      <c r="F15" s="151" t="s">
        <v>483</v>
      </c>
      <c r="G15" s="321" t="s">
        <v>483</v>
      </c>
      <c r="H15" s="141">
        <v>1</v>
      </c>
      <c r="I15" s="321">
        <v>446.6</v>
      </c>
      <c r="J15" s="141" t="s">
        <v>483</v>
      </c>
      <c r="K15" s="321" t="s">
        <v>483</v>
      </c>
      <c r="L15" s="286">
        <v>1</v>
      </c>
    </row>
    <row r="16" spans="1:12">
      <c r="A16" s="127">
        <v>12</v>
      </c>
      <c r="B16" s="128" t="s">
        <v>433</v>
      </c>
      <c r="C16" s="129" t="s">
        <v>638</v>
      </c>
      <c r="D16" s="141">
        <v>1751</v>
      </c>
      <c r="E16" s="321">
        <v>264653.90000000002</v>
      </c>
      <c r="F16" s="151">
        <v>217</v>
      </c>
      <c r="G16" s="321">
        <v>30149.07</v>
      </c>
      <c r="H16" s="141">
        <v>743</v>
      </c>
      <c r="I16" s="321">
        <v>79211.83</v>
      </c>
      <c r="J16" s="141" t="s">
        <v>483</v>
      </c>
      <c r="K16" s="321" t="s">
        <v>483</v>
      </c>
      <c r="L16" s="286">
        <v>2711</v>
      </c>
    </row>
    <row r="17" spans="1:12" ht="15.75" thickBot="1">
      <c r="A17" s="287">
        <v>13</v>
      </c>
      <c r="B17" s="187" t="s">
        <v>312</v>
      </c>
      <c r="C17" s="187" t="s">
        <v>554</v>
      </c>
      <c r="D17" s="188">
        <v>517</v>
      </c>
      <c r="E17" s="188">
        <v>44677.73</v>
      </c>
      <c r="F17" s="188" t="s">
        <v>483</v>
      </c>
      <c r="G17" s="189" t="s">
        <v>483</v>
      </c>
      <c r="H17" s="188">
        <v>238</v>
      </c>
      <c r="I17" s="189">
        <v>14217.23</v>
      </c>
      <c r="J17" s="187" t="s">
        <v>483</v>
      </c>
      <c r="K17" s="187" t="s">
        <v>483</v>
      </c>
      <c r="L17" s="288">
        <v>755</v>
      </c>
    </row>
    <row r="19" spans="1:12" s="482" customFormat="1">
      <c r="D19" s="483"/>
      <c r="E19" s="484"/>
      <c r="F19" s="483"/>
      <c r="G19" s="484"/>
      <c r="H19" s="483"/>
      <c r="I19" s="484"/>
      <c r="J19" s="483"/>
      <c r="K19" s="484"/>
      <c r="L19" s="483"/>
    </row>
    <row r="20" spans="1:12" s="482" customFormat="1">
      <c r="D20" s="483"/>
      <c r="E20" s="484"/>
      <c r="F20" s="483"/>
      <c r="G20" s="484"/>
      <c r="H20" s="483"/>
      <c r="I20" s="484"/>
      <c r="J20" s="483"/>
      <c r="K20" s="484"/>
      <c r="L20" s="483"/>
    </row>
    <row r="21" spans="1:12" s="482" customFormat="1">
      <c r="D21" s="483"/>
      <c r="E21" s="484"/>
      <c r="F21" s="483"/>
      <c r="G21" s="484"/>
      <c r="H21" s="483"/>
      <c r="I21" s="484"/>
      <c r="J21" s="483"/>
      <c r="K21" s="484"/>
      <c r="L21" s="483"/>
    </row>
    <row r="22" spans="1:12" s="482" customFormat="1">
      <c r="D22" s="483"/>
      <c r="E22" s="484"/>
      <c r="F22" s="483"/>
      <c r="G22" s="484"/>
      <c r="H22" s="483"/>
      <c r="I22" s="484"/>
      <c r="J22" s="483"/>
      <c r="K22" s="484"/>
      <c r="L22" s="483"/>
    </row>
    <row r="23" spans="1:12" s="482" customFormat="1">
      <c r="D23" s="483"/>
      <c r="E23" s="484"/>
      <c r="F23" s="483"/>
      <c r="G23" s="484"/>
      <c r="H23" s="483"/>
      <c r="I23" s="484"/>
      <c r="J23" s="483"/>
      <c r="K23" s="484"/>
      <c r="L23" s="483"/>
    </row>
    <row r="24" spans="1:12" s="482" customFormat="1">
      <c r="D24" s="483"/>
      <c r="E24" s="484"/>
      <c r="F24" s="483"/>
      <c r="G24" s="484"/>
      <c r="H24" s="483"/>
      <c r="I24" s="484"/>
      <c r="J24" s="483"/>
      <c r="K24" s="484"/>
      <c r="L24" s="483"/>
    </row>
    <row r="25" spans="1:12" s="482" customFormat="1">
      <c r="D25" s="483"/>
      <c r="E25" s="484"/>
      <c r="F25" s="483"/>
      <c r="G25" s="484"/>
      <c r="H25" s="483"/>
      <c r="I25" s="484"/>
      <c r="J25" s="483"/>
      <c r="K25" s="484"/>
      <c r="L25" s="483"/>
    </row>
    <row r="26" spans="1:12" s="482" customFormat="1">
      <c r="D26" s="483"/>
      <c r="E26" s="484"/>
      <c r="F26" s="483"/>
      <c r="G26" s="484"/>
      <c r="H26" s="483"/>
      <c r="I26" s="484"/>
      <c r="J26" s="483"/>
      <c r="K26" s="484"/>
      <c r="L26" s="483"/>
    </row>
    <row r="27" spans="1:12" s="482" customFormat="1">
      <c r="D27" s="483"/>
      <c r="E27" s="484"/>
      <c r="F27" s="483"/>
      <c r="G27" s="484"/>
      <c r="H27" s="483"/>
      <c r="I27" s="484"/>
      <c r="J27" s="483"/>
      <c r="K27" s="484"/>
      <c r="L27" s="483"/>
    </row>
    <row r="28" spans="1:12" s="482" customFormat="1">
      <c r="D28" s="483"/>
      <c r="E28" s="484"/>
      <c r="F28" s="483"/>
      <c r="G28" s="484"/>
      <c r="H28" s="483"/>
      <c r="I28" s="484"/>
      <c r="J28" s="483"/>
      <c r="K28" s="484"/>
      <c r="L28" s="483"/>
    </row>
    <row r="29" spans="1:12" s="482" customFormat="1">
      <c r="D29" s="483"/>
      <c r="E29" s="484"/>
      <c r="F29" s="483"/>
      <c r="G29" s="484"/>
      <c r="H29" s="483"/>
      <c r="I29" s="484"/>
      <c r="J29" s="483"/>
      <c r="K29" s="484"/>
      <c r="L29" s="483"/>
    </row>
    <row r="30" spans="1:12" s="482" customFormat="1">
      <c r="D30" s="483"/>
      <c r="E30" s="484"/>
      <c r="F30" s="483"/>
      <c r="G30" s="484"/>
      <c r="H30" s="483"/>
      <c r="I30" s="484"/>
      <c r="J30" s="483"/>
      <c r="K30" s="484"/>
      <c r="L30" s="483"/>
    </row>
    <row r="31" spans="1:12" s="482" customFormat="1">
      <c r="D31" s="483"/>
      <c r="E31" s="484"/>
      <c r="F31" s="483"/>
      <c r="G31" s="484"/>
      <c r="H31" s="483"/>
      <c r="I31" s="484"/>
      <c r="J31" s="483"/>
      <c r="K31" s="484"/>
      <c r="L31" s="483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48" t="s">
        <v>666</v>
      </c>
      <c r="B1" s="548"/>
      <c r="C1" s="548"/>
      <c r="D1" s="548"/>
    </row>
    <row r="2" spans="1:4">
      <c r="A2" s="51"/>
      <c r="B2" s="64"/>
      <c r="C2" s="64"/>
      <c r="D2" s="64"/>
    </row>
    <row r="3" spans="1:4" s="59" customFormat="1" ht="15.75">
      <c r="A3" s="103" t="s">
        <v>12</v>
      </c>
      <c r="B3" s="91" t="s">
        <v>1</v>
      </c>
      <c r="C3" s="91" t="s">
        <v>2</v>
      </c>
      <c r="D3" s="91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1968959</v>
      </c>
      <c r="C5" s="21">
        <v>2104853003.0999999</v>
      </c>
      <c r="D5" s="21">
        <v>1069.02</v>
      </c>
    </row>
    <row r="6" spans="1:4">
      <c r="A6" s="5" t="s">
        <v>82</v>
      </c>
      <c r="B6" s="21">
        <v>28645</v>
      </c>
      <c r="C6" s="21">
        <v>10319487.33</v>
      </c>
      <c r="D6" s="21">
        <v>360.25</v>
      </c>
    </row>
    <row r="7" spans="1:4">
      <c r="A7" s="55" t="s">
        <v>6</v>
      </c>
      <c r="B7" s="21">
        <v>391529</v>
      </c>
      <c r="C7" s="21">
        <v>256166403.52000001</v>
      </c>
      <c r="D7" s="21">
        <v>654.27</v>
      </c>
    </row>
    <row r="8" spans="1:4">
      <c r="A8" s="55" t="s">
        <v>48</v>
      </c>
      <c r="B8" s="21">
        <v>224691</v>
      </c>
      <c r="C8" s="21">
        <v>140750699.71000001</v>
      </c>
      <c r="D8" s="21">
        <v>626.41999999999996</v>
      </c>
    </row>
    <row r="9" spans="1:4">
      <c r="A9" s="55" t="s">
        <v>8</v>
      </c>
      <c r="B9" s="21">
        <v>2696</v>
      </c>
      <c r="C9" s="21">
        <v>1464257.38</v>
      </c>
      <c r="D9" s="21">
        <v>543.12</v>
      </c>
    </row>
    <row r="10" spans="1:4" ht="15.75">
      <c r="A10" s="104" t="s">
        <v>11</v>
      </c>
      <c r="B10" s="101">
        <f>SUM(B5:B9)</f>
        <v>2616520</v>
      </c>
      <c r="C10" s="102">
        <f>SUM(C5:C9)</f>
        <v>2513553851.04</v>
      </c>
      <c r="D10" s="105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topLeftCell="A4"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48" t="s">
        <v>667</v>
      </c>
      <c r="B1" s="548"/>
      <c r="C1" s="548"/>
      <c r="D1" s="548"/>
      <c r="E1" s="548"/>
      <c r="F1" s="548"/>
      <c r="G1" s="548"/>
      <c r="H1" s="548"/>
      <c r="I1" s="548"/>
    </row>
    <row r="2" spans="1:10">
      <c r="A2" s="51"/>
    </row>
    <row r="3" spans="1:10" s="59" customFormat="1" ht="15" customHeight="1">
      <c r="A3" s="549" t="s">
        <v>19</v>
      </c>
      <c r="B3" s="551" t="s">
        <v>5</v>
      </c>
      <c r="C3" s="551"/>
      <c r="D3" s="551" t="s">
        <v>6</v>
      </c>
      <c r="E3" s="551"/>
      <c r="F3" s="551" t="s">
        <v>20</v>
      </c>
      <c r="G3" s="551"/>
      <c r="H3" s="551" t="s">
        <v>21</v>
      </c>
      <c r="I3" s="551"/>
    </row>
    <row r="4" spans="1:10" s="59" customFormat="1" ht="15.75">
      <c r="A4" s="550"/>
      <c r="B4" s="93" t="s">
        <v>1</v>
      </c>
      <c r="C4" s="106" t="s">
        <v>22</v>
      </c>
      <c r="D4" s="93" t="s">
        <v>1</v>
      </c>
      <c r="E4" s="106" t="s">
        <v>22</v>
      </c>
      <c r="F4" s="93" t="s">
        <v>1</v>
      </c>
      <c r="G4" s="106" t="s">
        <v>22</v>
      </c>
      <c r="H4" s="93" t="s">
        <v>1</v>
      </c>
      <c r="I4" s="106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498</v>
      </c>
      <c r="B6" s="36">
        <v>638949</v>
      </c>
      <c r="C6" s="80">
        <v>372.71</v>
      </c>
      <c r="D6" s="36">
        <v>388060</v>
      </c>
      <c r="E6" s="80">
        <v>334.11</v>
      </c>
      <c r="F6" s="36">
        <v>148864</v>
      </c>
      <c r="G6" s="80">
        <v>385.46</v>
      </c>
      <c r="H6" s="36">
        <v>1386</v>
      </c>
      <c r="I6" s="80">
        <v>261.83999999999997</v>
      </c>
    </row>
    <row r="7" spans="1:10">
      <c r="A7" s="19" t="s">
        <v>499</v>
      </c>
      <c r="B7" s="36">
        <v>706706</v>
      </c>
      <c r="C7" s="80">
        <v>679.93</v>
      </c>
      <c r="D7" s="36">
        <v>162078</v>
      </c>
      <c r="E7" s="80">
        <v>718.81</v>
      </c>
      <c r="F7" s="36">
        <v>85754</v>
      </c>
      <c r="G7" s="80">
        <v>675.18</v>
      </c>
      <c r="H7" s="36">
        <v>3711</v>
      </c>
      <c r="I7" s="80">
        <v>785.57</v>
      </c>
    </row>
    <row r="8" spans="1:10">
      <c r="A8" s="19" t="s">
        <v>500</v>
      </c>
      <c r="B8" s="36">
        <v>507615</v>
      </c>
      <c r="C8" s="80">
        <v>1229.07</v>
      </c>
      <c r="D8" s="36">
        <v>40983</v>
      </c>
      <c r="E8" s="80">
        <v>1178.44</v>
      </c>
      <c r="F8" s="36">
        <v>22521</v>
      </c>
      <c r="G8" s="80">
        <v>1137.76</v>
      </c>
      <c r="H8" s="36">
        <v>0</v>
      </c>
      <c r="I8" s="80">
        <v>0</v>
      </c>
    </row>
    <row r="9" spans="1:10">
      <c r="A9" s="19" t="s">
        <v>501</v>
      </c>
      <c r="B9" s="36">
        <v>138158</v>
      </c>
      <c r="C9" s="80">
        <v>1678.58</v>
      </c>
      <c r="D9" s="36">
        <v>2750</v>
      </c>
      <c r="E9" s="80">
        <v>1604.44</v>
      </c>
      <c r="F9" s="36">
        <v>3226</v>
      </c>
      <c r="G9" s="80">
        <v>1679.48</v>
      </c>
      <c r="H9" s="36">
        <v>0</v>
      </c>
      <c r="I9" s="80">
        <v>0</v>
      </c>
    </row>
    <row r="10" spans="1:10">
      <c r="A10" s="19" t="s">
        <v>502</v>
      </c>
      <c r="B10" s="36">
        <v>22715</v>
      </c>
      <c r="C10" s="80">
        <v>2107.4499999999998</v>
      </c>
      <c r="D10" s="36">
        <v>244</v>
      </c>
      <c r="E10" s="80">
        <v>2253.4699999999998</v>
      </c>
      <c r="F10" s="36">
        <v>395</v>
      </c>
      <c r="G10" s="80">
        <v>2151.4699999999998</v>
      </c>
      <c r="H10" s="36">
        <v>0</v>
      </c>
      <c r="I10" s="80">
        <v>0</v>
      </c>
    </row>
    <row r="11" spans="1:10" ht="15" customHeight="1">
      <c r="A11" s="19" t="s">
        <v>503</v>
      </c>
      <c r="B11" s="36">
        <v>2308</v>
      </c>
      <c r="C11" s="80">
        <v>3309.41</v>
      </c>
      <c r="D11" s="36">
        <v>392</v>
      </c>
      <c r="E11" s="80">
        <v>2934.41</v>
      </c>
      <c r="F11" s="36">
        <v>93</v>
      </c>
      <c r="G11" s="80">
        <v>3040.68</v>
      </c>
      <c r="H11" s="36">
        <v>0</v>
      </c>
      <c r="I11" s="80">
        <v>0</v>
      </c>
    </row>
    <row r="12" spans="1:10" s="50" customFormat="1" ht="15.75">
      <c r="A12" s="107" t="s">
        <v>27</v>
      </c>
      <c r="B12" s="79">
        <f>SUM(B6:B11)</f>
        <v>2016451</v>
      </c>
      <c r="C12" s="108"/>
      <c r="D12" s="79">
        <f>SUM(D6:D11)</f>
        <v>594507</v>
      </c>
      <c r="E12" s="108"/>
      <c r="F12" s="79">
        <f>SUM(F6:F11)</f>
        <v>260853</v>
      </c>
      <c r="G12" s="108"/>
      <c r="H12" s="79">
        <f>SUM(H6:H11)</f>
        <v>5097</v>
      </c>
      <c r="I12" s="108"/>
      <c r="J12" s="62"/>
    </row>
    <row r="13" spans="1:10" ht="15" customHeight="1">
      <c r="A13" s="119" t="s">
        <v>28</v>
      </c>
      <c r="B13" s="38"/>
      <c r="C13" s="81"/>
      <c r="D13" s="38"/>
      <c r="E13" s="81"/>
      <c r="F13" s="38"/>
      <c r="G13" s="81"/>
      <c r="H13" s="38"/>
      <c r="I13" s="81"/>
      <c r="J13" s="11"/>
    </row>
    <row r="14" spans="1:10">
      <c r="A14" s="19" t="s">
        <v>504</v>
      </c>
      <c r="B14" s="36">
        <v>58763</v>
      </c>
      <c r="C14" s="80">
        <v>78.19</v>
      </c>
      <c r="D14" s="36">
        <v>120690</v>
      </c>
      <c r="E14" s="80">
        <v>73.05</v>
      </c>
      <c r="F14" s="36">
        <v>15977</v>
      </c>
      <c r="G14" s="80">
        <v>72.56</v>
      </c>
      <c r="H14" s="36">
        <v>0</v>
      </c>
      <c r="I14" s="80">
        <v>0</v>
      </c>
      <c r="J14" s="11"/>
    </row>
    <row r="15" spans="1:10" ht="15" customHeight="1">
      <c r="A15" s="19" t="s">
        <v>505</v>
      </c>
      <c r="B15" s="36">
        <v>526768</v>
      </c>
      <c r="C15" s="80">
        <v>158.28</v>
      </c>
      <c r="D15" s="36">
        <v>127619</v>
      </c>
      <c r="E15" s="80">
        <v>145</v>
      </c>
      <c r="F15" s="36">
        <v>47509</v>
      </c>
      <c r="G15" s="80">
        <v>146.38</v>
      </c>
      <c r="H15" s="36">
        <v>0</v>
      </c>
      <c r="I15" s="80">
        <v>0</v>
      </c>
      <c r="J15" s="11"/>
    </row>
    <row r="16" spans="1:10" ht="15" customHeight="1">
      <c r="A16" s="19" t="s">
        <v>506</v>
      </c>
      <c r="B16" s="36">
        <v>268269</v>
      </c>
      <c r="C16" s="80">
        <v>229.03</v>
      </c>
      <c r="D16" s="36">
        <v>13913</v>
      </c>
      <c r="E16" s="80">
        <v>227.39</v>
      </c>
      <c r="F16" s="36">
        <v>10220</v>
      </c>
      <c r="G16" s="80">
        <v>230.95</v>
      </c>
      <c r="H16" s="36">
        <v>0</v>
      </c>
      <c r="I16" s="80">
        <v>0</v>
      </c>
      <c r="J16" s="11"/>
    </row>
    <row r="17" spans="1:10">
      <c r="A17" s="19" t="s">
        <v>507</v>
      </c>
      <c r="B17" s="36">
        <v>35990</v>
      </c>
      <c r="C17" s="80">
        <v>342.62</v>
      </c>
      <c r="D17" s="36">
        <v>1196</v>
      </c>
      <c r="E17" s="80">
        <v>341.91</v>
      </c>
      <c r="F17" s="36">
        <v>1085</v>
      </c>
      <c r="G17" s="80">
        <v>340.5</v>
      </c>
      <c r="H17" s="36">
        <v>0</v>
      </c>
      <c r="I17" s="80">
        <v>0</v>
      </c>
      <c r="J17" s="11"/>
    </row>
    <row r="18" spans="1:10">
      <c r="A18" s="19" t="s">
        <v>508</v>
      </c>
      <c r="B18" s="36">
        <v>9321</v>
      </c>
      <c r="C18" s="80">
        <v>432.85</v>
      </c>
      <c r="D18" s="36">
        <v>353</v>
      </c>
      <c r="E18" s="80">
        <v>440.27</v>
      </c>
      <c r="F18" s="36">
        <v>338</v>
      </c>
      <c r="G18" s="80">
        <v>442.62</v>
      </c>
      <c r="H18" s="36">
        <v>0</v>
      </c>
      <c r="I18" s="80">
        <v>0</v>
      </c>
    </row>
    <row r="19" spans="1:10" s="64" customFormat="1">
      <c r="A19" s="118" t="s">
        <v>509</v>
      </c>
      <c r="B19" s="36">
        <v>8000</v>
      </c>
      <c r="C19" s="80">
        <v>629.82000000000005</v>
      </c>
      <c r="D19" s="36">
        <v>254</v>
      </c>
      <c r="E19" s="80">
        <v>596.87</v>
      </c>
      <c r="F19" s="36">
        <v>173</v>
      </c>
      <c r="G19" s="80">
        <v>590.05999999999995</v>
      </c>
      <c r="H19" s="36">
        <v>0</v>
      </c>
      <c r="I19" s="80">
        <v>0</v>
      </c>
    </row>
    <row r="20" spans="1:10" s="64" customFormat="1">
      <c r="A20" s="19" t="s">
        <v>510</v>
      </c>
      <c r="B20" s="36">
        <v>185</v>
      </c>
      <c r="C20" s="80">
        <v>1158.3699999999999</v>
      </c>
      <c r="D20" s="36">
        <v>1</v>
      </c>
      <c r="E20" s="80">
        <v>1108.23</v>
      </c>
      <c r="F20" s="36">
        <v>1</v>
      </c>
      <c r="G20" s="80">
        <v>1049.67</v>
      </c>
      <c r="H20" s="36">
        <v>0</v>
      </c>
      <c r="I20" s="80">
        <v>0</v>
      </c>
    </row>
    <row r="21" spans="1:10" ht="15" customHeight="1">
      <c r="A21" s="19" t="s">
        <v>511</v>
      </c>
      <c r="B21" s="36">
        <v>14</v>
      </c>
      <c r="C21" s="80">
        <v>1654.04</v>
      </c>
      <c r="D21" s="36">
        <v>0</v>
      </c>
      <c r="E21" s="80">
        <v>0</v>
      </c>
      <c r="F21" s="36">
        <v>0</v>
      </c>
      <c r="G21" s="80">
        <v>0</v>
      </c>
      <c r="H21" s="36">
        <v>0</v>
      </c>
      <c r="I21" s="80">
        <v>0</v>
      </c>
    </row>
    <row r="22" spans="1:10" s="64" customFormat="1" ht="15" customHeight="1">
      <c r="A22" s="19" t="s">
        <v>512</v>
      </c>
      <c r="B22" s="36">
        <v>0</v>
      </c>
      <c r="C22" s="80">
        <v>0</v>
      </c>
      <c r="D22" s="36">
        <v>0</v>
      </c>
      <c r="E22" s="80">
        <v>0</v>
      </c>
      <c r="F22" s="36">
        <v>0</v>
      </c>
      <c r="G22" s="80">
        <v>0</v>
      </c>
      <c r="H22" s="36">
        <v>0</v>
      </c>
      <c r="I22" s="80">
        <v>0</v>
      </c>
    </row>
    <row r="23" spans="1:10" s="64" customFormat="1" ht="15" customHeight="1">
      <c r="A23" s="19" t="s">
        <v>503</v>
      </c>
      <c r="B23" s="36">
        <v>2</v>
      </c>
      <c r="C23" s="80">
        <v>3844.21</v>
      </c>
      <c r="D23" s="36">
        <v>0</v>
      </c>
      <c r="E23" s="80">
        <v>0</v>
      </c>
      <c r="F23" s="36">
        <v>0</v>
      </c>
      <c r="G23" s="80">
        <v>0</v>
      </c>
      <c r="H23" s="36">
        <v>0</v>
      </c>
      <c r="I23" s="80">
        <v>0</v>
      </c>
    </row>
    <row r="24" spans="1:10" s="50" customFormat="1" ht="15.75">
      <c r="A24" s="107" t="s">
        <v>29</v>
      </c>
      <c r="B24" s="79">
        <f>SUM(B14:B23)</f>
        <v>907312</v>
      </c>
      <c r="C24" s="108"/>
      <c r="D24" s="79">
        <f>SUM(D14:D23)</f>
        <v>264026</v>
      </c>
      <c r="E24" s="108"/>
      <c r="F24" s="79">
        <f>SUM(F14:F23)</f>
        <v>75303</v>
      </c>
      <c r="G24" s="108"/>
      <c r="H24" s="79">
        <f>SUM(H14:H23)</f>
        <v>0</v>
      </c>
      <c r="I24" s="108"/>
    </row>
    <row r="25" spans="1:10">
      <c r="A25" s="10" t="s">
        <v>495</v>
      </c>
      <c r="B25" s="38"/>
      <c r="C25" s="81"/>
      <c r="D25" s="38"/>
      <c r="E25" s="81"/>
      <c r="F25" s="38"/>
      <c r="G25" s="81"/>
      <c r="H25" s="38"/>
      <c r="I25" s="81"/>
    </row>
    <row r="26" spans="1:10">
      <c r="A26" s="19" t="s">
        <v>504</v>
      </c>
      <c r="B26" s="36">
        <v>185698</v>
      </c>
      <c r="C26" s="80">
        <v>72.209999999999994</v>
      </c>
      <c r="D26" s="36">
        <v>51583</v>
      </c>
      <c r="E26" s="80">
        <v>46.73</v>
      </c>
      <c r="F26" s="36">
        <v>11</v>
      </c>
      <c r="G26" s="80">
        <v>52.36</v>
      </c>
      <c r="H26" s="36">
        <v>0</v>
      </c>
      <c r="I26" s="80">
        <v>0</v>
      </c>
    </row>
    <row r="27" spans="1:10" ht="15" customHeight="1">
      <c r="A27" s="19" t="s">
        <v>505</v>
      </c>
      <c r="B27" s="36">
        <v>139089</v>
      </c>
      <c r="C27" s="80">
        <v>125.08</v>
      </c>
      <c r="D27" s="36">
        <v>13253</v>
      </c>
      <c r="E27" s="80">
        <v>135.53</v>
      </c>
      <c r="F27" s="36">
        <v>7</v>
      </c>
      <c r="G27" s="80">
        <v>170.13</v>
      </c>
      <c r="H27" s="36">
        <v>0</v>
      </c>
      <c r="I27" s="80">
        <v>0</v>
      </c>
    </row>
    <row r="28" spans="1:10">
      <c r="A28" s="19" t="s">
        <v>506</v>
      </c>
      <c r="B28" s="36">
        <v>17157</v>
      </c>
      <c r="C28" s="80">
        <v>244.63</v>
      </c>
      <c r="D28" s="36">
        <v>1425</v>
      </c>
      <c r="E28" s="80">
        <v>245.96</v>
      </c>
      <c r="F28" s="36">
        <v>19</v>
      </c>
      <c r="G28" s="80">
        <v>244.81</v>
      </c>
      <c r="H28" s="36">
        <v>0</v>
      </c>
      <c r="I28" s="80">
        <v>0</v>
      </c>
    </row>
    <row r="29" spans="1:10" ht="15" customHeight="1">
      <c r="A29" s="19" t="s">
        <v>507</v>
      </c>
      <c r="B29" s="36">
        <v>1462</v>
      </c>
      <c r="C29" s="80">
        <v>318.41000000000003</v>
      </c>
      <c r="D29" s="36">
        <v>166</v>
      </c>
      <c r="E29" s="80">
        <v>318.06</v>
      </c>
      <c r="F29" s="36">
        <v>10</v>
      </c>
      <c r="G29" s="80">
        <v>306.08999999999997</v>
      </c>
      <c r="H29" s="36">
        <v>0</v>
      </c>
      <c r="I29" s="80">
        <v>0</v>
      </c>
    </row>
    <row r="30" spans="1:10" ht="15" customHeight="1">
      <c r="A30" s="19" t="s">
        <v>508</v>
      </c>
      <c r="B30" s="36">
        <v>7</v>
      </c>
      <c r="C30" s="80">
        <v>431.67</v>
      </c>
      <c r="D30" s="36">
        <v>2</v>
      </c>
      <c r="E30" s="80">
        <v>443.97</v>
      </c>
      <c r="F30" s="36">
        <v>0</v>
      </c>
      <c r="G30" s="80">
        <v>0</v>
      </c>
      <c r="H30" s="36">
        <v>0</v>
      </c>
      <c r="I30" s="80">
        <v>0</v>
      </c>
    </row>
    <row r="31" spans="1:10" ht="15" customHeight="1">
      <c r="A31" s="118" t="s">
        <v>509</v>
      </c>
      <c r="B31" s="36">
        <v>8</v>
      </c>
      <c r="C31" s="80">
        <v>570.4</v>
      </c>
      <c r="D31" s="36">
        <v>0</v>
      </c>
      <c r="E31" s="80">
        <v>0</v>
      </c>
      <c r="F31" s="36">
        <v>0</v>
      </c>
      <c r="G31" s="80">
        <v>0</v>
      </c>
      <c r="H31" s="36">
        <v>0</v>
      </c>
      <c r="I31" s="80">
        <v>0</v>
      </c>
    </row>
    <row r="32" spans="1:10" s="50" customFormat="1" ht="15.75">
      <c r="A32" s="19" t="s">
        <v>510</v>
      </c>
      <c r="B32" s="36">
        <v>0</v>
      </c>
      <c r="C32" s="80">
        <v>0</v>
      </c>
      <c r="D32" s="36">
        <v>0</v>
      </c>
      <c r="E32" s="80">
        <v>0</v>
      </c>
      <c r="F32" s="36">
        <v>0</v>
      </c>
      <c r="G32" s="80">
        <v>0</v>
      </c>
      <c r="H32" s="36">
        <v>0</v>
      </c>
      <c r="I32" s="80">
        <v>0</v>
      </c>
    </row>
    <row r="33" spans="1:9">
      <c r="A33" s="19" t="s">
        <v>511</v>
      </c>
      <c r="B33" s="36">
        <v>0</v>
      </c>
      <c r="C33" s="80">
        <v>0</v>
      </c>
      <c r="D33" s="36">
        <v>0</v>
      </c>
      <c r="E33" s="80">
        <v>0</v>
      </c>
      <c r="F33" s="36">
        <v>0</v>
      </c>
      <c r="G33" s="80">
        <v>0</v>
      </c>
      <c r="H33" s="36">
        <v>0</v>
      </c>
      <c r="I33" s="80">
        <v>0</v>
      </c>
    </row>
    <row r="34" spans="1:9">
      <c r="A34" s="19" t="s">
        <v>512</v>
      </c>
      <c r="B34" s="36">
        <v>0</v>
      </c>
      <c r="C34" s="80">
        <v>0</v>
      </c>
      <c r="D34" s="36">
        <v>0</v>
      </c>
      <c r="E34" s="80">
        <v>0</v>
      </c>
      <c r="F34" s="36">
        <v>0</v>
      </c>
      <c r="G34" s="80">
        <v>0</v>
      </c>
      <c r="H34" s="36">
        <v>0</v>
      </c>
      <c r="I34" s="80">
        <v>0</v>
      </c>
    </row>
    <row r="35" spans="1:9">
      <c r="A35" s="19" t="s">
        <v>503</v>
      </c>
      <c r="B35" s="36">
        <v>0</v>
      </c>
      <c r="C35" s="80">
        <v>0</v>
      </c>
      <c r="D35" s="36">
        <v>0</v>
      </c>
      <c r="E35" s="80">
        <v>0</v>
      </c>
      <c r="F35" s="36">
        <v>0</v>
      </c>
      <c r="G35" s="80">
        <v>0</v>
      </c>
      <c r="H35" s="36">
        <v>0</v>
      </c>
      <c r="I35" s="80">
        <v>0</v>
      </c>
    </row>
    <row r="36" spans="1:9" s="64" customFormat="1" ht="15.75">
      <c r="A36" s="107" t="s">
        <v>496</v>
      </c>
      <c r="B36" s="79">
        <f>SUM(B26:B35)</f>
        <v>343421</v>
      </c>
      <c r="C36" s="108"/>
      <c r="D36" s="79">
        <f>SUM(D26:D35)</f>
        <v>66429</v>
      </c>
      <c r="E36" s="108"/>
      <c r="F36" s="79">
        <f>SUM(F26:F35)</f>
        <v>47</v>
      </c>
      <c r="G36" s="108"/>
      <c r="H36" s="79">
        <f>SUM(H26:H35)</f>
        <v>0</v>
      </c>
      <c r="I36" s="108"/>
    </row>
    <row r="37" spans="1:9">
      <c r="A37" s="10" t="s">
        <v>30</v>
      </c>
      <c r="B37" s="40"/>
      <c r="C37" s="81"/>
      <c r="D37" s="38"/>
      <c r="E37" s="81"/>
      <c r="F37" s="38"/>
      <c r="G37" s="81"/>
      <c r="H37" s="38"/>
      <c r="I37" s="81"/>
    </row>
    <row r="38" spans="1:9">
      <c r="A38" s="19" t="s">
        <v>498</v>
      </c>
      <c r="B38" s="39">
        <v>0</v>
      </c>
      <c r="C38" s="80">
        <v>0</v>
      </c>
      <c r="D38" s="39">
        <v>0</v>
      </c>
      <c r="E38" s="80">
        <v>0</v>
      </c>
      <c r="F38" s="39">
        <v>0</v>
      </c>
      <c r="G38" s="80">
        <v>0</v>
      </c>
      <c r="H38" s="39">
        <v>0</v>
      </c>
      <c r="I38" s="80">
        <v>0</v>
      </c>
    </row>
    <row r="39" spans="1:9">
      <c r="A39" s="19" t="s">
        <v>499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500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501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502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503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7" t="s">
        <v>31</v>
      </c>
      <c r="B44" s="109">
        <f>SUM(B38:B43)</f>
        <v>0</v>
      </c>
      <c r="C44" s="108"/>
      <c r="D44" s="79">
        <f>SUM(D38:D43)</f>
        <v>0</v>
      </c>
      <c r="E44" s="108"/>
      <c r="F44" s="79">
        <f>SUM(F38:F43)</f>
        <v>0</v>
      </c>
      <c r="G44" s="108"/>
      <c r="H44" s="79">
        <f>SUM(H38:H43)</f>
        <v>0</v>
      </c>
      <c r="I44" s="108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0"/>
  <sheetViews>
    <sheetView workbookViewId="0">
      <selection activeCell="W15" sqref="W15"/>
    </sheetView>
  </sheetViews>
  <sheetFormatPr defaultRowHeight="15"/>
  <cols>
    <col min="1" max="1" width="9.42578125" style="438" customWidth="1"/>
    <col min="2" max="2" width="17.85546875" style="323" bestFit="1" customWidth="1"/>
    <col min="3" max="3" width="9.140625" style="323" bestFit="1" customWidth="1"/>
    <col min="4" max="4" width="18.85546875" style="323" bestFit="1" customWidth="1"/>
    <col min="5" max="5" width="8.85546875" style="323" bestFit="1" customWidth="1"/>
    <col min="6" max="6" width="8.42578125" style="323" bestFit="1" customWidth="1"/>
    <col min="7" max="7" width="20.140625" style="323" bestFit="1" customWidth="1"/>
    <col min="8" max="8" width="10.140625" style="323" bestFit="1" customWidth="1"/>
    <col min="9" max="9" width="8.42578125" style="323" bestFit="1" customWidth="1"/>
    <col min="10" max="10" width="20.28515625" style="323" bestFit="1" customWidth="1"/>
    <col min="11" max="11" width="11" style="323" bestFit="1" customWidth="1"/>
    <col min="12" max="12" width="8.42578125" style="323" bestFit="1" customWidth="1"/>
    <col min="13" max="13" width="20.42578125" style="323" bestFit="1" customWidth="1"/>
    <col min="14" max="14" width="10.42578125" style="323" bestFit="1" customWidth="1"/>
    <col min="15" max="15" width="15.42578125" style="323" customWidth="1"/>
    <col min="16" max="16" width="18.5703125" style="323" customWidth="1"/>
    <col min="17" max="16384" width="9.140625" style="323"/>
  </cols>
  <sheetData>
    <row r="1" spans="1:16" ht="15.75">
      <c r="A1" s="548" t="s">
        <v>757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 ht="16.5" thickBot="1">
      <c r="A2" s="418"/>
      <c r="B2" s="414"/>
      <c r="C2" s="414"/>
      <c r="D2" s="414"/>
      <c r="E2" s="414"/>
      <c r="F2" s="414"/>
      <c r="G2" s="414"/>
      <c r="H2" s="414"/>
      <c r="I2" s="414"/>
      <c r="J2" s="414"/>
    </row>
    <row r="3" spans="1:16" ht="15.75">
      <c r="A3" s="419"/>
      <c r="B3" s="554" t="s">
        <v>662</v>
      </c>
      <c r="C3" s="552" t="s">
        <v>5</v>
      </c>
      <c r="D3" s="552"/>
      <c r="E3" s="552"/>
      <c r="F3" s="552" t="s">
        <v>6</v>
      </c>
      <c r="G3" s="552"/>
      <c r="H3" s="552"/>
      <c r="I3" s="552" t="s">
        <v>20</v>
      </c>
      <c r="J3" s="552"/>
      <c r="K3" s="552"/>
      <c r="L3" s="552" t="s">
        <v>21</v>
      </c>
      <c r="M3" s="552"/>
      <c r="N3" s="552"/>
      <c r="O3" s="552" t="s">
        <v>655</v>
      </c>
      <c r="P3" s="553"/>
    </row>
    <row r="4" spans="1:16" ht="32.25" customHeight="1" thickBot="1">
      <c r="A4" s="420"/>
      <c r="B4" s="555"/>
      <c r="C4" s="421" t="s">
        <v>1</v>
      </c>
      <c r="D4" s="422" t="s">
        <v>2</v>
      </c>
      <c r="E4" s="423" t="s">
        <v>22</v>
      </c>
      <c r="F4" s="421" t="s">
        <v>1</v>
      </c>
      <c r="G4" s="422" t="s">
        <v>2</v>
      </c>
      <c r="H4" s="423" t="s">
        <v>22</v>
      </c>
      <c r="I4" s="421" t="s">
        <v>1</v>
      </c>
      <c r="J4" s="422" t="s">
        <v>2</v>
      </c>
      <c r="K4" s="423" t="s">
        <v>22</v>
      </c>
      <c r="L4" s="421" t="s">
        <v>1</v>
      </c>
      <c r="M4" s="422" t="s">
        <v>2</v>
      </c>
      <c r="N4" s="423" t="s">
        <v>22</v>
      </c>
      <c r="O4" s="112" t="s">
        <v>555</v>
      </c>
      <c r="P4" s="424" t="s">
        <v>654</v>
      </c>
    </row>
    <row r="5" spans="1:16">
      <c r="A5" s="425">
        <v>21000</v>
      </c>
      <c r="B5" s="426" t="s">
        <v>581</v>
      </c>
      <c r="C5" s="441" t="s">
        <v>695</v>
      </c>
      <c r="D5" s="442" t="s">
        <v>696</v>
      </c>
      <c r="E5" s="319" t="s">
        <v>697</v>
      </c>
      <c r="F5" s="441" t="s">
        <v>698</v>
      </c>
      <c r="G5" s="442" t="s">
        <v>699</v>
      </c>
      <c r="H5" s="319" t="s">
        <v>700</v>
      </c>
      <c r="I5" s="441" t="s">
        <v>701</v>
      </c>
      <c r="J5" s="442" t="s">
        <v>702</v>
      </c>
      <c r="K5" s="319" t="s">
        <v>703</v>
      </c>
      <c r="L5" s="441" t="s">
        <v>704</v>
      </c>
      <c r="M5" s="442" t="s">
        <v>705</v>
      </c>
      <c r="N5" s="319" t="s">
        <v>706</v>
      </c>
      <c r="O5" s="439" t="s">
        <v>707</v>
      </c>
      <c r="P5" s="415">
        <f>SUM(D5+G5+J5+M5)</f>
        <v>2054774320.1899998</v>
      </c>
    </row>
    <row r="6" spans="1:16">
      <c r="A6" s="428" t="s">
        <v>271</v>
      </c>
      <c r="B6" s="297" t="s">
        <v>649</v>
      </c>
      <c r="C6" s="320" t="s">
        <v>722</v>
      </c>
      <c r="D6" s="23" t="s">
        <v>723</v>
      </c>
      <c r="E6" s="320" t="s">
        <v>724</v>
      </c>
      <c r="F6" s="22" t="s">
        <v>725</v>
      </c>
      <c r="G6" s="23" t="s">
        <v>726</v>
      </c>
      <c r="H6" s="320" t="s">
        <v>727</v>
      </c>
      <c r="I6" s="22" t="s">
        <v>728</v>
      </c>
      <c r="J6" s="23" t="s">
        <v>729</v>
      </c>
      <c r="K6" s="320" t="s">
        <v>730</v>
      </c>
      <c r="L6" s="37"/>
      <c r="M6" s="37"/>
      <c r="N6" s="37"/>
      <c r="O6" s="463" t="s">
        <v>731</v>
      </c>
      <c r="P6" s="465" t="s">
        <v>732</v>
      </c>
    </row>
    <row r="7" spans="1:16">
      <c r="A7" s="428" t="s">
        <v>444</v>
      </c>
      <c r="B7" s="297" t="s">
        <v>418</v>
      </c>
      <c r="C7" s="22" t="s">
        <v>733</v>
      </c>
      <c r="D7" s="23" t="s">
        <v>734</v>
      </c>
      <c r="E7" s="23" t="s">
        <v>735</v>
      </c>
      <c r="F7" s="22" t="s">
        <v>736</v>
      </c>
      <c r="G7" s="23" t="s">
        <v>737</v>
      </c>
      <c r="H7" s="320" t="s">
        <v>738</v>
      </c>
      <c r="I7" s="320" t="s">
        <v>739</v>
      </c>
      <c r="J7" s="23" t="s">
        <v>740</v>
      </c>
      <c r="K7" s="23" t="s">
        <v>741</v>
      </c>
      <c r="L7" s="37"/>
      <c r="M7" s="37"/>
      <c r="N7" s="37"/>
      <c r="O7" s="463" t="s">
        <v>742</v>
      </c>
      <c r="P7" s="465" t="s">
        <v>743</v>
      </c>
    </row>
    <row r="8" spans="1:16">
      <c r="A8" s="428" t="s">
        <v>441</v>
      </c>
      <c r="B8" s="297" t="s">
        <v>415</v>
      </c>
      <c r="C8" s="22" t="s">
        <v>744</v>
      </c>
      <c r="D8" s="23" t="s">
        <v>745</v>
      </c>
      <c r="E8" s="320" t="s">
        <v>746</v>
      </c>
      <c r="F8" s="37"/>
      <c r="G8" s="37"/>
      <c r="H8" s="37"/>
      <c r="I8" s="37"/>
      <c r="J8" s="37"/>
      <c r="K8" s="37"/>
      <c r="L8" s="320" t="s">
        <v>747</v>
      </c>
      <c r="M8" s="23" t="s">
        <v>748</v>
      </c>
      <c r="N8" s="320" t="s">
        <v>749</v>
      </c>
      <c r="O8" s="463" t="s">
        <v>750</v>
      </c>
      <c r="P8" s="465" t="s">
        <v>751</v>
      </c>
    </row>
    <row r="9" spans="1:16" ht="15.75" thickBot="1">
      <c r="A9" s="429" t="s">
        <v>436</v>
      </c>
      <c r="B9" s="430" t="s">
        <v>410</v>
      </c>
      <c r="C9" s="182" t="s">
        <v>570</v>
      </c>
      <c r="D9" s="431" t="s">
        <v>752</v>
      </c>
      <c r="E9" s="182" t="s">
        <v>753</v>
      </c>
      <c r="F9" s="413"/>
      <c r="G9" s="413"/>
      <c r="H9" s="413"/>
      <c r="I9" s="413"/>
      <c r="J9" s="413"/>
      <c r="K9" s="413"/>
      <c r="L9" s="182" t="s">
        <v>567</v>
      </c>
      <c r="M9" s="431" t="s">
        <v>754</v>
      </c>
      <c r="N9" s="182" t="s">
        <v>755</v>
      </c>
      <c r="O9" s="464" t="s">
        <v>574</v>
      </c>
      <c r="P9" s="466" t="s">
        <v>756</v>
      </c>
    </row>
    <row r="10" spans="1:16">
      <c r="A10" s="432"/>
      <c r="B10" s="433"/>
      <c r="C10" s="434"/>
      <c r="D10" s="435"/>
      <c r="E10" s="434"/>
      <c r="F10" s="436"/>
      <c r="G10" s="436"/>
      <c r="H10" s="436"/>
      <c r="I10" s="436"/>
      <c r="J10" s="436"/>
      <c r="K10" s="436"/>
      <c r="L10" s="434"/>
      <c r="M10" s="435"/>
      <c r="N10" s="434"/>
      <c r="O10" s="48"/>
      <c r="P10" s="437"/>
    </row>
    <row r="11" spans="1:16"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</row>
    <row r="12" spans="1:16" ht="15.75">
      <c r="A12" s="548" t="s">
        <v>793</v>
      </c>
      <c r="B12" s="548"/>
      <c r="C12" s="548"/>
      <c r="D12" s="548"/>
      <c r="E12" s="548"/>
      <c r="F12" s="548"/>
      <c r="G12" s="548"/>
      <c r="H12" s="548"/>
      <c r="I12" s="548"/>
      <c r="J12" s="548"/>
      <c r="K12" s="548"/>
      <c r="L12" s="548"/>
      <c r="M12" s="548"/>
      <c r="N12" s="548"/>
      <c r="O12" s="548"/>
      <c r="P12" s="548"/>
    </row>
    <row r="13" spans="1:16" ht="16.5" thickBot="1">
      <c r="A13" s="418"/>
      <c r="B13" s="414"/>
      <c r="C13" s="414"/>
      <c r="D13" s="414"/>
      <c r="E13" s="414"/>
      <c r="F13" s="414"/>
      <c r="G13" s="414"/>
      <c r="H13" s="414"/>
      <c r="I13" s="414"/>
      <c r="J13" s="414"/>
    </row>
    <row r="14" spans="1:16" ht="15.75">
      <c r="A14" s="419"/>
      <c r="B14" s="554" t="s">
        <v>662</v>
      </c>
      <c r="C14" s="552" t="s">
        <v>5</v>
      </c>
      <c r="D14" s="552"/>
      <c r="E14" s="552"/>
      <c r="F14" s="552" t="s">
        <v>6</v>
      </c>
      <c r="G14" s="552"/>
      <c r="H14" s="552"/>
      <c r="I14" s="552" t="s">
        <v>20</v>
      </c>
      <c r="J14" s="552"/>
      <c r="K14" s="552"/>
      <c r="L14" s="552" t="s">
        <v>21</v>
      </c>
      <c r="M14" s="552"/>
      <c r="N14" s="552"/>
      <c r="O14" s="552" t="s">
        <v>655</v>
      </c>
      <c r="P14" s="553"/>
    </row>
    <row r="15" spans="1:16" ht="32.25" thickBot="1">
      <c r="A15" s="420"/>
      <c r="B15" s="555"/>
      <c r="C15" s="421" t="s">
        <v>1</v>
      </c>
      <c r="D15" s="422" t="s">
        <v>2</v>
      </c>
      <c r="E15" s="423" t="s">
        <v>22</v>
      </c>
      <c r="F15" s="421" t="s">
        <v>1</v>
      </c>
      <c r="G15" s="422" t="s">
        <v>2</v>
      </c>
      <c r="H15" s="423" t="s">
        <v>22</v>
      </c>
      <c r="I15" s="421" t="s">
        <v>1</v>
      </c>
      <c r="J15" s="422" t="s">
        <v>2</v>
      </c>
      <c r="K15" s="423" t="s">
        <v>22</v>
      </c>
      <c r="L15" s="421" t="s">
        <v>1</v>
      </c>
      <c r="M15" s="422" t="s">
        <v>2</v>
      </c>
      <c r="N15" s="423" t="s">
        <v>22</v>
      </c>
      <c r="O15" s="112" t="s">
        <v>555</v>
      </c>
      <c r="P15" s="424" t="s">
        <v>654</v>
      </c>
    </row>
    <row r="16" spans="1:16" ht="15" customHeight="1">
      <c r="A16" s="425">
        <v>21032</v>
      </c>
      <c r="B16" s="426" t="s">
        <v>638</v>
      </c>
      <c r="C16" s="441" t="s">
        <v>708</v>
      </c>
      <c r="D16" s="442" t="s">
        <v>709</v>
      </c>
      <c r="E16" s="319" t="s">
        <v>710</v>
      </c>
      <c r="F16" s="441" t="s">
        <v>711</v>
      </c>
      <c r="G16" s="442" t="s">
        <v>712</v>
      </c>
      <c r="H16" s="319" t="s">
        <v>713</v>
      </c>
      <c r="I16" s="441" t="s">
        <v>714</v>
      </c>
      <c r="J16" s="442" t="s">
        <v>715</v>
      </c>
      <c r="K16" s="319" t="s">
        <v>716</v>
      </c>
      <c r="L16" s="427"/>
      <c r="M16" s="427"/>
      <c r="N16" s="427"/>
      <c r="O16" s="439" t="s">
        <v>717</v>
      </c>
      <c r="P16" s="440" t="s">
        <v>718</v>
      </c>
    </row>
    <row r="17" spans="1:16">
      <c r="A17" s="428" t="s">
        <v>431</v>
      </c>
      <c r="B17" s="297" t="s">
        <v>404</v>
      </c>
      <c r="C17" s="22" t="s">
        <v>758</v>
      </c>
      <c r="D17" s="23" t="s">
        <v>759</v>
      </c>
      <c r="E17" s="320" t="s">
        <v>760</v>
      </c>
      <c r="F17" s="320" t="s">
        <v>761</v>
      </c>
      <c r="G17" s="23" t="s">
        <v>762</v>
      </c>
      <c r="H17" s="320" t="s">
        <v>763</v>
      </c>
      <c r="I17" s="320" t="s">
        <v>764</v>
      </c>
      <c r="J17" s="23" t="s">
        <v>765</v>
      </c>
      <c r="K17" s="320" t="s">
        <v>766</v>
      </c>
      <c r="L17" s="37"/>
      <c r="M17" s="37"/>
      <c r="N17" s="37"/>
      <c r="O17" s="463" t="s">
        <v>767</v>
      </c>
      <c r="P17" s="465" t="s">
        <v>768</v>
      </c>
    </row>
    <row r="18" spans="1:16">
      <c r="A18" s="428" t="s">
        <v>430</v>
      </c>
      <c r="B18" s="297" t="s">
        <v>337</v>
      </c>
      <c r="C18" s="22" t="s">
        <v>769</v>
      </c>
      <c r="D18" s="23" t="s">
        <v>770</v>
      </c>
      <c r="E18" s="320" t="s">
        <v>771</v>
      </c>
      <c r="F18" s="37"/>
      <c r="G18" s="37"/>
      <c r="H18" s="37"/>
      <c r="I18" s="37"/>
      <c r="J18" s="37"/>
      <c r="K18" s="37"/>
      <c r="L18" s="37"/>
      <c r="M18" s="37"/>
      <c r="N18" s="37"/>
      <c r="O18" s="463" t="s">
        <v>769</v>
      </c>
      <c r="P18" s="465" t="s">
        <v>770</v>
      </c>
    </row>
    <row r="19" spans="1:16">
      <c r="A19" s="428" t="s">
        <v>429</v>
      </c>
      <c r="B19" s="297" t="s">
        <v>476</v>
      </c>
      <c r="C19" s="320" t="s">
        <v>772</v>
      </c>
      <c r="D19" s="23" t="s">
        <v>773</v>
      </c>
      <c r="E19" s="320" t="s">
        <v>774</v>
      </c>
      <c r="F19" s="320" t="s">
        <v>775</v>
      </c>
      <c r="G19" s="23" t="s">
        <v>776</v>
      </c>
      <c r="H19" s="320" t="s">
        <v>777</v>
      </c>
      <c r="I19" s="320" t="s">
        <v>571</v>
      </c>
      <c r="J19" s="23" t="s">
        <v>778</v>
      </c>
      <c r="K19" s="320" t="s">
        <v>779</v>
      </c>
      <c r="L19" s="37"/>
      <c r="M19" s="37"/>
      <c r="N19" s="37"/>
      <c r="O19" s="467" t="s">
        <v>780</v>
      </c>
      <c r="P19" s="465" t="s">
        <v>781</v>
      </c>
    </row>
    <row r="20" spans="1:16">
      <c r="A20" s="428" t="s">
        <v>305</v>
      </c>
      <c r="B20" s="297" t="s">
        <v>602</v>
      </c>
      <c r="C20" s="320" t="s">
        <v>782</v>
      </c>
      <c r="D20" s="23" t="s">
        <v>783</v>
      </c>
      <c r="E20" s="320" t="s">
        <v>784</v>
      </c>
      <c r="F20" s="37"/>
      <c r="G20" s="37"/>
      <c r="H20" s="37"/>
      <c r="I20" s="37"/>
      <c r="J20" s="37"/>
      <c r="K20" s="37"/>
      <c r="L20" s="37"/>
      <c r="M20" s="37"/>
      <c r="N20" s="37"/>
      <c r="O20" s="467" t="s">
        <v>782</v>
      </c>
      <c r="P20" s="465" t="s">
        <v>783</v>
      </c>
    </row>
    <row r="21" spans="1:16" ht="15.75" thickBot="1">
      <c r="A21" s="429" t="s">
        <v>443</v>
      </c>
      <c r="B21" s="430" t="s">
        <v>417</v>
      </c>
      <c r="C21" s="182" t="s">
        <v>785</v>
      </c>
      <c r="D21" s="431" t="s">
        <v>786</v>
      </c>
      <c r="E21" s="182" t="s">
        <v>787</v>
      </c>
      <c r="F21" s="182" t="s">
        <v>569</v>
      </c>
      <c r="G21" s="431" t="s">
        <v>788</v>
      </c>
      <c r="H21" s="182" t="s">
        <v>789</v>
      </c>
      <c r="I21" s="182" t="s">
        <v>566</v>
      </c>
      <c r="J21" s="182" t="s">
        <v>790</v>
      </c>
      <c r="K21" s="182" t="s">
        <v>790</v>
      </c>
      <c r="L21" s="413"/>
      <c r="M21" s="413"/>
      <c r="N21" s="413"/>
      <c r="O21" s="464" t="s">
        <v>791</v>
      </c>
      <c r="P21" s="466" t="s">
        <v>792</v>
      </c>
    </row>
    <row r="22" spans="1:16">
      <c r="O22" s="301"/>
      <c r="P22" s="9"/>
    </row>
    <row r="23" spans="1:16"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</row>
    <row r="24" spans="1:16" ht="15.75">
      <c r="A24" s="548" t="s">
        <v>694</v>
      </c>
      <c r="B24" s="548"/>
      <c r="C24" s="548"/>
      <c r="D24" s="548"/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</row>
    <row r="25" spans="1:16" ht="16.5" thickBot="1">
      <c r="A25" s="418"/>
      <c r="B25" s="416"/>
      <c r="C25" s="416"/>
      <c r="D25" s="416"/>
      <c r="E25" s="416"/>
      <c r="F25" s="416"/>
      <c r="G25" s="416"/>
      <c r="H25" s="416"/>
      <c r="I25" s="416"/>
      <c r="J25" s="416"/>
    </row>
    <row r="26" spans="1:16" ht="15.75">
      <c r="A26" s="419"/>
      <c r="B26" s="554" t="s">
        <v>662</v>
      </c>
      <c r="C26" s="552" t="s">
        <v>5</v>
      </c>
      <c r="D26" s="552"/>
      <c r="E26" s="552"/>
      <c r="F26" s="552" t="s">
        <v>6</v>
      </c>
      <c r="G26" s="552"/>
      <c r="H26" s="552"/>
      <c r="I26" s="552" t="s">
        <v>20</v>
      </c>
      <c r="J26" s="552"/>
      <c r="K26" s="552"/>
      <c r="L26" s="552" t="s">
        <v>21</v>
      </c>
      <c r="M26" s="552"/>
      <c r="N26" s="552"/>
      <c r="O26" s="552" t="s">
        <v>655</v>
      </c>
      <c r="P26" s="553"/>
    </row>
    <row r="27" spans="1:16" ht="32.25" thickBot="1">
      <c r="A27" s="420"/>
      <c r="B27" s="555"/>
      <c r="C27" s="421" t="s">
        <v>1</v>
      </c>
      <c r="D27" s="422" t="s">
        <v>2</v>
      </c>
      <c r="E27" s="423" t="s">
        <v>22</v>
      </c>
      <c r="F27" s="421" t="s">
        <v>1</v>
      </c>
      <c r="G27" s="422" t="s">
        <v>2</v>
      </c>
      <c r="H27" s="423" t="s">
        <v>22</v>
      </c>
      <c r="I27" s="421" t="s">
        <v>1</v>
      </c>
      <c r="J27" s="422" t="s">
        <v>2</v>
      </c>
      <c r="K27" s="423" t="s">
        <v>22</v>
      </c>
      <c r="L27" s="421" t="s">
        <v>1</v>
      </c>
      <c r="M27" s="422" t="s">
        <v>2</v>
      </c>
      <c r="N27" s="423" t="s">
        <v>22</v>
      </c>
      <c r="O27" s="112" t="s">
        <v>555</v>
      </c>
      <c r="P27" s="424" t="s">
        <v>654</v>
      </c>
    </row>
    <row r="28" spans="1:16" ht="15.75" thickBot="1">
      <c r="A28" s="443">
        <v>32001</v>
      </c>
      <c r="B28" s="444" t="s">
        <v>554</v>
      </c>
      <c r="C28" s="445" t="s">
        <v>683</v>
      </c>
      <c r="D28" s="446" t="s">
        <v>684</v>
      </c>
      <c r="E28" s="447" t="s">
        <v>685</v>
      </c>
      <c r="F28" s="445" t="s">
        <v>686</v>
      </c>
      <c r="G28" s="446" t="s">
        <v>687</v>
      </c>
      <c r="H28" s="447" t="s">
        <v>688</v>
      </c>
      <c r="I28" s="447" t="s">
        <v>689</v>
      </c>
      <c r="J28" s="446" t="s">
        <v>690</v>
      </c>
      <c r="K28" s="447" t="s">
        <v>691</v>
      </c>
      <c r="L28" s="448"/>
      <c r="M28" s="448"/>
      <c r="N28" s="448"/>
      <c r="O28" s="449" t="s">
        <v>692</v>
      </c>
      <c r="P28" s="450" t="s">
        <v>693</v>
      </c>
    </row>
    <row r="30" spans="1:16">
      <c r="C30" s="461"/>
      <c r="D30" s="461"/>
      <c r="E30" s="461"/>
      <c r="F30" s="461"/>
      <c r="G30" s="461"/>
      <c r="H30" s="461"/>
      <c r="I30" s="461"/>
      <c r="J30" s="461"/>
      <c r="K30" s="461"/>
      <c r="L30" s="461"/>
      <c r="M30" s="461"/>
      <c r="N30" s="461"/>
      <c r="O30" s="461"/>
      <c r="P30" s="461"/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  <mergeCell ref="C14:E14"/>
    <mergeCell ref="F14:H14"/>
    <mergeCell ref="I14:K14"/>
    <mergeCell ref="L14:N14"/>
    <mergeCell ref="O14:P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9"/>
  <sheetViews>
    <sheetView topLeftCell="A100" workbookViewId="0">
      <selection activeCell="H13" sqref="H13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1" customWidth="1"/>
    <col min="4" max="16384" width="9.140625" style="59"/>
  </cols>
  <sheetData>
    <row r="1" spans="1:3" s="50" customFormat="1">
      <c r="A1" s="548" t="s">
        <v>668</v>
      </c>
      <c r="B1" s="548"/>
      <c r="C1" s="548"/>
    </row>
    <row r="2" spans="1:3">
      <c r="A2" s="58"/>
    </row>
    <row r="3" spans="1:3">
      <c r="A3" s="91"/>
      <c r="B3" s="92" t="s">
        <v>15</v>
      </c>
      <c r="C3" s="106" t="s">
        <v>16</v>
      </c>
    </row>
    <row r="4" spans="1:3">
      <c r="A4" s="84" t="s">
        <v>483</v>
      </c>
      <c r="B4" s="90" t="s">
        <v>124</v>
      </c>
      <c r="C4" s="451">
        <v>10</v>
      </c>
    </row>
    <row r="5" spans="1:3">
      <c r="A5" s="86" t="s">
        <v>483</v>
      </c>
      <c r="B5" s="85" t="s">
        <v>125</v>
      </c>
      <c r="C5" s="150">
        <v>331</v>
      </c>
    </row>
    <row r="6" spans="1:3">
      <c r="A6" s="86" t="s">
        <v>483</v>
      </c>
      <c r="B6" s="85" t="s">
        <v>126</v>
      </c>
      <c r="C6" s="150">
        <v>23</v>
      </c>
    </row>
    <row r="7" spans="1:3">
      <c r="A7" s="86" t="s">
        <v>483</v>
      </c>
      <c r="B7" s="85" t="s">
        <v>127</v>
      </c>
      <c r="C7" s="150">
        <v>4748</v>
      </c>
    </row>
    <row r="8" spans="1:3">
      <c r="A8" s="87" t="s">
        <v>483</v>
      </c>
      <c r="B8" s="85" t="s">
        <v>471</v>
      </c>
      <c r="C8" s="150">
        <v>3</v>
      </c>
    </row>
    <row r="9" spans="1:3">
      <c r="A9" s="61" t="s">
        <v>52</v>
      </c>
      <c r="B9" s="85" t="s">
        <v>128</v>
      </c>
      <c r="C9" s="141">
        <v>75</v>
      </c>
    </row>
    <row r="10" spans="1:3">
      <c r="A10" s="86" t="s">
        <v>483</v>
      </c>
      <c r="B10" s="85" t="s">
        <v>130</v>
      </c>
      <c r="C10" s="150">
        <v>2</v>
      </c>
    </row>
    <row r="11" spans="1:3">
      <c r="A11" s="86" t="s">
        <v>483</v>
      </c>
      <c r="B11" s="85" t="s">
        <v>131</v>
      </c>
      <c r="C11" s="150">
        <v>9</v>
      </c>
    </row>
    <row r="12" spans="1:3">
      <c r="A12" s="86" t="s">
        <v>483</v>
      </c>
      <c r="B12" s="85" t="s">
        <v>132</v>
      </c>
      <c r="C12" s="150">
        <v>144</v>
      </c>
    </row>
    <row r="13" spans="1:3">
      <c r="A13" s="86" t="s">
        <v>483</v>
      </c>
      <c r="B13" s="85" t="s">
        <v>134</v>
      </c>
      <c r="C13" s="150">
        <v>335</v>
      </c>
    </row>
    <row r="14" spans="1:3">
      <c r="A14" s="86" t="s">
        <v>483</v>
      </c>
      <c r="B14" s="85" t="s">
        <v>136</v>
      </c>
      <c r="C14" s="150">
        <v>61</v>
      </c>
    </row>
    <row r="15" spans="1:3">
      <c r="A15" s="86" t="s">
        <v>483</v>
      </c>
      <c r="B15" s="85" t="s">
        <v>472</v>
      </c>
      <c r="C15" s="150">
        <v>3</v>
      </c>
    </row>
    <row r="16" spans="1:3">
      <c r="A16" s="86" t="s">
        <v>483</v>
      </c>
      <c r="B16" s="85" t="s">
        <v>137</v>
      </c>
      <c r="C16" s="150">
        <v>56</v>
      </c>
    </row>
    <row r="17" spans="1:4">
      <c r="A17" s="86" t="s">
        <v>483</v>
      </c>
      <c r="B17" s="85" t="s">
        <v>138</v>
      </c>
      <c r="C17" s="150">
        <v>4</v>
      </c>
    </row>
    <row r="18" spans="1:4">
      <c r="A18" s="86" t="s">
        <v>483</v>
      </c>
      <c r="B18" s="85" t="s">
        <v>139</v>
      </c>
      <c r="C18" s="150">
        <v>2</v>
      </c>
    </row>
    <row r="19" spans="1:4" ht="17.25" customHeight="1">
      <c r="A19" s="86" t="s">
        <v>483</v>
      </c>
      <c r="B19" s="85" t="s">
        <v>140</v>
      </c>
      <c r="C19" s="150">
        <v>4</v>
      </c>
    </row>
    <row r="20" spans="1:4">
      <c r="A20" s="86" t="s">
        <v>483</v>
      </c>
      <c r="B20" s="85" t="s">
        <v>141</v>
      </c>
      <c r="C20" s="150">
        <v>3996</v>
      </c>
    </row>
    <row r="21" spans="1:4">
      <c r="A21" s="86" t="s">
        <v>483</v>
      </c>
      <c r="B21" s="85" t="s">
        <v>142</v>
      </c>
      <c r="C21" s="150">
        <v>28</v>
      </c>
    </row>
    <row r="22" spans="1:4">
      <c r="A22" s="86" t="s">
        <v>483</v>
      </c>
      <c r="B22" s="85" t="s">
        <v>143</v>
      </c>
      <c r="C22" s="150">
        <v>198</v>
      </c>
    </row>
    <row r="23" spans="1:4">
      <c r="A23" s="86" t="s">
        <v>483</v>
      </c>
      <c r="B23" s="85" t="s">
        <v>144</v>
      </c>
      <c r="C23" s="150">
        <v>520</v>
      </c>
    </row>
    <row r="24" spans="1:4">
      <c r="A24" s="88" t="s">
        <v>483</v>
      </c>
      <c r="B24" s="85" t="s">
        <v>145</v>
      </c>
      <c r="C24" s="150">
        <v>296</v>
      </c>
    </row>
    <row r="25" spans="1:4">
      <c r="A25" s="86" t="s">
        <v>483</v>
      </c>
      <c r="B25" s="85" t="s">
        <v>146</v>
      </c>
      <c r="C25" s="150">
        <v>37</v>
      </c>
      <c r="D25" s="82"/>
    </row>
    <row r="26" spans="1:4">
      <c r="A26" s="84" t="s">
        <v>483</v>
      </c>
      <c r="B26" s="85" t="s">
        <v>147</v>
      </c>
      <c r="C26" s="150">
        <v>2</v>
      </c>
      <c r="D26" s="82"/>
    </row>
    <row r="27" spans="1:4">
      <c r="A27" s="87" t="s">
        <v>483</v>
      </c>
      <c r="B27" s="85" t="s">
        <v>148</v>
      </c>
      <c r="C27" s="150">
        <v>10</v>
      </c>
      <c r="D27" s="82"/>
    </row>
    <row r="28" spans="1:4">
      <c r="A28" s="86" t="s">
        <v>483</v>
      </c>
      <c r="B28" s="85" t="s">
        <v>149</v>
      </c>
      <c r="C28" s="150">
        <v>1</v>
      </c>
      <c r="D28" s="82"/>
    </row>
    <row r="29" spans="1:4">
      <c r="A29" s="86" t="s">
        <v>483</v>
      </c>
      <c r="B29" s="85" t="s">
        <v>150</v>
      </c>
      <c r="C29" s="150">
        <v>20</v>
      </c>
      <c r="D29" s="82"/>
    </row>
    <row r="30" spans="1:4" ht="16.5" customHeight="1">
      <c r="A30" s="86" t="s">
        <v>483</v>
      </c>
      <c r="B30" s="85" t="s">
        <v>151</v>
      </c>
      <c r="C30" s="150">
        <v>8</v>
      </c>
      <c r="D30" s="82"/>
    </row>
    <row r="31" spans="1:4">
      <c r="A31" s="87" t="s">
        <v>483</v>
      </c>
      <c r="B31" s="85" t="s">
        <v>152</v>
      </c>
      <c r="C31" s="150">
        <v>34</v>
      </c>
      <c r="D31" s="82"/>
    </row>
    <row r="32" spans="1:4">
      <c r="A32" s="61" t="s">
        <v>51</v>
      </c>
      <c r="B32" s="85" t="s">
        <v>153</v>
      </c>
      <c r="C32" s="150">
        <v>4516118</v>
      </c>
      <c r="D32" s="82"/>
    </row>
    <row r="33" spans="1:4">
      <c r="A33" s="86" t="s">
        <v>483</v>
      </c>
      <c r="B33" s="85" t="s">
        <v>154</v>
      </c>
      <c r="C33" s="150">
        <v>2</v>
      </c>
      <c r="D33" s="82"/>
    </row>
    <row r="34" spans="1:4">
      <c r="A34" s="86" t="s">
        <v>483</v>
      </c>
      <c r="B34" s="85" t="s">
        <v>560</v>
      </c>
      <c r="C34" s="150">
        <v>1</v>
      </c>
      <c r="D34" s="82"/>
    </row>
    <row r="35" spans="1:4">
      <c r="A35" s="86" t="s">
        <v>483</v>
      </c>
      <c r="B35" s="85" t="s">
        <v>477</v>
      </c>
      <c r="C35" s="150">
        <v>1</v>
      </c>
      <c r="D35" s="82"/>
    </row>
    <row r="36" spans="1:4">
      <c r="A36" s="86" t="s">
        <v>483</v>
      </c>
      <c r="B36" s="85" t="s">
        <v>452</v>
      </c>
      <c r="C36" s="150">
        <v>1</v>
      </c>
      <c r="D36" s="82"/>
    </row>
    <row r="37" spans="1:4">
      <c r="A37" s="86" t="s">
        <v>483</v>
      </c>
      <c r="B37" s="85" t="s">
        <v>17</v>
      </c>
      <c r="C37" s="150">
        <v>499</v>
      </c>
      <c r="D37" s="82"/>
    </row>
    <row r="38" spans="1:4">
      <c r="A38" s="86" t="s">
        <v>483</v>
      </c>
      <c r="B38" s="85" t="s">
        <v>155</v>
      </c>
      <c r="C38" s="150">
        <v>292</v>
      </c>
      <c r="D38" s="82"/>
    </row>
    <row r="39" spans="1:4">
      <c r="A39" s="86" t="s">
        <v>483</v>
      </c>
      <c r="B39" s="85" t="s">
        <v>156</v>
      </c>
      <c r="C39" s="150">
        <v>7</v>
      </c>
      <c r="D39" s="82"/>
    </row>
    <row r="40" spans="1:4">
      <c r="A40" s="86" t="s">
        <v>483</v>
      </c>
      <c r="B40" s="85" t="s">
        <v>157</v>
      </c>
      <c r="C40" s="150">
        <v>60</v>
      </c>
      <c r="D40" s="82"/>
    </row>
    <row r="41" spans="1:4">
      <c r="A41" s="86" t="s">
        <v>483</v>
      </c>
      <c r="B41" s="85" t="s">
        <v>158</v>
      </c>
      <c r="C41" s="150">
        <v>5</v>
      </c>
      <c r="D41" s="82"/>
    </row>
    <row r="42" spans="1:4">
      <c r="A42" s="86" t="s">
        <v>483</v>
      </c>
      <c r="B42" s="85" t="s">
        <v>159</v>
      </c>
      <c r="C42" s="150">
        <v>7</v>
      </c>
      <c r="D42" s="82"/>
    </row>
    <row r="43" spans="1:4">
      <c r="A43" s="86" t="s">
        <v>483</v>
      </c>
      <c r="B43" s="85" t="s">
        <v>160</v>
      </c>
      <c r="C43" s="150">
        <v>11</v>
      </c>
      <c r="D43" s="82"/>
    </row>
    <row r="44" spans="1:4">
      <c r="A44" s="86" t="s">
        <v>483</v>
      </c>
      <c r="B44" s="85" t="s">
        <v>161</v>
      </c>
      <c r="C44" s="150">
        <v>8</v>
      </c>
      <c r="D44" s="82"/>
    </row>
    <row r="45" spans="1:4">
      <c r="A45" s="86" t="s">
        <v>483</v>
      </c>
      <c r="B45" s="85" t="s">
        <v>162</v>
      </c>
      <c r="C45" s="150">
        <v>12</v>
      </c>
      <c r="D45" s="82"/>
    </row>
    <row r="46" spans="1:4">
      <c r="A46" s="86" t="s">
        <v>483</v>
      </c>
      <c r="B46" s="85" t="s">
        <v>651</v>
      </c>
      <c r="C46" s="150">
        <v>1</v>
      </c>
      <c r="D46" s="82"/>
    </row>
    <row r="47" spans="1:4">
      <c r="A47" s="86" t="s">
        <v>483</v>
      </c>
      <c r="B47" s="85" t="s">
        <v>163</v>
      </c>
      <c r="C47" s="150">
        <v>41</v>
      </c>
      <c r="D47" s="82"/>
    </row>
    <row r="48" spans="1:4">
      <c r="A48" s="86" t="s">
        <v>483</v>
      </c>
      <c r="B48" s="85" t="s">
        <v>164</v>
      </c>
      <c r="C48" s="150">
        <v>6</v>
      </c>
      <c r="D48" s="82"/>
    </row>
    <row r="49" spans="1:4">
      <c r="A49" s="86" t="s">
        <v>483</v>
      </c>
      <c r="B49" s="85" t="s">
        <v>165</v>
      </c>
      <c r="C49" s="150">
        <v>320</v>
      </c>
      <c r="D49" s="82"/>
    </row>
    <row r="50" spans="1:4">
      <c r="A50" s="86" t="s">
        <v>483</v>
      </c>
      <c r="B50" s="85" t="s">
        <v>166</v>
      </c>
      <c r="C50" s="150">
        <v>44</v>
      </c>
      <c r="D50" s="82"/>
    </row>
    <row r="51" spans="1:4">
      <c r="A51" s="86" t="s">
        <v>483</v>
      </c>
      <c r="B51" s="85" t="s">
        <v>167</v>
      </c>
      <c r="C51" s="150">
        <v>263</v>
      </c>
      <c r="D51" s="82"/>
    </row>
    <row r="52" spans="1:4">
      <c r="A52" s="86" t="s">
        <v>483</v>
      </c>
      <c r="B52" s="85" t="s">
        <v>652</v>
      </c>
      <c r="C52" s="150">
        <v>3</v>
      </c>
      <c r="D52" s="82"/>
    </row>
    <row r="53" spans="1:4">
      <c r="A53" s="86" t="s">
        <v>483</v>
      </c>
      <c r="B53" s="85" t="s">
        <v>168</v>
      </c>
      <c r="C53" s="150">
        <v>4</v>
      </c>
      <c r="D53" s="82"/>
    </row>
    <row r="54" spans="1:4">
      <c r="A54" s="86" t="s">
        <v>483</v>
      </c>
      <c r="B54" s="85" t="s">
        <v>561</v>
      </c>
      <c r="C54" s="150">
        <v>5</v>
      </c>
      <c r="D54" s="82"/>
    </row>
    <row r="55" spans="1:4">
      <c r="A55" s="86" t="s">
        <v>483</v>
      </c>
      <c r="B55" s="85" t="s">
        <v>169</v>
      </c>
      <c r="C55" s="150">
        <v>13</v>
      </c>
      <c r="D55" s="82"/>
    </row>
    <row r="56" spans="1:4">
      <c r="A56" s="86" t="s">
        <v>483</v>
      </c>
      <c r="B56" s="85" t="s">
        <v>170</v>
      </c>
      <c r="C56" s="150">
        <v>3</v>
      </c>
      <c r="D56" s="82"/>
    </row>
    <row r="57" spans="1:4">
      <c r="A57" s="86" t="s">
        <v>483</v>
      </c>
      <c r="B57" s="85" t="s">
        <v>171</v>
      </c>
      <c r="C57" s="150">
        <v>2</v>
      </c>
      <c r="D57" s="82"/>
    </row>
    <row r="58" spans="1:4">
      <c r="A58" s="86" t="s">
        <v>483</v>
      </c>
      <c r="B58" s="85" t="s">
        <v>172</v>
      </c>
      <c r="C58" s="150">
        <v>5</v>
      </c>
      <c r="D58" s="82"/>
    </row>
    <row r="59" spans="1:4">
      <c r="A59" s="86" t="s">
        <v>483</v>
      </c>
      <c r="B59" s="85" t="s">
        <v>173</v>
      </c>
      <c r="C59" s="150">
        <v>929</v>
      </c>
      <c r="D59" s="82"/>
    </row>
    <row r="60" spans="1:4">
      <c r="A60" s="86" t="s">
        <v>483</v>
      </c>
      <c r="B60" s="85" t="s">
        <v>174</v>
      </c>
      <c r="C60" s="150">
        <v>2</v>
      </c>
      <c r="D60" s="82"/>
    </row>
    <row r="61" spans="1:4">
      <c r="A61" s="86" t="s">
        <v>483</v>
      </c>
      <c r="B61" s="85" t="s">
        <v>175</v>
      </c>
      <c r="C61" s="150">
        <v>15</v>
      </c>
      <c r="D61" s="82"/>
    </row>
    <row r="62" spans="1:4">
      <c r="A62" s="86" t="s">
        <v>483</v>
      </c>
      <c r="B62" s="85" t="s">
        <v>176</v>
      </c>
      <c r="C62" s="150">
        <v>26</v>
      </c>
      <c r="D62" s="82"/>
    </row>
    <row r="63" spans="1:4">
      <c r="A63" s="86" t="s">
        <v>483</v>
      </c>
      <c r="B63" s="85" t="s">
        <v>177</v>
      </c>
      <c r="C63" s="150">
        <v>3</v>
      </c>
      <c r="D63" s="82"/>
    </row>
    <row r="64" spans="1:4">
      <c r="A64" s="86" t="s">
        <v>483</v>
      </c>
      <c r="B64" s="85" t="s">
        <v>178</v>
      </c>
      <c r="C64" s="150">
        <v>8</v>
      </c>
      <c r="D64" s="82"/>
    </row>
    <row r="65" spans="1:4">
      <c r="A65" s="86" t="s">
        <v>483</v>
      </c>
      <c r="B65" s="85" t="s">
        <v>473</v>
      </c>
      <c r="C65" s="150">
        <v>1</v>
      </c>
      <c r="D65" s="82"/>
    </row>
    <row r="66" spans="1:4">
      <c r="A66" s="86" t="s">
        <v>483</v>
      </c>
      <c r="B66" s="85" t="s">
        <v>179</v>
      </c>
      <c r="C66" s="150">
        <v>2</v>
      </c>
      <c r="D66" s="82"/>
    </row>
    <row r="67" spans="1:4">
      <c r="A67" s="86" t="s">
        <v>483</v>
      </c>
      <c r="B67" s="85" t="s">
        <v>180</v>
      </c>
      <c r="C67" s="150">
        <v>9</v>
      </c>
      <c r="D67" s="82"/>
    </row>
    <row r="68" spans="1:4">
      <c r="A68" s="86" t="s">
        <v>483</v>
      </c>
      <c r="B68" s="85" t="s">
        <v>562</v>
      </c>
      <c r="C68" s="150">
        <v>2</v>
      </c>
      <c r="D68" s="82"/>
    </row>
    <row r="69" spans="1:4">
      <c r="A69" s="86" t="s">
        <v>483</v>
      </c>
      <c r="B69" s="85" t="s">
        <v>563</v>
      </c>
      <c r="C69" s="150">
        <v>2</v>
      </c>
      <c r="D69" s="82"/>
    </row>
    <row r="70" spans="1:4">
      <c r="A70" s="86" t="s">
        <v>483</v>
      </c>
      <c r="B70" s="85" t="s">
        <v>446</v>
      </c>
      <c r="C70" s="150">
        <v>3</v>
      </c>
      <c r="D70" s="82"/>
    </row>
    <row r="71" spans="1:4">
      <c r="A71" s="86" t="s">
        <v>483</v>
      </c>
      <c r="B71" s="85" t="s">
        <v>181</v>
      </c>
      <c r="C71" s="150">
        <v>124</v>
      </c>
      <c r="D71" s="82"/>
    </row>
    <row r="72" spans="1:4">
      <c r="A72" s="86" t="s">
        <v>483</v>
      </c>
      <c r="B72" s="85" t="s">
        <v>183</v>
      </c>
      <c r="C72" s="150">
        <v>12</v>
      </c>
      <c r="D72" s="82"/>
    </row>
    <row r="73" spans="1:4">
      <c r="A73" s="86" t="s">
        <v>483</v>
      </c>
      <c r="B73" s="85" t="s">
        <v>184</v>
      </c>
      <c r="C73" s="150">
        <v>1</v>
      </c>
      <c r="D73" s="82"/>
    </row>
    <row r="74" spans="1:4">
      <c r="A74" s="86" t="s">
        <v>483</v>
      </c>
      <c r="B74" s="85" t="s">
        <v>659</v>
      </c>
      <c r="C74" s="150">
        <v>1</v>
      </c>
      <c r="D74" s="82"/>
    </row>
    <row r="75" spans="1:4">
      <c r="A75" s="86" t="s">
        <v>483</v>
      </c>
      <c r="B75" s="85" t="s">
        <v>450</v>
      </c>
      <c r="C75" s="150">
        <v>2</v>
      </c>
      <c r="D75" s="82"/>
    </row>
    <row r="76" spans="1:4">
      <c r="A76" s="86" t="s">
        <v>483</v>
      </c>
      <c r="B76" s="85" t="s">
        <v>185</v>
      </c>
      <c r="C76" s="150">
        <v>5</v>
      </c>
      <c r="D76" s="82"/>
    </row>
    <row r="77" spans="1:4">
      <c r="A77" s="86" t="s">
        <v>483</v>
      </c>
      <c r="B77" s="85" t="s">
        <v>186</v>
      </c>
      <c r="C77" s="150">
        <v>14</v>
      </c>
      <c r="D77" s="82"/>
    </row>
    <row r="78" spans="1:4">
      <c r="A78" s="86" t="s">
        <v>483</v>
      </c>
      <c r="B78" s="85" t="s">
        <v>187</v>
      </c>
      <c r="C78" s="150">
        <v>1</v>
      </c>
      <c r="D78" s="82"/>
    </row>
    <row r="79" spans="1:4">
      <c r="A79" s="86" t="s">
        <v>483</v>
      </c>
      <c r="B79" s="85" t="s">
        <v>188</v>
      </c>
      <c r="C79" s="150">
        <v>8</v>
      </c>
      <c r="D79" s="82"/>
    </row>
    <row r="80" spans="1:4">
      <c r="A80" s="86" t="s">
        <v>483</v>
      </c>
      <c r="B80" s="85" t="s">
        <v>564</v>
      </c>
      <c r="C80" s="150">
        <v>4</v>
      </c>
      <c r="D80" s="82"/>
    </row>
    <row r="81" spans="1:4">
      <c r="A81" s="86" t="s">
        <v>483</v>
      </c>
      <c r="B81" s="85" t="s">
        <v>189</v>
      </c>
      <c r="C81" s="150">
        <v>17</v>
      </c>
      <c r="D81" s="82"/>
    </row>
    <row r="82" spans="1:4">
      <c r="A82" s="86" t="s">
        <v>483</v>
      </c>
      <c r="B82" s="85" t="s">
        <v>190</v>
      </c>
      <c r="C82" s="150">
        <v>101</v>
      </c>
      <c r="D82" s="82"/>
    </row>
    <row r="83" spans="1:4">
      <c r="A83" s="86" t="s">
        <v>483</v>
      </c>
      <c r="B83" s="85" t="s">
        <v>191</v>
      </c>
      <c r="C83" s="150">
        <v>14</v>
      </c>
      <c r="D83" s="82"/>
    </row>
    <row r="84" spans="1:4">
      <c r="A84" s="86" t="s">
        <v>483</v>
      </c>
      <c r="B84" s="85" t="s">
        <v>192</v>
      </c>
      <c r="C84" s="150">
        <v>6</v>
      </c>
      <c r="D84" s="82"/>
    </row>
    <row r="85" spans="1:4">
      <c r="A85" s="86" t="s">
        <v>483</v>
      </c>
      <c r="B85" s="85" t="s">
        <v>193</v>
      </c>
      <c r="C85" s="150">
        <v>30</v>
      </c>
      <c r="D85" s="82"/>
    </row>
    <row r="86" spans="1:4">
      <c r="A86" s="86" t="s">
        <v>483</v>
      </c>
      <c r="B86" s="85" t="s">
        <v>194</v>
      </c>
      <c r="C86" s="150">
        <v>354</v>
      </c>
      <c r="D86" s="82"/>
    </row>
    <row r="87" spans="1:4">
      <c r="A87" s="86" t="s">
        <v>483</v>
      </c>
      <c r="B87" s="85" t="s">
        <v>195</v>
      </c>
      <c r="C87" s="150">
        <v>2</v>
      </c>
      <c r="D87" s="82"/>
    </row>
    <row r="88" spans="1:4">
      <c r="A88" s="86" t="s">
        <v>483</v>
      </c>
      <c r="B88" s="85" t="s">
        <v>196</v>
      </c>
      <c r="C88" s="150">
        <v>185</v>
      </c>
      <c r="D88" s="82"/>
    </row>
    <row r="89" spans="1:4">
      <c r="A89" s="86" t="s">
        <v>483</v>
      </c>
      <c r="B89" s="85" t="s">
        <v>197</v>
      </c>
      <c r="C89" s="150">
        <v>3</v>
      </c>
      <c r="D89" s="82"/>
    </row>
    <row r="90" spans="1:4">
      <c r="A90" s="86" t="s">
        <v>483</v>
      </c>
      <c r="B90" s="85" t="s">
        <v>198</v>
      </c>
      <c r="C90" s="150">
        <v>2</v>
      </c>
      <c r="D90" s="82"/>
    </row>
    <row r="91" spans="1:4">
      <c r="A91" s="86" t="s">
        <v>483</v>
      </c>
      <c r="B91" s="85" t="s">
        <v>199</v>
      </c>
      <c r="C91" s="150">
        <v>4</v>
      </c>
      <c r="D91" s="82"/>
    </row>
    <row r="92" spans="1:4">
      <c r="A92" s="86" t="s">
        <v>483</v>
      </c>
      <c r="B92" s="85" t="s">
        <v>200</v>
      </c>
      <c r="C92" s="150">
        <v>351</v>
      </c>
      <c r="D92" s="82"/>
    </row>
    <row r="93" spans="1:4">
      <c r="A93" s="86" t="s">
        <v>483</v>
      </c>
      <c r="B93" s="85" t="s">
        <v>565</v>
      </c>
      <c r="C93" s="150">
        <v>11</v>
      </c>
      <c r="D93" s="82"/>
    </row>
    <row r="94" spans="1:4">
      <c r="A94" s="86" t="s">
        <v>483</v>
      </c>
      <c r="B94" s="85" t="s">
        <v>478</v>
      </c>
      <c r="C94" s="150">
        <v>1</v>
      </c>
      <c r="D94" s="82"/>
    </row>
    <row r="95" spans="1:4">
      <c r="A95" s="86" t="s">
        <v>483</v>
      </c>
      <c r="B95" s="85" t="s">
        <v>201</v>
      </c>
      <c r="C95" s="150">
        <v>424</v>
      </c>
      <c r="D95" s="82"/>
    </row>
    <row r="96" spans="1:4">
      <c r="A96" s="86" t="s">
        <v>483</v>
      </c>
      <c r="B96" s="85" t="s">
        <v>202</v>
      </c>
      <c r="C96" s="150">
        <v>526</v>
      </c>
      <c r="D96" s="82"/>
    </row>
    <row r="97" spans="1:4">
      <c r="A97" s="86" t="s">
        <v>483</v>
      </c>
      <c r="B97" s="85" t="s">
        <v>479</v>
      </c>
      <c r="C97" s="150">
        <v>3</v>
      </c>
      <c r="D97" s="82"/>
    </row>
    <row r="98" spans="1:4">
      <c r="A98" s="86" t="s">
        <v>483</v>
      </c>
      <c r="B98" s="85" t="s">
        <v>203</v>
      </c>
      <c r="C98" s="150">
        <v>19</v>
      </c>
      <c r="D98" s="82"/>
    </row>
    <row r="99" spans="1:4">
      <c r="A99" s="86" t="s">
        <v>483</v>
      </c>
      <c r="B99" s="85" t="s">
        <v>204</v>
      </c>
      <c r="C99" s="150">
        <v>7</v>
      </c>
      <c r="D99" s="82"/>
    </row>
    <row r="100" spans="1:4">
      <c r="A100" s="89" t="s">
        <v>483</v>
      </c>
      <c r="B100" s="85" t="s">
        <v>205</v>
      </c>
      <c r="C100" s="150">
        <v>2</v>
      </c>
      <c r="D100" s="82"/>
    </row>
    <row r="101" spans="1:4">
      <c r="A101" s="89" t="s">
        <v>483</v>
      </c>
      <c r="B101" s="85" t="s">
        <v>206</v>
      </c>
      <c r="C101" s="150">
        <v>5</v>
      </c>
      <c r="D101" s="82"/>
    </row>
    <row r="102" spans="1:4">
      <c r="A102" s="89" t="s">
        <v>483</v>
      </c>
      <c r="B102" s="85" t="s">
        <v>474</v>
      </c>
      <c r="C102" s="150">
        <v>2</v>
      </c>
      <c r="D102" s="82"/>
    </row>
    <row r="103" spans="1:4">
      <c r="A103" s="86" t="s">
        <v>483</v>
      </c>
      <c r="B103" s="14" t="s">
        <v>207</v>
      </c>
      <c r="C103" s="150">
        <v>9</v>
      </c>
      <c r="D103" s="82"/>
    </row>
    <row r="104" spans="1:4">
      <c r="A104" s="86" t="s">
        <v>483</v>
      </c>
      <c r="B104" s="14" t="s">
        <v>208</v>
      </c>
      <c r="C104" s="150">
        <v>50</v>
      </c>
      <c r="D104" s="82"/>
    </row>
    <row r="105" spans="1:4">
      <c r="A105" s="86" t="s">
        <v>483</v>
      </c>
      <c r="B105" s="14" t="s">
        <v>209</v>
      </c>
      <c r="C105" s="150">
        <v>25</v>
      </c>
    </row>
    <row r="106" spans="1:4">
      <c r="A106" s="86" t="s">
        <v>483</v>
      </c>
      <c r="B106" s="14" t="s">
        <v>210</v>
      </c>
      <c r="C106" s="150">
        <v>34</v>
      </c>
    </row>
    <row r="107" spans="1:4">
      <c r="A107" s="86" t="s">
        <v>483</v>
      </c>
      <c r="B107" s="14" t="s">
        <v>211</v>
      </c>
      <c r="C107" s="150">
        <v>2</v>
      </c>
    </row>
    <row r="108" spans="1:4">
      <c r="A108" s="86" t="s">
        <v>483</v>
      </c>
      <c r="B108" s="14" t="s">
        <v>212</v>
      </c>
      <c r="C108" s="150">
        <v>2</v>
      </c>
    </row>
    <row r="109" spans="1:4">
      <c r="A109" s="86" t="s">
        <v>483</v>
      </c>
      <c r="B109" s="14" t="s">
        <v>213</v>
      </c>
      <c r="C109" s="150">
        <v>1046</v>
      </c>
    </row>
    <row r="110" spans="1:4">
      <c r="A110" s="139" t="s">
        <v>483</v>
      </c>
      <c r="B110" s="140" t="s">
        <v>214</v>
      </c>
      <c r="C110" s="452">
        <v>30</v>
      </c>
    </row>
    <row r="111" spans="1:4">
      <c r="A111" s="139" t="s">
        <v>483</v>
      </c>
      <c r="B111" s="140" t="s">
        <v>215</v>
      </c>
      <c r="C111" s="452">
        <v>4</v>
      </c>
    </row>
    <row r="112" spans="1:4">
      <c r="A112" s="139" t="s">
        <v>483</v>
      </c>
      <c r="B112" s="140" t="s">
        <v>216</v>
      </c>
      <c r="C112" s="452">
        <v>264</v>
      </c>
    </row>
    <row r="113" spans="1:4">
      <c r="A113" s="139" t="s">
        <v>483</v>
      </c>
      <c r="B113" s="140" t="s">
        <v>217</v>
      </c>
      <c r="C113" s="452">
        <v>19</v>
      </c>
    </row>
    <row r="114" spans="1:4">
      <c r="A114" s="235" t="s">
        <v>483</v>
      </c>
      <c r="B114" s="236" t="s">
        <v>218</v>
      </c>
      <c r="C114" s="453">
        <v>14</v>
      </c>
    </row>
    <row r="115" spans="1:4">
      <c r="A115" s="322"/>
      <c r="B115" s="295" t="s">
        <v>219</v>
      </c>
      <c r="C115" s="454">
        <v>8</v>
      </c>
    </row>
    <row r="116" spans="1:4">
      <c r="A116" s="296"/>
      <c r="B116" s="295" t="s">
        <v>220</v>
      </c>
      <c r="C116" s="455">
        <v>2</v>
      </c>
    </row>
    <row r="117" spans="1:4">
      <c r="A117" s="294"/>
      <c r="B117" s="308" t="s">
        <v>11</v>
      </c>
      <c r="C117" s="313">
        <f>SUM(C4:C116)</f>
        <v>4533446</v>
      </c>
      <c r="D117" s="305"/>
    </row>
    <row r="119" spans="1:4">
      <c r="A119" s="306" t="s">
        <v>51</v>
      </c>
      <c r="B119" s="307" t="s">
        <v>475</v>
      </c>
      <c r="C119" s="314"/>
    </row>
    <row r="120" spans="1:4">
      <c r="A120" s="306" t="s">
        <v>52</v>
      </c>
      <c r="B120" s="307" t="s">
        <v>92</v>
      </c>
      <c r="C120" s="314"/>
    </row>
    <row r="128" spans="1:4">
      <c r="A128" s="61"/>
      <c r="B128" s="62"/>
    </row>
    <row r="129" spans="1:2">
      <c r="A129" s="61"/>
      <c r="B129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4" workbookViewId="0">
      <selection activeCell="O18" sqref="O18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48" t="s">
        <v>669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>
      <c r="A2" s="51"/>
    </row>
    <row r="3" spans="1:10" s="59" customFormat="1" ht="21" customHeight="1">
      <c r="A3" s="557" t="s">
        <v>18</v>
      </c>
      <c r="B3" s="557" t="s">
        <v>32</v>
      </c>
      <c r="C3" s="556" t="s">
        <v>59</v>
      </c>
      <c r="D3" s="556"/>
      <c r="E3" s="556" t="s">
        <v>33</v>
      </c>
      <c r="F3" s="556"/>
      <c r="G3" s="556" t="s">
        <v>34</v>
      </c>
      <c r="H3" s="556"/>
      <c r="I3" s="556" t="s">
        <v>21</v>
      </c>
      <c r="J3" s="556"/>
    </row>
    <row r="4" spans="1:10" s="50" customFormat="1" ht="15.75">
      <c r="A4" s="557"/>
      <c r="B4" s="557"/>
      <c r="C4" s="91" t="s">
        <v>1</v>
      </c>
      <c r="D4" s="91" t="s">
        <v>58</v>
      </c>
      <c r="E4" s="91" t="s">
        <v>1</v>
      </c>
      <c r="F4" s="95" t="s">
        <v>58</v>
      </c>
      <c r="G4" s="91" t="s">
        <v>1</v>
      </c>
      <c r="H4" s="91" t="s">
        <v>58</v>
      </c>
      <c r="I4" s="91" t="s">
        <v>1</v>
      </c>
      <c r="J4" s="91" t="s">
        <v>58</v>
      </c>
    </row>
    <row r="5" spans="1:10">
      <c r="A5" s="7">
        <v>1</v>
      </c>
      <c r="B5" s="57" t="s">
        <v>36</v>
      </c>
      <c r="C5" s="6">
        <v>79249</v>
      </c>
      <c r="D5" s="28">
        <v>38413063.490000002</v>
      </c>
      <c r="E5" s="6">
        <v>56363</v>
      </c>
      <c r="F5" s="28">
        <v>35057375.469999999</v>
      </c>
      <c r="G5" s="6">
        <v>22886</v>
      </c>
      <c r="H5" s="28">
        <v>3355688.02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36206</v>
      </c>
      <c r="D6" s="28">
        <v>18169900.760000002</v>
      </c>
      <c r="E6" s="6">
        <v>25612</v>
      </c>
      <c r="F6" s="28">
        <v>16563520.029999999</v>
      </c>
      <c r="G6" s="6">
        <v>10594</v>
      </c>
      <c r="H6" s="28">
        <v>1606380.73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35487</v>
      </c>
      <c r="D7" s="28">
        <v>18401853.73</v>
      </c>
      <c r="E7" s="6">
        <v>24747</v>
      </c>
      <c r="F7" s="28">
        <v>16669332.810000001</v>
      </c>
      <c r="G7" s="6">
        <v>10740</v>
      </c>
      <c r="H7" s="28">
        <v>1732520.92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33798</v>
      </c>
      <c r="D8" s="28">
        <v>15947993.359999999</v>
      </c>
      <c r="E8" s="6">
        <v>23055</v>
      </c>
      <c r="F8" s="28">
        <v>14425858.640000001</v>
      </c>
      <c r="G8" s="6">
        <v>10743</v>
      </c>
      <c r="H8" s="28">
        <v>1522134.72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1756011</v>
      </c>
      <c r="D9" s="28">
        <v>960487030.16999996</v>
      </c>
      <c r="E9" s="6">
        <v>1031183</v>
      </c>
      <c r="F9" s="28">
        <v>846971195.27999997</v>
      </c>
      <c r="G9" s="6">
        <v>724828</v>
      </c>
      <c r="H9" s="28">
        <v>113515834.89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129069</v>
      </c>
      <c r="D10" s="28">
        <v>64957352.960000001</v>
      </c>
      <c r="E10" s="6">
        <v>78334</v>
      </c>
      <c r="F10" s="28">
        <v>57448588.469999999</v>
      </c>
      <c r="G10" s="6">
        <v>50735</v>
      </c>
      <c r="H10" s="28">
        <v>7508764.4900000002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43962</v>
      </c>
      <c r="D11" s="28">
        <v>21721174.100000001</v>
      </c>
      <c r="E11" s="6">
        <v>29395</v>
      </c>
      <c r="F11" s="28">
        <v>19500307.129999999</v>
      </c>
      <c r="G11" s="6">
        <v>14567</v>
      </c>
      <c r="H11" s="28">
        <v>2220866.9700000002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13763</v>
      </c>
      <c r="D12" s="28">
        <v>6220309.4199999999</v>
      </c>
      <c r="E12" s="6">
        <v>10307</v>
      </c>
      <c r="F12" s="28">
        <v>5717330.6799999997</v>
      </c>
      <c r="G12" s="6">
        <v>3456</v>
      </c>
      <c r="H12" s="28">
        <v>502978.74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43697</v>
      </c>
      <c r="D13" s="28">
        <v>19711221.190000001</v>
      </c>
      <c r="E13" s="6">
        <v>29257</v>
      </c>
      <c r="F13" s="28">
        <v>17656651.43</v>
      </c>
      <c r="G13" s="6">
        <v>14440</v>
      </c>
      <c r="H13" s="28">
        <v>2054569.76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62770</v>
      </c>
      <c r="D14" s="28">
        <v>30581318.899999999</v>
      </c>
      <c r="E14" s="6">
        <v>39586</v>
      </c>
      <c r="F14" s="28">
        <v>26931536.239999998</v>
      </c>
      <c r="G14" s="6">
        <v>23184</v>
      </c>
      <c r="H14" s="28">
        <v>3649782.66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59298</v>
      </c>
      <c r="D15" s="28">
        <v>28120259.52</v>
      </c>
      <c r="E15" s="6">
        <v>41562</v>
      </c>
      <c r="F15" s="28">
        <v>25579412.489999998</v>
      </c>
      <c r="G15" s="6">
        <v>17736</v>
      </c>
      <c r="H15" s="28">
        <v>2540847.0299999998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88552</v>
      </c>
      <c r="D16" s="28">
        <v>45168804.219999999</v>
      </c>
      <c r="E16" s="6">
        <v>56526</v>
      </c>
      <c r="F16" s="28">
        <v>40151027.740000002</v>
      </c>
      <c r="G16" s="6">
        <v>32026</v>
      </c>
      <c r="H16" s="28">
        <v>5017776.4800000004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7132</v>
      </c>
      <c r="D17" s="28">
        <v>3198009.48</v>
      </c>
      <c r="E17" s="6">
        <v>5211</v>
      </c>
      <c r="F17" s="28">
        <v>2923490.35</v>
      </c>
      <c r="G17" s="6">
        <v>1921</v>
      </c>
      <c r="H17" s="28">
        <v>274519.13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12119</v>
      </c>
      <c r="D18" s="28">
        <v>5948748.5199999996</v>
      </c>
      <c r="E18" s="6">
        <v>8574</v>
      </c>
      <c r="F18" s="28">
        <v>5405821.5199999996</v>
      </c>
      <c r="G18" s="6">
        <v>3545</v>
      </c>
      <c r="H18" s="28">
        <v>542927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55285</v>
      </c>
      <c r="D19" s="28">
        <v>27017332.960000001</v>
      </c>
      <c r="E19" s="6">
        <v>39430</v>
      </c>
      <c r="F19" s="28">
        <v>24682563.699999999</v>
      </c>
      <c r="G19" s="6">
        <v>15855</v>
      </c>
      <c r="H19" s="28">
        <v>2334769.2599999998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57697</v>
      </c>
      <c r="D20" s="28">
        <v>27468477.850000001</v>
      </c>
      <c r="E20" s="6">
        <v>39836</v>
      </c>
      <c r="F20" s="28">
        <v>24796627.18</v>
      </c>
      <c r="G20" s="6">
        <v>17861</v>
      </c>
      <c r="H20" s="28">
        <v>2671850.67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108106</v>
      </c>
      <c r="D21" s="28">
        <v>54282101.380000003</v>
      </c>
      <c r="E21" s="6">
        <v>71770</v>
      </c>
      <c r="F21" s="28">
        <v>48731645.68</v>
      </c>
      <c r="G21" s="6">
        <v>36336</v>
      </c>
      <c r="H21" s="28">
        <v>5550455.7000000002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16520</v>
      </c>
      <c r="D22" s="28">
        <v>7501727.1699999999</v>
      </c>
      <c r="E22" s="6">
        <v>12087</v>
      </c>
      <c r="F22" s="28">
        <v>6848736.8399999999</v>
      </c>
      <c r="G22" s="6">
        <v>4433</v>
      </c>
      <c r="H22" s="28">
        <v>652990.32999999996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454382</v>
      </c>
      <c r="D23" s="28">
        <v>233874429.12</v>
      </c>
      <c r="E23" s="6">
        <v>275702</v>
      </c>
      <c r="F23" s="28">
        <v>207008837.63</v>
      </c>
      <c r="G23" s="6">
        <v>178680</v>
      </c>
      <c r="H23" s="28">
        <v>26865591.489999998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74008</v>
      </c>
      <c r="D24" s="28">
        <v>35793786.979999997</v>
      </c>
      <c r="E24" s="6">
        <v>45858</v>
      </c>
      <c r="F24" s="28">
        <v>31736036.289999999</v>
      </c>
      <c r="G24" s="6">
        <v>28150</v>
      </c>
      <c r="H24" s="28">
        <v>4057750.69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61937</v>
      </c>
      <c r="D25" s="28">
        <v>28929113.77</v>
      </c>
      <c r="E25" s="6">
        <v>40515</v>
      </c>
      <c r="F25" s="28">
        <v>25816338.079999998</v>
      </c>
      <c r="G25" s="6">
        <v>21422</v>
      </c>
      <c r="H25" s="28">
        <v>3112775.69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48705</v>
      </c>
      <c r="D26" s="28">
        <v>23493847.300000001</v>
      </c>
      <c r="E26" s="6">
        <v>35133</v>
      </c>
      <c r="F26" s="28">
        <v>21529971.469999999</v>
      </c>
      <c r="G26" s="6">
        <v>13572</v>
      </c>
      <c r="H26" s="28">
        <v>1963875.83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17442</v>
      </c>
      <c r="D27" s="28">
        <v>8523032.5099999998</v>
      </c>
      <c r="E27" s="6">
        <v>13129</v>
      </c>
      <c r="F27" s="28">
        <v>7876609.2000000002</v>
      </c>
      <c r="G27" s="6">
        <v>4313</v>
      </c>
      <c r="H27" s="28">
        <v>646423.31000000006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43331</v>
      </c>
      <c r="D28" s="28">
        <v>20547291.289999999</v>
      </c>
      <c r="E28" s="6">
        <v>28183</v>
      </c>
      <c r="F28" s="28">
        <v>18313223.75</v>
      </c>
      <c r="G28" s="6">
        <v>15148</v>
      </c>
      <c r="H28" s="28">
        <v>2234067.54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14464</v>
      </c>
      <c r="D29" s="28">
        <v>7201151.8200000003</v>
      </c>
      <c r="E29" s="6">
        <v>10231</v>
      </c>
      <c r="F29" s="28">
        <v>6506241.4400000004</v>
      </c>
      <c r="G29" s="6">
        <v>4233</v>
      </c>
      <c r="H29" s="28">
        <v>694910.38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30162</v>
      </c>
      <c r="D30" s="28">
        <v>13475123.140000001</v>
      </c>
      <c r="E30" s="6">
        <v>21965</v>
      </c>
      <c r="F30" s="28">
        <v>12292149.199999999</v>
      </c>
      <c r="G30" s="6">
        <v>8197</v>
      </c>
      <c r="H30" s="28">
        <v>1182973.94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62047</v>
      </c>
      <c r="D31" s="28">
        <v>35026404.729999997</v>
      </c>
      <c r="E31" s="6">
        <v>40711</v>
      </c>
      <c r="F31" s="28">
        <v>31090386.5</v>
      </c>
      <c r="G31" s="6">
        <v>21336</v>
      </c>
      <c r="H31" s="28">
        <v>3936018.23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55378</v>
      </c>
      <c r="D32" s="28">
        <v>28407080.370000001</v>
      </c>
      <c r="E32" s="6">
        <v>37932</v>
      </c>
      <c r="F32" s="28">
        <v>25752526.899999999</v>
      </c>
      <c r="G32" s="6">
        <v>17446</v>
      </c>
      <c r="H32" s="28">
        <v>2654553.4700000002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37532</v>
      </c>
      <c r="D33" s="28">
        <v>19282688.59</v>
      </c>
      <c r="E33" s="6">
        <v>25151</v>
      </c>
      <c r="F33" s="28">
        <v>17282987.600000001</v>
      </c>
      <c r="G33" s="6">
        <v>12381</v>
      </c>
      <c r="H33" s="28">
        <v>1999700.99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32145</v>
      </c>
      <c r="D34" s="28">
        <v>15436642.720000001</v>
      </c>
      <c r="E34" s="6">
        <v>24768</v>
      </c>
      <c r="F34" s="28">
        <v>14332924.949999999</v>
      </c>
      <c r="G34" s="6">
        <v>7377</v>
      </c>
      <c r="H34" s="28">
        <v>1103717.77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114689</v>
      </c>
      <c r="D35" s="28">
        <v>56867156.549999997</v>
      </c>
      <c r="E35" s="6">
        <v>76569</v>
      </c>
      <c r="F35" s="28">
        <v>51190204.200000003</v>
      </c>
      <c r="G35" s="6">
        <v>38120</v>
      </c>
      <c r="H35" s="28">
        <v>5676952.3499999996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32205</v>
      </c>
      <c r="D36" s="28">
        <v>15761258.92</v>
      </c>
      <c r="E36" s="6">
        <v>21613</v>
      </c>
      <c r="F36" s="28">
        <v>14228096.15</v>
      </c>
      <c r="G36" s="6">
        <v>10592</v>
      </c>
      <c r="H36" s="28">
        <v>1533162.77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41519</v>
      </c>
      <c r="D37" s="28">
        <v>20137141.960000001</v>
      </c>
      <c r="E37" s="6">
        <v>28616</v>
      </c>
      <c r="F37" s="28">
        <v>18185881.48</v>
      </c>
      <c r="G37" s="6">
        <v>12903</v>
      </c>
      <c r="H37" s="28">
        <v>1951260.48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9691</v>
      </c>
      <c r="D38" s="28">
        <v>4602192.68</v>
      </c>
      <c r="E38" s="6">
        <v>6708</v>
      </c>
      <c r="F38" s="28">
        <v>4160805.14</v>
      </c>
      <c r="G38" s="6">
        <v>2983</v>
      </c>
      <c r="H38" s="28">
        <v>441387.54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89890</v>
      </c>
      <c r="D39" s="28">
        <v>45487396.109999999</v>
      </c>
      <c r="E39" s="6">
        <v>55914</v>
      </c>
      <c r="F39" s="28">
        <v>40409609.259999998</v>
      </c>
      <c r="G39" s="6">
        <v>33976</v>
      </c>
      <c r="H39" s="28">
        <v>5077786.8499999996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65713</v>
      </c>
      <c r="D40" s="28">
        <v>32627313.879999999</v>
      </c>
      <c r="E40" s="6">
        <v>44894</v>
      </c>
      <c r="F40" s="28">
        <v>29543160.620000001</v>
      </c>
      <c r="G40" s="6">
        <v>20819</v>
      </c>
      <c r="H40" s="28">
        <v>3084153.26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36601</v>
      </c>
      <c r="D41" s="28">
        <v>17116507.25</v>
      </c>
      <c r="E41" s="6">
        <v>24376</v>
      </c>
      <c r="F41" s="28">
        <v>15328240.140000001</v>
      </c>
      <c r="G41" s="6">
        <v>12225</v>
      </c>
      <c r="H41" s="28">
        <v>1788267.11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52191</v>
      </c>
      <c r="D42" s="28">
        <v>24651623.559999999</v>
      </c>
      <c r="E42" s="6">
        <v>38700</v>
      </c>
      <c r="F42" s="28">
        <v>22682408.129999999</v>
      </c>
      <c r="G42" s="6">
        <v>13491</v>
      </c>
      <c r="H42" s="28">
        <v>1969215.43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45640</v>
      </c>
      <c r="D43" s="28">
        <v>21646119.210000001</v>
      </c>
      <c r="E43" s="6">
        <v>32363</v>
      </c>
      <c r="F43" s="28">
        <v>19741965.559999999</v>
      </c>
      <c r="G43" s="6">
        <v>13277</v>
      </c>
      <c r="H43" s="28">
        <v>1904153.65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27621</v>
      </c>
      <c r="D44" s="28">
        <v>13156928.119999999</v>
      </c>
      <c r="E44" s="6">
        <v>19022</v>
      </c>
      <c r="F44" s="28">
        <v>11918828.380000001</v>
      </c>
      <c r="G44" s="6">
        <v>8599</v>
      </c>
      <c r="H44" s="28">
        <v>1238099.74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28654</v>
      </c>
      <c r="D45" s="28">
        <v>13971024.470000001</v>
      </c>
      <c r="E45" s="6">
        <v>19053</v>
      </c>
      <c r="F45" s="28">
        <v>12567675.42</v>
      </c>
      <c r="G45" s="6">
        <v>9601</v>
      </c>
      <c r="H45" s="28">
        <v>1403349.05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38774</v>
      </c>
      <c r="D46" s="28">
        <v>18449920.030000001</v>
      </c>
      <c r="E46" s="6">
        <v>28501</v>
      </c>
      <c r="F46" s="28">
        <v>16928068.079999998</v>
      </c>
      <c r="G46" s="6">
        <v>10273</v>
      </c>
      <c r="H46" s="28">
        <v>1521851.95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16660</v>
      </c>
      <c r="D47" s="28">
        <v>8223975.5700000003</v>
      </c>
      <c r="E47" s="6">
        <v>11643</v>
      </c>
      <c r="F47" s="28">
        <v>7440137.8099999996</v>
      </c>
      <c r="G47" s="6">
        <v>5017</v>
      </c>
      <c r="H47" s="28">
        <v>783837.76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75628</v>
      </c>
      <c r="D48" s="28">
        <v>35170644.039999999</v>
      </c>
      <c r="E48" s="6">
        <v>54914</v>
      </c>
      <c r="F48" s="28">
        <v>32202101.289999999</v>
      </c>
      <c r="G48" s="6">
        <v>20714</v>
      </c>
      <c r="H48" s="28">
        <v>2968542.75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59365</v>
      </c>
      <c r="D49" s="28">
        <v>28359617.489999998</v>
      </c>
      <c r="E49" s="6">
        <v>41091</v>
      </c>
      <c r="F49" s="28">
        <v>25739423.940000001</v>
      </c>
      <c r="G49" s="6">
        <v>18274</v>
      </c>
      <c r="H49" s="28">
        <v>2620193.5499999998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68419</v>
      </c>
      <c r="D50" s="28">
        <v>34050825.759999998</v>
      </c>
      <c r="E50" s="6">
        <v>45699</v>
      </c>
      <c r="F50" s="28">
        <v>30740688.629999999</v>
      </c>
      <c r="G50" s="6">
        <v>22720</v>
      </c>
      <c r="H50" s="28">
        <v>3310137.13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18773</v>
      </c>
      <c r="D51" s="28">
        <v>9003706.2599999998</v>
      </c>
      <c r="E51" s="6">
        <v>13183</v>
      </c>
      <c r="F51" s="28">
        <v>8139772.6100000003</v>
      </c>
      <c r="G51" s="6">
        <v>5590</v>
      </c>
      <c r="H51" s="28">
        <v>863933.65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16266</v>
      </c>
      <c r="D52" s="28">
        <v>7846790.7400000002</v>
      </c>
      <c r="E52" s="6">
        <v>10788</v>
      </c>
      <c r="F52" s="28">
        <v>7060966.4199999999</v>
      </c>
      <c r="G52" s="6">
        <v>5478</v>
      </c>
      <c r="H52" s="28">
        <v>785824.32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34972</v>
      </c>
      <c r="D53" s="28">
        <v>16535736.43</v>
      </c>
      <c r="E53" s="6">
        <v>23966</v>
      </c>
      <c r="F53" s="28">
        <v>14876248.789999999</v>
      </c>
      <c r="G53" s="6">
        <v>11006</v>
      </c>
      <c r="H53" s="28">
        <v>1659487.64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58032</v>
      </c>
      <c r="D54" s="28">
        <v>29597650.850000001</v>
      </c>
      <c r="E54" s="6">
        <v>36536</v>
      </c>
      <c r="F54" s="28">
        <v>26498265.640000001</v>
      </c>
      <c r="G54" s="6">
        <v>21496</v>
      </c>
      <c r="H54" s="28">
        <v>3099385.21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21475</v>
      </c>
      <c r="D55" s="28">
        <v>11811831</v>
      </c>
      <c r="E55" s="6">
        <v>14513</v>
      </c>
      <c r="F55" s="28">
        <v>10575171.449999999</v>
      </c>
      <c r="G55" s="6">
        <v>6962</v>
      </c>
      <c r="H55" s="28">
        <v>1236659.55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10414</v>
      </c>
      <c r="D56" s="28">
        <v>6337241.6399999997</v>
      </c>
      <c r="E56" s="6">
        <v>6133</v>
      </c>
      <c r="F56" s="28">
        <v>5508711.9000000004</v>
      </c>
      <c r="G56" s="6">
        <v>4281</v>
      </c>
      <c r="H56" s="28">
        <v>828529.74</v>
      </c>
      <c r="I56" s="57">
        <v>0</v>
      </c>
      <c r="J56" s="28" t="s">
        <v>483</v>
      </c>
    </row>
    <row r="57" spans="1:10" s="59" customFormat="1" ht="25.5" customHeight="1">
      <c r="A57" s="73"/>
      <c r="B57" s="68" t="s">
        <v>610</v>
      </c>
      <c r="C57" s="94">
        <f t="shared" ref="C57:D57" si="0">SUM(C5:C56)</f>
        <v>4533446</v>
      </c>
      <c r="D57" s="69">
        <f t="shared" si="0"/>
        <v>2334719874.04</v>
      </c>
      <c r="E57" s="94">
        <f t="shared" ref="E57:J57" si="1">SUM(E5:E56)</f>
        <v>2876908</v>
      </c>
      <c r="F57" s="69">
        <f t="shared" si="1"/>
        <v>2081265685.7300007</v>
      </c>
      <c r="G57" s="94">
        <f t="shared" si="1"/>
        <v>1656538</v>
      </c>
      <c r="H57" s="69">
        <f t="shared" si="1"/>
        <v>253454188.31</v>
      </c>
      <c r="I57" s="94">
        <f t="shared" si="1"/>
        <v>0</v>
      </c>
      <c r="J57" s="110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E22" sqref="E22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50" customFormat="1" ht="15.75">
      <c r="A1" s="305" t="s">
        <v>670</v>
      </c>
    </row>
    <row r="2" spans="1:7">
      <c r="A2" s="51"/>
    </row>
    <row r="3" spans="1:7" s="50" customFormat="1" ht="15.75">
      <c r="A3" s="91" t="s">
        <v>18</v>
      </c>
      <c r="B3" s="92" t="s">
        <v>37</v>
      </c>
      <c r="C3" s="92" t="s">
        <v>38</v>
      </c>
      <c r="D3" s="92" t="s">
        <v>39</v>
      </c>
      <c r="E3" s="92" t="s">
        <v>40</v>
      </c>
      <c r="F3" s="92" t="s">
        <v>497</v>
      </c>
      <c r="G3" s="92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74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74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59</v>
      </c>
      <c r="D6" s="6">
        <v>216</v>
      </c>
      <c r="E6" s="474">
        <v>137</v>
      </c>
      <c r="F6" s="6">
        <v>117</v>
      </c>
      <c r="G6" s="6">
        <v>2</v>
      </c>
    </row>
    <row r="7" spans="1:7">
      <c r="A7" s="46">
        <v>4</v>
      </c>
      <c r="B7" s="7">
        <v>7</v>
      </c>
      <c r="C7" s="6">
        <v>411</v>
      </c>
      <c r="D7" s="6">
        <v>1342</v>
      </c>
      <c r="E7" s="474">
        <v>793</v>
      </c>
      <c r="F7" s="6">
        <v>741</v>
      </c>
      <c r="G7" s="6">
        <v>1</v>
      </c>
    </row>
    <row r="8" spans="1:7">
      <c r="A8" s="46">
        <v>5</v>
      </c>
      <c r="B8" s="7">
        <v>6</v>
      </c>
      <c r="C8" s="6">
        <v>4904</v>
      </c>
      <c r="D8" s="6">
        <v>11459</v>
      </c>
      <c r="E8" s="474">
        <v>9035</v>
      </c>
      <c r="F8" s="6">
        <v>8920</v>
      </c>
      <c r="G8" s="6">
        <v>10</v>
      </c>
    </row>
    <row r="9" spans="1:7">
      <c r="A9" s="46">
        <v>6</v>
      </c>
      <c r="B9" s="7">
        <v>5</v>
      </c>
      <c r="C9" s="6">
        <v>14217</v>
      </c>
      <c r="D9" s="6">
        <v>31336</v>
      </c>
      <c r="E9" s="474">
        <v>23425</v>
      </c>
      <c r="F9" s="6">
        <v>16186</v>
      </c>
      <c r="G9" s="6">
        <v>138</v>
      </c>
    </row>
    <row r="10" spans="1:7">
      <c r="A10" s="46">
        <v>7</v>
      </c>
      <c r="B10" s="7">
        <v>4</v>
      </c>
      <c r="C10" s="6">
        <v>63882</v>
      </c>
      <c r="D10" s="6">
        <v>129019</v>
      </c>
      <c r="E10" s="474">
        <v>96720</v>
      </c>
      <c r="F10" s="6">
        <v>29292</v>
      </c>
      <c r="G10" s="6">
        <v>497</v>
      </c>
    </row>
    <row r="11" spans="1:7">
      <c r="A11" s="46">
        <v>8</v>
      </c>
      <c r="B11" s="7">
        <v>3</v>
      </c>
      <c r="C11" s="6">
        <v>341438</v>
      </c>
      <c r="D11" s="6">
        <v>440087</v>
      </c>
      <c r="E11" s="474">
        <v>297002</v>
      </c>
      <c r="F11" s="6">
        <v>285823</v>
      </c>
      <c r="G11" s="6">
        <v>1402</v>
      </c>
    </row>
    <row r="12" spans="1:7">
      <c r="A12" s="46">
        <v>9</v>
      </c>
      <c r="B12" s="7">
        <v>2</v>
      </c>
      <c r="C12" s="6">
        <v>958022</v>
      </c>
      <c r="D12" s="6">
        <v>1033293</v>
      </c>
      <c r="E12" s="474">
        <v>803402</v>
      </c>
      <c r="F12" s="6">
        <v>65954</v>
      </c>
      <c r="G12" s="6">
        <v>13395</v>
      </c>
    </row>
    <row r="13" spans="1:7">
      <c r="A13" s="46">
        <v>10</v>
      </c>
      <c r="B13" s="7">
        <v>1</v>
      </c>
      <c r="C13" s="6">
        <v>1233573</v>
      </c>
      <c r="D13" s="6">
        <v>1224822</v>
      </c>
      <c r="E13" s="474">
        <v>5673</v>
      </c>
      <c r="F13" s="6">
        <v>2828</v>
      </c>
      <c r="G13" s="6">
        <v>250</v>
      </c>
    </row>
    <row r="14" spans="1:7" s="2" customFormat="1" ht="15.75">
      <c r="A14" s="52"/>
      <c r="B14" s="68" t="s">
        <v>492</v>
      </c>
      <c r="C14" s="70">
        <f>SUM(C4:C13)</f>
        <v>2616520</v>
      </c>
      <c r="D14" s="70">
        <f>SUM(D4:D13)</f>
        <v>2871629</v>
      </c>
      <c r="E14" s="70">
        <f>SUM(E4:E13)</f>
        <v>1236224</v>
      </c>
      <c r="F14" s="70">
        <f>SUM(F4:F13)</f>
        <v>409897</v>
      </c>
      <c r="G14" s="70">
        <f>SUM(G4:G13)</f>
        <v>15696</v>
      </c>
    </row>
    <row r="17" spans="1:8" s="59" customFormat="1" ht="15.75">
      <c r="A17" s="50" t="s">
        <v>44</v>
      </c>
      <c r="D17" s="325"/>
    </row>
    <row r="19" spans="1:8" s="59" customFormat="1" ht="15.75">
      <c r="A19" s="311" t="s">
        <v>18</v>
      </c>
      <c r="B19" s="312" t="s">
        <v>42</v>
      </c>
      <c r="C19" s="312" t="s">
        <v>38</v>
      </c>
      <c r="E19"/>
      <c r="F19" s="64"/>
      <c r="G19"/>
    </row>
    <row r="20" spans="1:8">
      <c r="A20" s="304">
        <v>1</v>
      </c>
      <c r="B20" s="300">
        <v>6</v>
      </c>
      <c r="C20" s="299">
        <v>1</v>
      </c>
      <c r="D20" s="143"/>
      <c r="E20" s="457"/>
    </row>
    <row r="21" spans="1:8">
      <c r="A21" s="304">
        <v>2</v>
      </c>
      <c r="B21" s="300">
        <v>5</v>
      </c>
      <c r="C21" s="299">
        <v>11</v>
      </c>
      <c r="D21" s="143"/>
      <c r="E21" s="457"/>
    </row>
    <row r="22" spans="1:8" ht="15.75">
      <c r="A22" s="304">
        <v>3</v>
      </c>
      <c r="B22" s="300">
        <v>4</v>
      </c>
      <c r="C22" s="299">
        <v>657</v>
      </c>
      <c r="D22" s="143"/>
      <c r="E22" s="457"/>
      <c r="H22" s="59"/>
    </row>
    <row r="23" spans="1:8">
      <c r="A23" s="304">
        <v>4</v>
      </c>
      <c r="B23" s="300">
        <v>3</v>
      </c>
      <c r="C23" s="299">
        <v>9891</v>
      </c>
      <c r="D23" s="143"/>
      <c r="E23" s="457"/>
    </row>
    <row r="24" spans="1:8" ht="15.75">
      <c r="A24" s="304">
        <v>5</v>
      </c>
      <c r="B24" s="300">
        <v>2</v>
      </c>
      <c r="C24" s="299">
        <v>248547</v>
      </c>
      <c r="D24" s="143"/>
      <c r="E24" s="457"/>
      <c r="H24" s="59"/>
    </row>
    <row r="25" spans="1:8" s="64" customFormat="1" ht="15.75">
      <c r="A25" s="304">
        <v>6</v>
      </c>
      <c r="B25" s="300">
        <v>1</v>
      </c>
      <c r="C25" s="299">
        <v>2342173</v>
      </c>
      <c r="D25" s="143"/>
      <c r="E25" s="457"/>
      <c r="G25"/>
      <c r="H25" s="59"/>
    </row>
    <row r="26" spans="1:8" s="56" customFormat="1" ht="15.75">
      <c r="A26" s="310"/>
      <c r="B26" s="308" t="s">
        <v>492</v>
      </c>
      <c r="C26" s="309">
        <f>SUM(C20:C25)</f>
        <v>2601280</v>
      </c>
      <c r="D26" s="301"/>
      <c r="E26"/>
      <c r="F26" s="64"/>
      <c r="G26"/>
      <c r="H26" s="59"/>
    </row>
    <row r="27" spans="1:8" s="59" customFormat="1" ht="15.75">
      <c r="A27"/>
      <c r="B27"/>
      <c r="C27"/>
      <c r="E27"/>
      <c r="F27" s="64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4"/>
      <c r="G30"/>
      <c r="H30"/>
    </row>
    <row r="31" spans="1:8" ht="15.75">
      <c r="A31" s="91" t="s">
        <v>18</v>
      </c>
      <c r="B31" s="92" t="s">
        <v>43</v>
      </c>
      <c r="C31" s="92" t="s">
        <v>38</v>
      </c>
    </row>
    <row r="32" spans="1:8" s="59" customFormat="1" ht="15.75">
      <c r="A32" s="46">
        <v>1</v>
      </c>
      <c r="B32" s="14">
        <v>7</v>
      </c>
      <c r="C32" s="156">
        <v>1</v>
      </c>
      <c r="D32" s="144"/>
      <c r="E32" s="456"/>
      <c r="F32" s="64"/>
      <c r="G32"/>
      <c r="H32"/>
    </row>
    <row r="33" spans="1:8">
      <c r="A33" s="46">
        <v>2</v>
      </c>
      <c r="B33" s="7">
        <v>6</v>
      </c>
      <c r="C33" s="156">
        <v>7</v>
      </c>
      <c r="D33" s="144"/>
      <c r="E33" s="456"/>
    </row>
    <row r="34" spans="1:8">
      <c r="A34" s="46">
        <v>3</v>
      </c>
      <c r="B34" s="7">
        <v>5</v>
      </c>
      <c r="C34" s="156">
        <v>45</v>
      </c>
      <c r="D34" s="144"/>
      <c r="E34" s="456"/>
    </row>
    <row r="35" spans="1:8">
      <c r="A35" s="46">
        <v>4</v>
      </c>
      <c r="B35" s="7">
        <v>4</v>
      </c>
      <c r="C35" s="156">
        <v>4042</v>
      </c>
      <c r="D35" s="144"/>
      <c r="E35" s="456"/>
    </row>
    <row r="36" spans="1:8">
      <c r="A36" s="46">
        <v>5</v>
      </c>
      <c r="B36" s="7">
        <v>3</v>
      </c>
      <c r="C36" s="156">
        <v>14380</v>
      </c>
      <c r="D36" s="144"/>
      <c r="E36" s="456"/>
    </row>
    <row r="37" spans="1:8">
      <c r="A37" s="46">
        <v>6</v>
      </c>
      <c r="B37" s="7">
        <v>2</v>
      </c>
      <c r="C37" s="156">
        <v>306344</v>
      </c>
      <c r="D37" s="144"/>
      <c r="E37" s="456"/>
    </row>
    <row r="38" spans="1:8">
      <c r="A38" s="111">
        <v>7</v>
      </c>
      <c r="B38" s="7">
        <v>1</v>
      </c>
      <c r="C38" s="156">
        <v>973851</v>
      </c>
      <c r="D38" s="144"/>
      <c r="E38" s="456"/>
    </row>
    <row r="39" spans="1:8" ht="15.75">
      <c r="A39" s="68"/>
      <c r="B39" s="68" t="s">
        <v>492</v>
      </c>
      <c r="C39" s="163">
        <f>SUM(C32:C38)</f>
        <v>1298670</v>
      </c>
    </row>
    <row r="40" spans="1:8" s="59" customFormat="1" ht="15.75">
      <c r="A40"/>
      <c r="B40"/>
      <c r="C40"/>
      <c r="E40"/>
      <c r="F40" s="64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2017-06-19T07:52:51Z</cp:lastPrinted>
  <dcterms:created xsi:type="dcterms:W3CDTF">2013-05-29T08:54:11Z</dcterms:created>
  <dcterms:modified xsi:type="dcterms:W3CDTF">2018-01-25T12:30:08Z</dcterms:modified>
</cp:coreProperties>
</file>