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firstSheet="1" activeTab="23"/>
  </bookViews>
  <sheets>
    <sheet name="Περιεχόμενα" sheetId="95" r:id="rId1"/>
    <sheet name="Σ1" sheetId="45" r:id="rId2"/>
    <sheet name="Σ2" sheetId="46" r:id="rId3"/>
    <sheet name="Σ3" sheetId="47" r:id="rId4"/>
    <sheet name="Σ4" sheetId="48" r:id="rId5"/>
    <sheet name="Σ5" sheetId="49" r:id="rId6"/>
    <sheet name="Σ6" sheetId="50" r:id="rId7"/>
    <sheet name="Σ7" sheetId="51" r:id="rId8"/>
    <sheet name="Σ8" sheetId="52" r:id="rId9"/>
    <sheet name="Σ9" sheetId="53" r:id="rId10"/>
    <sheet name="Σ10" sheetId="54" r:id="rId11"/>
    <sheet name="Σ11" sheetId="55" r:id="rId12"/>
    <sheet name="Σ12" sheetId="56" r:id="rId13"/>
    <sheet name="Σ13" sheetId="74" r:id="rId14"/>
    <sheet name="Σ14" sheetId="75" r:id="rId15"/>
    <sheet name="Σ15" sheetId="76" r:id="rId16"/>
    <sheet name="Σ16" sheetId="77" r:id="rId17"/>
    <sheet name="Σ17" sheetId="78" r:id="rId18"/>
    <sheet name="Σ18" sheetId="79" r:id="rId19"/>
    <sheet name="Σ19" sheetId="80" r:id="rId20"/>
    <sheet name="Σ20" sheetId="81" r:id="rId21"/>
    <sheet name="Σ21" sheetId="82" r:id="rId22"/>
    <sheet name="Σ22" sheetId="83" r:id="rId23"/>
    <sheet name="Σ23" sheetId="84" r:id="rId24"/>
    <sheet name="Σ24" sheetId="85" r:id="rId25"/>
    <sheet name="Σ25" sheetId="86" r:id="rId26"/>
    <sheet name="Σ26" sheetId="87" r:id="rId27"/>
    <sheet name="Σ27" sheetId="88" r:id="rId28"/>
    <sheet name="Σ28" sheetId="89" r:id="rId29"/>
    <sheet name="Σ29" sheetId="90" r:id="rId30"/>
    <sheet name="Σ30" sheetId="91" r:id="rId31"/>
    <sheet name="Σ31" sheetId="92" r:id="rId32"/>
    <sheet name="Φύλλο20" sheetId="93" r:id="rId33"/>
  </sheets>
  <definedNames>
    <definedName name="_xlnm._FilterDatabase" localSheetId="25" hidden="1">Σ25!$A$3:$L$104</definedName>
    <definedName name="_xlnm._FilterDatabase" localSheetId="26" hidden="1">Σ26!$A$3:$K$73</definedName>
    <definedName name="_xlnm._FilterDatabase" localSheetId="27" hidden="1">Σ27!$A$3:$K$87</definedName>
    <definedName name="_xlnm._FilterDatabase" localSheetId="8" hidden="1">Σ8!$A$3:$H$87</definedName>
  </definedNames>
  <calcPr calcId="125725"/>
</workbook>
</file>

<file path=xl/calcChain.xml><?xml version="1.0" encoding="utf-8"?>
<calcChain xmlns="http://schemas.openxmlformats.org/spreadsheetml/2006/main">
  <c r="C12" i="89"/>
  <c r="B12"/>
  <c r="C27" i="84"/>
  <c r="L63" i="82"/>
  <c r="K63"/>
  <c r="I63"/>
  <c r="H63"/>
  <c r="F63"/>
  <c r="E63"/>
  <c r="C63"/>
  <c r="B63"/>
  <c r="K23"/>
  <c r="H23"/>
  <c r="E23"/>
  <c r="B23"/>
  <c r="C31" i="81"/>
  <c r="B31"/>
  <c r="C21"/>
  <c r="B21"/>
  <c r="C11"/>
  <c r="B11"/>
  <c r="G59" i="80"/>
  <c r="F59"/>
  <c r="E59"/>
  <c r="D59"/>
  <c r="H56" i="79"/>
  <c r="G56"/>
  <c r="F56"/>
  <c r="E56"/>
  <c r="D56"/>
  <c r="C56"/>
  <c r="C34" i="78"/>
  <c r="C25"/>
  <c r="G14"/>
  <c r="F14"/>
  <c r="E14"/>
  <c r="D14"/>
  <c r="C14"/>
  <c r="K52" i="77"/>
  <c r="H52"/>
  <c r="E52"/>
  <c r="B52"/>
  <c r="K44"/>
  <c r="H44"/>
  <c r="E44"/>
  <c r="B44"/>
  <c r="K36"/>
  <c r="H36"/>
  <c r="E36"/>
  <c r="B36"/>
  <c r="K24"/>
  <c r="H24"/>
  <c r="E24"/>
  <c r="B24"/>
  <c r="K12"/>
  <c r="H12"/>
  <c r="E12"/>
  <c r="B12"/>
  <c r="E31" i="76"/>
  <c r="C31"/>
  <c r="B31"/>
  <c r="E20"/>
  <c r="C20"/>
  <c r="B20"/>
  <c r="E9"/>
  <c r="C9"/>
  <c r="B9"/>
  <c r="C17" i="75"/>
  <c r="D17" s="1"/>
  <c r="B17"/>
  <c r="C11"/>
  <c r="D11" s="1"/>
  <c r="B11"/>
  <c r="C4"/>
  <c r="C28" s="1"/>
  <c r="B4"/>
  <c r="B28" s="1"/>
  <c r="C17" i="74"/>
  <c r="D17" s="1"/>
  <c r="B17"/>
  <c r="C11"/>
  <c r="D11" s="1"/>
  <c r="B11"/>
  <c r="C4"/>
  <c r="C28" s="1"/>
  <c r="B4"/>
  <c r="B28" s="1"/>
  <c r="D4" l="1"/>
  <c r="D4" i="75"/>
  <c r="F93" i="55" l="1"/>
  <c r="C123" i="54"/>
  <c r="H87" i="51"/>
  <c r="G87"/>
  <c r="F87"/>
  <c r="E87"/>
  <c r="D87"/>
  <c r="C87"/>
  <c r="B87"/>
  <c r="K53" i="49"/>
  <c r="H53"/>
  <c r="E53"/>
  <c r="B53"/>
  <c r="K45"/>
  <c r="H45"/>
  <c r="E45"/>
  <c r="B45"/>
  <c r="K37"/>
  <c r="H37"/>
  <c r="E37"/>
  <c r="B37"/>
  <c r="K25"/>
  <c r="H25"/>
  <c r="E25"/>
  <c r="B25"/>
  <c r="K13"/>
  <c r="H13"/>
  <c r="E13"/>
  <c r="B13"/>
  <c r="D8" i="48"/>
  <c r="E8"/>
  <c r="F8"/>
  <c r="G8"/>
  <c r="H8"/>
  <c r="I8"/>
  <c r="J8"/>
  <c r="L8"/>
  <c r="M8"/>
  <c r="N8"/>
  <c r="O8"/>
  <c r="P8"/>
  <c r="Q8"/>
  <c r="C8"/>
  <c r="D9" i="47"/>
  <c r="E9"/>
  <c r="F9"/>
  <c r="G9"/>
  <c r="H9"/>
  <c r="I9"/>
  <c r="J9"/>
  <c r="K9"/>
  <c r="L9"/>
  <c r="M9"/>
  <c r="N9"/>
  <c r="O9"/>
  <c r="P9"/>
  <c r="Q9"/>
  <c r="C9"/>
</calcChain>
</file>

<file path=xl/sharedStrings.xml><?xml version="1.0" encoding="utf-8"?>
<sst xmlns="http://schemas.openxmlformats.org/spreadsheetml/2006/main" count="3285" uniqueCount="834">
  <si>
    <t>Πλήθος</t>
  </si>
  <si>
    <t>Μηνιαίο Ποσό</t>
  </si>
  <si>
    <t>Γήρατος</t>
  </si>
  <si>
    <t>Θανάτου</t>
  </si>
  <si>
    <t>Λοιπά</t>
  </si>
  <si>
    <t>ΣΥΝΟΛΟ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</si>
  <si>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</si>
  <si>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</si>
  <si>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</si>
  <si>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</si>
  <si>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</si>
  <si>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</si>
  <si>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</si>
  <si>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</si>
  <si>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</si>
  <si>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Σύνολο Κύριες</t>
  </si>
  <si>
    <t>Β. Επικουρικές</t>
  </si>
  <si>
    <t>Σύνολο Επικουρικές</t>
  </si>
  <si>
    <t xml:space="preserve">Νομός           </t>
  </si>
  <si>
    <t xml:space="preserve">Κύριες   </t>
  </si>
  <si>
    <t>Επικουρικές</t>
  </si>
  <si>
    <t>ΑΙΤΩΛΟΑΚΑΡΝΑΝΙΑΣ</t>
  </si>
  <si>
    <t xml:space="preserve">Συντομογραφία  </t>
  </si>
  <si>
    <t>Αναπηρίας</t>
  </si>
  <si>
    <t xml:space="preserve">Σύνολο 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</si>
  <si>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</si>
  <si>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</si>
  <si>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</si>
  <si>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Ποσό</t>
  </si>
  <si>
    <t>Όλες οι Συντάξεις</t>
  </si>
  <si>
    <t>A/A</t>
  </si>
  <si>
    <t>&lt;=25</t>
  </si>
  <si>
    <t>26-50</t>
  </si>
  <si>
    <t>ΑΠΡΟΣΔΙΟΡΙΣΤΗ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</si>
  <si>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</si>
  <si>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</si>
  <si>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</si>
  <si>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</si>
  <si>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</si>
  <si>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</si>
  <si>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</si>
  <si>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</si>
  <si>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</si>
  <si>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</si>
  <si>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</si>
  <si>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</si>
  <si>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</si>
  <si>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</si>
  <si>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</si>
  <si>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</si>
  <si>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</si>
  <si>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ΑΖΕΡΜΠΑΙΤΖΑΝ</t>
  </si>
  <si>
    <t>ΑΙΓΥΠΤΟΣ</t>
  </si>
  <si>
    <t>ΑΙΘΙΟΠΙΑ</t>
  </si>
  <si>
    <t>ΑΛΒΑΝΙΑ</t>
  </si>
  <si>
    <t>ΑΛΛΗ ΧΩΡΑ</t>
  </si>
  <si>
    <t>ΑΝΔΟΡΑ</t>
  </si>
  <si>
    <t>ΑΡΓΕΝΤΙΝΗ</t>
  </si>
  <si>
    <t>ΑΡΜΕΝΙΑ</t>
  </si>
  <si>
    <t>ΑΥΣΤΡΑΛΙΑ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</si>
  <si>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</si>
  <si>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</si>
  <si>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</si>
  <si>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</si>
  <si>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</si>
  <si>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</si>
  <si>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</si>
  <si>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</si>
  <si>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</si>
  <si>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</si>
  <si>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</si>
  <si>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</si>
  <si>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</si>
  <si>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</si>
  <si>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</si>
  <si>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</si>
  <si>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</si>
  <si>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</si>
  <si>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</si>
  <si>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</si>
  <si>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</si>
  <si>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</si>
  <si>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</si>
  <si>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</si>
  <si>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</si>
  <si>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</si>
  <si>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</si>
  <si>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</si>
  <si>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</si>
  <si>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</si>
  <si>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</si>
  <si>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</si>
  <si>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</si>
  <si>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</si>
  <si>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</si>
  <si>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</si>
  <si>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</si>
  <si>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</si>
  <si>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</si>
  <si>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</si>
  <si>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</si>
  <si>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</si>
  <si>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</si>
  <si>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</si>
  <si>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</si>
  <si>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</si>
  <si>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</si>
  <si>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</si>
  <si>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</si>
  <si>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</si>
  <si>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</si>
  <si>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</si>
  <si>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</si>
  <si>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</si>
  <si>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</si>
  <si>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</si>
  <si>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</si>
  <si>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</si>
  <si>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</si>
  <si>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</si>
  <si>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</si>
  <si>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</si>
  <si>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</si>
  <si>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</si>
  <si>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</si>
  <si>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</si>
  <si>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</si>
  <si>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</si>
  <si>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</si>
  <si>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</si>
  <si>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</si>
  <si>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</si>
  <si>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</si>
  <si>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</si>
  <si>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</si>
  <si>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</si>
  <si>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</si>
  <si>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</si>
  <si>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</si>
  <si>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</si>
  <si>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</si>
  <si>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</si>
  <si>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</si>
  <si>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</si>
  <si>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</si>
  <si>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</si>
  <si>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</si>
  <si>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</si>
  <si>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</si>
  <si>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</si>
  <si>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</si>
  <si>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</si>
  <si>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</si>
  <si>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</si>
  <si>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</si>
  <si>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</si>
  <si>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</si>
  <si>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</si>
  <si>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</si>
  <si>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</si>
  <si>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</si>
  <si>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</si>
  <si>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</si>
  <si>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</si>
  <si>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</si>
  <si>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</si>
  <si>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</si>
  <si>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</si>
  <si>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</si>
  <si>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</si>
  <si>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</si>
  <si>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</si>
  <si>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</si>
  <si>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</si>
  <si>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</si>
  <si>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</si>
  <si>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</si>
  <si>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</si>
  <si>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</si>
  <si>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</si>
  <si>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</si>
  <si>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</si>
  <si>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</si>
  <si>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</si>
  <si>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</si>
  <si>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</si>
  <si>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</si>
  <si>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</si>
  <si>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</si>
  <si>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</si>
  <si>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</si>
  <si>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</si>
  <si>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</si>
  <si>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</si>
  <si>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</si>
  <si>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</si>
  <si>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</si>
  <si>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</si>
  <si>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</si>
  <si>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</si>
  <si>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</si>
  <si>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</si>
  <si>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</si>
  <si>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</si>
  <si>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</si>
  <si>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</si>
  <si>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</si>
  <si>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</si>
  <si>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</si>
  <si>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</si>
  <si>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</si>
  <si>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</si>
  <si>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</si>
  <si>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</si>
  <si>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</si>
  <si>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</si>
  <si>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</si>
  <si>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</si>
  <si>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</si>
  <si>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</si>
  <si>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</si>
  <si>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</si>
  <si>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</si>
  <si>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</si>
  <si>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</si>
  <si>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</si>
  <si>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</si>
  <si>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</si>
  <si>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</si>
  <si>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</si>
  <si>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</si>
  <si>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</si>
  <si>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</si>
  <si>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</si>
  <si>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</si>
  <si>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</si>
  <si>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ΚΛΗΡΟΔΟΤΗΜΑΤΑ</t>
  </si>
  <si>
    <t>ΜΤΣ-ΣΥ</t>
  </si>
  <si>
    <t>ΠΛΟΗΓΗΣΗ</t>
  </si>
  <si>
    <t>ΜΕΞΙΚΟ</t>
  </si>
  <si>
    <t>ΝΕΑ ΓΟΥΙΝΕΑ</t>
  </si>
  <si>
    <t>ΖΙΜΠΑΜΠΟΥΕ</t>
  </si>
  <si>
    <t>Φορέας</t>
  </si>
  <si>
    <t>Other</t>
  </si>
  <si>
    <t>ΑΦΓΑΝΙΣΤΑΝ</t>
  </si>
  <si>
    <t>ΛΟΥΞΕΜΒΟΥΡΓΟ</t>
  </si>
  <si>
    <t>ΣΛΟΒΕΝΙΑ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</si>
  <si>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</si>
  <si>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</si>
  <si>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</si>
  <si>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</si>
  <si>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</si>
  <si>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</si>
  <si>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Διάμεσος</t>
  </si>
  <si>
    <t>Γ. Μερίσματα</t>
  </si>
  <si>
    <t>Σύνολο Μερίσμάτα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</si>
  <si>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</si>
  <si>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</si>
  <si>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</si>
  <si>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</si>
  <si>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</si>
  <si>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</si>
  <si>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</si>
  <si>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</si>
  <si>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</si>
  <si>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</si>
  <si>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</si>
  <si>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</si>
  <si>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</si>
  <si>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</si>
  <si>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</si>
  <si>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</si>
  <si>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</si>
  <si>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</si>
  <si>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</si>
  <si>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</si>
  <si>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</si>
  <si>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</si>
  <si>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</si>
  <si>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</si>
  <si>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</si>
  <si>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</si>
  <si>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</si>
  <si>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</si>
  <si>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</si>
  <si>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</si>
  <si>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</si>
  <si>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</si>
  <si>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</si>
  <si>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</si>
  <si>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</si>
  <si>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</si>
  <si>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</si>
  <si>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Υγείας</t>
  </si>
  <si>
    <t>ΕΦΚΑ</t>
  </si>
  <si>
    <t>ΕΤΕΑΕΠ-ΤΕΑΠΠΕΡΤ</t>
  </si>
  <si>
    <t>ΕΤΕΑΕΠ-ΤΣΕΑΠΣΓΟ</t>
  </si>
  <si>
    <t>ΕΤΕΑΕΠ-ΤΕΑΠ ΔΕΗ</t>
  </si>
  <si>
    <t>ΕΤΕΑΕΠ-ΤΕΑΠ ΟΤΕ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</si>
  <si>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</si>
  <si>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</si>
  <si>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</si>
  <si>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</si>
  <si>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</si>
  <si>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</si>
  <si>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</si>
  <si>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</si>
  <si>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</si>
  <si>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</si>
  <si>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</si>
  <si>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</si>
  <si>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</si>
  <si>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</si>
  <si>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</si>
  <si>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</si>
  <si>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</si>
  <si>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</si>
  <si>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</si>
  <si>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</si>
  <si>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</si>
  <si>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</si>
  <si>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</si>
  <si>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</si>
  <si>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</si>
  <si>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</si>
  <si>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</si>
  <si>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</si>
  <si>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</si>
  <si>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</si>
  <si>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</si>
  <si>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</si>
  <si>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</si>
  <si>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</si>
  <si>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</si>
  <si>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</si>
  <si>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</si>
  <si>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</si>
  <si>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</si>
  <si>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</si>
  <si>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ΒΕΝΕΖΟΥΕΛΑ</t>
  </si>
  <si>
    <t>ΤΑΙΒΑΝ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</si>
  <si>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</si>
  <si>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</si>
  <si>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</si>
  <si>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</si>
  <si>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</si>
  <si>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</si>
  <si>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</si>
  <si>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</si>
  <si>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</si>
  <si>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</si>
  <si>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</si>
  <si>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</si>
  <si>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</si>
  <si>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ΑΛΓΕΡΙΑ</t>
  </si>
  <si>
    <t xml:space="preserve">ΕΤΕΑ-ΤΑΥΕΒΖ    </t>
  </si>
  <si>
    <t>ΝΕΠΑΛ</t>
  </si>
  <si>
    <t>Σύνολα:</t>
  </si>
  <si>
    <t xml:space="preserve">                    </t>
  </si>
  <si>
    <t xml:space="preserve">                     </t>
  </si>
  <si>
    <t>ΟΠΕΚΑ</t>
  </si>
  <si>
    <t>Δ. ΟΠΕΚΑ</t>
  </si>
  <si>
    <t xml:space="preserve">ΟΓΑ(ΕΠΙΖΩΝΤΩΝ) </t>
  </si>
  <si>
    <t xml:space="preserve">ΟΓΑ ΥΠΑΛΛΗΛΩΝ  </t>
  </si>
  <si>
    <t>ΟΓΑ-ΧΗΡ.(Ν4387)</t>
  </si>
  <si>
    <t xml:space="preserve">ΟΓΑ            </t>
  </si>
  <si>
    <t xml:space="preserve">ΟΠΕΚΑ          </t>
  </si>
  <si>
    <t>Σύνολο ΟΠΕΚΑ</t>
  </si>
  <si>
    <t>Ενιαίο Σύστημα Ελέγχου &amp; Πληρωμών Συντάξεων "ΗΛΙΟΣ"</t>
  </si>
  <si>
    <t>Παράρτημα</t>
  </si>
  <si>
    <t>Πίνακας Περιεχομένων</t>
  </si>
  <si>
    <t>Κατανομή Εισοδήματος Συνταξιούχων ανά Φύλο και εύρος ποσού</t>
  </si>
  <si>
    <t>Κατανομή Συνταξιούχων και εισοδήματος από συντάξεις ανα Ηλικία και κατηγορία σύνταξης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</si>
  <si>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</si>
  <si>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</si>
  <si>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Κατανομή Συντάξεων ανά εύρος ποσού δαπάνης</t>
  </si>
  <si>
    <t>Συνταξιοδοτική Δαπάνη Κύριων, Επικουρικών Συντάξεων, Μερισμάτων</t>
  </si>
  <si>
    <t>Κατανομή Συντάξεων ανά ταμείο και κατηγορία</t>
  </si>
  <si>
    <t>Κατανομή Συνταξιούχων ανά ηλικία, κατηγορία σύνταξης &amp; Φορέα Κοινωνικής Ασφάλισης</t>
  </si>
  <si>
    <t>Κατανομή Συντάξεων ανά νομό</t>
  </si>
  <si>
    <t>Σ10</t>
  </si>
  <si>
    <t>Κατανομή Συντάξεων ανά υπηκοότητα</t>
  </si>
  <si>
    <t>Σ11</t>
  </si>
  <si>
    <t>Σ1</t>
  </si>
  <si>
    <t>Σ2</t>
  </si>
  <si>
    <t>Σ3</t>
  </si>
  <si>
    <t>Σ4</t>
  </si>
  <si>
    <t>Σ5</t>
  </si>
  <si>
    <t>Σ6</t>
  </si>
  <si>
    <t>Σ7</t>
  </si>
  <si>
    <t>Σ8</t>
  </si>
  <si>
    <t>Σ9</t>
  </si>
  <si>
    <t xml:space="preserve">Σ.1: Κατανομή Εισόδηματος Συνταξιούχων ανά Φύλο και εύρος ποσού </t>
  </si>
  <si>
    <t>Σ.2: Κατανομή Συνταξιούχων και εισοδήματος από συντάξεις ανά Ηλικία και κατηγορία σύνταξης</t>
  </si>
  <si>
    <t>Σ.3: Κατανομή πληρωμής αναδρομικών νέων συντάξεων με τροποποιητική απόφαση συνταξιοδότησης ανά Φορέα Κοινωνικής Ασφάλισης και κατηγορία σύνταξης</t>
  </si>
  <si>
    <t>Σ.4: Κατανομή πληρωμής αναδρομικών νέων συντάξεων με προσωρινή απόφαση συνταξιοδότησης ανά Φορέα Κοινωνικής Ασφάλισης και κατηγορία σύνταξης</t>
  </si>
  <si>
    <t>Σ.5: Κατανομή Συντάξεων ανά εύρος ποσού δαπάνης</t>
  </si>
  <si>
    <t>Σ.6: Συνταξιοδοτική Δαπάνη Κύριων, Επικουρικών Συντάξεων, Μερισμάτων</t>
  </si>
  <si>
    <t>Φορέας Κοινωνικής Ασφάλισης</t>
  </si>
  <si>
    <t>Ηλικία</t>
  </si>
  <si>
    <t>Χωρίς Ένδειξη Κατηγορίας</t>
  </si>
  <si>
    <r>
      <t>Μ.Ο. Δαπάνης Σύνταξης (</t>
    </r>
    <r>
      <rPr>
        <b/>
        <sz val="12"/>
        <rFont val="Calibri"/>
        <family val="2"/>
        <charset val="161"/>
      </rPr>
      <t>€)</t>
    </r>
  </si>
  <si>
    <t>Σ.8: Κατανομή Συνταξιούχων ανά ηλικία, κατηγορία σύνταξης &amp; Φορέα Κοινωνικής Ασφάλισης</t>
  </si>
  <si>
    <t>Σ.10: Κατανομή Συντάξεων ανά Υπηκοότητα</t>
  </si>
  <si>
    <t>Αριθμός Καταβαλλόμενων Συντάξεων</t>
  </si>
  <si>
    <t>Κύριες Συντάξεις</t>
  </si>
  <si>
    <t>Επικουρικές Συντάξεις</t>
  </si>
  <si>
    <t>Μερίσματα</t>
  </si>
  <si>
    <t>Λοιπές Συντάξεις</t>
  </si>
  <si>
    <t>Κατανομή κατά αριθμό καταβαλλόμενων συντάξεων (κύριων, επικουρικών, μερισμάτων) ανά συνταξιούχο</t>
  </si>
  <si>
    <t xml:space="preserve">Σ.11:  Κατανομή Κατά Αριθμό Καταβαλλόμενων Συντάξεων </t>
  </si>
  <si>
    <t xml:space="preserve">Σ.9: Κατανομή Συντάξεων (Κύριων και Επικουρικών) ανά Νομό </t>
  </si>
  <si>
    <t>ΣΥΝΟΛΑ</t>
  </si>
  <si>
    <t>ΔΗΜΟΣΙΟ</t>
  </si>
  <si>
    <t>Χωρίς Ένδειξη</t>
  </si>
  <si>
    <t>Περιφέρεια</t>
  </si>
  <si>
    <t>Μηναίο Ποσό Συντάξεων (ευρώ)</t>
  </si>
  <si>
    <t>ΑΕΠ έτος 2013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</si>
  <si>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</si>
  <si>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</si>
  <si>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</si>
  <si>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</si>
  <si>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</si>
  <si>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</si>
  <si>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</si>
  <si>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</si>
  <si>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</si>
  <si>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</si>
  <si>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</si>
  <si>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</si>
  <si>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</si>
  <si>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</si>
  <si>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Σ.12:  Ποσά Συντάξεων ανά Περιφέρεια ως Ποσοστό του ΑΕΠ</t>
  </si>
  <si>
    <t>Σ12</t>
  </si>
  <si>
    <t>Ποσά Συντάξεων ανά Περιφέρεια ως ποσοστό του ΑΕΠ</t>
  </si>
  <si>
    <t>Διαστρωμάτωση Συνταξιούχων - Ολοι   (Εισόδημα από όλες τις Συντάξεις) 02/2019</t>
  </si>
  <si>
    <t>Διαστρωμάτωση Συνταξιούχων - Άνδρες  (Εισόδημα από όλες τις Συντάξεις) 02/2019</t>
  </si>
  <si>
    <t>Διαστρωμάτωση Συνταξιούχων- ΔΑΠΑΝΗ (Εισόδημα από όλες τις Συντάξεις)  02/2019</t>
  </si>
  <si>
    <t>Κατανομή Συνταξιούχων ανά Ηλικία και Κατηγορία Σύνταξης  (ΕΙΣΟΔΗΜΑ)_ 02/2019)</t>
  </si>
  <si>
    <t>Κατανομή Συνταξιούχων ανά Ηλικία και Κατηγορία Σύνταξης - Άνδρες (ΕΙΣΟΔΗΜΑ) _02/2019</t>
  </si>
  <si>
    <t>Κατανομή Συνταξιούχων ανά Ηλικία και Κατηγορία Σύνταξης - ΓΥΝΑΙΚΕΣ (ΕΙΣΟΔΗΜΑ) _02/2019</t>
  </si>
  <si>
    <t>Στοιχεία Νέων Συντάξεων με αναδρομικά ποσά ανά κατηγορία - Τροποποιητική Απόφαση (02/2019)</t>
  </si>
  <si>
    <t>Στοιχεία Νέων Συντάξεων με αναδρομικά ποσά ανά κατηγορία - Προσωρινή Απόφαση (02/2019)</t>
  </si>
  <si>
    <t>Διαστρωμάτωση Συντάξεων - ΔΑΠΑΝΗ (02/2019)</t>
  </si>
  <si>
    <t>Ε. Λοιπές</t>
  </si>
  <si>
    <t>Σύνολο Λοιπές</t>
  </si>
  <si>
    <t>Συνταξιοδοτική Δαπάνη ΚΥΡΙΩΝ Συντάξεων 02/2019</t>
  </si>
  <si>
    <t>Συνταξιοδοτική Δαπάνη ΕΠΙΚΟΥΡΙΚΩΝ Συντάξεων  02/2019</t>
  </si>
  <si>
    <t>Συνταξιοδοτική Δαπάνη ΜΕΡΙΣΜΑΤΑ 02/2019</t>
  </si>
  <si>
    <t>Σ.7: Κατανομή Συντάξεων ανά ταμείο και κατηγορία</t>
  </si>
  <si>
    <t>**</t>
  </si>
  <si>
    <t>*</t>
  </si>
  <si>
    <t>ΝΙΓΗΡΑΣ</t>
  </si>
  <si>
    <t>Όπου το στοιχείο Κωδικού Χώρας Υπηκοότητας είναι κενό λογίζεται ΕΛΛΗΝΙΚΗ</t>
  </si>
  <si>
    <t>Λάθος Κωδικός Χώρας Υπηκοότητας</t>
  </si>
  <si>
    <t xml:space="preserve">Υπουργείο Εργασίας &amp; Κοινωνικών Υποθέσεων
</t>
  </si>
  <si>
    <t>Κατηγορία Σύνταξης</t>
  </si>
  <si>
    <t>Μέση Σύνταξη</t>
  </si>
  <si>
    <t>Α. Κύρια</t>
  </si>
  <si>
    <t>Αναπηρική</t>
  </si>
  <si>
    <t>Ανασφάλιστων Υπερηλίκων ΟΠΕΚΑ</t>
  </si>
  <si>
    <t>Β. Επικουρική</t>
  </si>
  <si>
    <t>Β. Μερίσματα</t>
  </si>
  <si>
    <t>Γ. Λοιπά</t>
  </si>
  <si>
    <t>Κατηγορία Συνταξιούχων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</si>
  <si>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</si>
  <si>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</si>
  <si>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</si>
  <si>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</si>
  <si>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</si>
  <si>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974,27 / 886,40</t>
  </si>
  <si>
    <t>921,21 / 835,62</t>
  </si>
  <si>
    <t>360,31 / 360,00</t>
  </si>
  <si>
    <t>338,71 / 338,40</t>
  </si>
  <si>
    <t>626,48 / 540,36</t>
  </si>
  <si>
    <t>592,37 / 510,53</t>
  </si>
  <si>
    <t>621,91 / 523,62</t>
  </si>
  <si>
    <t>587,96 / 492,40</t>
  </si>
  <si>
    <t>287,31 / 170,49</t>
  </si>
  <si>
    <t>279,05 / 170,49</t>
  </si>
  <si>
    <t>Μέσο Μηνιαίο Εισόδημα από Συντάξεις προ Φόρων (Με Εκας και περίθαλψη) (01/2019)</t>
  </si>
  <si>
    <t>973,13 / 886,40</t>
  </si>
  <si>
    <t>920,28 / 835,90</t>
  </si>
  <si>
    <t>360,33 / 360,00</t>
  </si>
  <si>
    <t>338,73 / 338,40</t>
  </si>
  <si>
    <t>628,45 / 541,79</t>
  </si>
  <si>
    <t>594,60 / 511,99</t>
  </si>
  <si>
    <t>622,67 / 524,06</t>
  </si>
  <si>
    <t>588,72 / 492,78</t>
  </si>
  <si>
    <t>287,51 / 170,49</t>
  </si>
  <si>
    <t>279,14 / 170,49</t>
  </si>
  <si>
    <t>Μέσο Μηνιαίο Εισόδημα από Συντάξεις προ Φόρων (Με Εκας και περίθαλψη) (12/2018)</t>
  </si>
  <si>
    <t>973,34 / 881,86</t>
  </si>
  <si>
    <t>920,30 / 829,61</t>
  </si>
  <si>
    <t>360,30 / 360,00</t>
  </si>
  <si>
    <t>338,70 / 338,40</t>
  </si>
  <si>
    <t>632,92 / 565,34</t>
  </si>
  <si>
    <t>597,32 / 533,52</t>
  </si>
  <si>
    <t>623,41 / 523,37</t>
  </si>
  <si>
    <t>588,08 / 492,63</t>
  </si>
  <si>
    <t>288,97 / 170,49</t>
  </si>
  <si>
    <t>280,37 / 170,49</t>
  </si>
  <si>
    <t>Ε. Λοιπά</t>
  </si>
  <si>
    <t>Συνταξιούχοι</t>
  </si>
  <si>
    <t>Σύνολο:</t>
  </si>
  <si>
    <t>Κατανομή Κατά Αριθμό Κύριων Συντάξεων</t>
  </si>
  <si>
    <t>Αριθμός Καταβαλλόμενων Κύριων Συντάξεων</t>
  </si>
  <si>
    <t>Κατανομή Κατά Αριθμό Επικουρικών Συντάξεων</t>
  </si>
  <si>
    <t>Αριθμός Καταβαλλόμενων Επικουρικών Συντάξεων</t>
  </si>
  <si>
    <t>Σύνολο Συντάξεων</t>
  </si>
  <si>
    <t>Ειδικές Περιπτώσεις</t>
  </si>
  <si>
    <t>Κωδικός ΦΚΑ</t>
  </si>
  <si>
    <t>10 Συντάξεις</t>
  </si>
  <si>
    <t>9 Συντάξεις</t>
  </si>
  <si>
    <t>8 Συντάξεις</t>
  </si>
  <si>
    <t>7 Συντάξεις</t>
  </si>
  <si>
    <t>10000</t>
  </si>
  <si>
    <t>21000</t>
  </si>
  <si>
    <t>ΔΗΜΟΣΙΟ (ΕΦΚΑ)</t>
  </si>
  <si>
    <t>21001</t>
  </si>
  <si>
    <t>ΙΚΑ</t>
  </si>
  <si>
    <t>21003</t>
  </si>
  <si>
    <t>ΤΣΕΑΠΓΣΟ</t>
  </si>
  <si>
    <t>21006</t>
  </si>
  <si>
    <t>ΤΑΠΑΕ</t>
  </si>
  <si>
    <t>21007</t>
  </si>
  <si>
    <t>ΤΣΠΕΤΕ</t>
  </si>
  <si>
    <t>21009</t>
  </si>
  <si>
    <t>ΤΣΠΠΑΤΕ</t>
  </si>
  <si>
    <t>21011</t>
  </si>
  <si>
    <t>ΤΑΠΕΤΒΑ</t>
  </si>
  <si>
    <t>21012</t>
  </si>
  <si>
    <t>ΤΑΠΟΤΕ</t>
  </si>
  <si>
    <t>21013</t>
  </si>
  <si>
    <t>ΟΑΕΕ-ΤΕΒΕ</t>
  </si>
  <si>
    <t>21014</t>
  </si>
  <si>
    <t>ΟΑΕΕ-ΤΑΕ</t>
  </si>
  <si>
    <t>21015</t>
  </si>
  <si>
    <t>ΤΑΝΠΤ-ΟΑΕΕ</t>
  </si>
  <si>
    <t>21018</t>
  </si>
  <si>
    <t>ΕΤΑΑ-ΤΑΝ</t>
  </si>
  <si>
    <t>21019</t>
  </si>
  <si>
    <t>ΕΤΑΑ-ΤΣΑΥ</t>
  </si>
  <si>
    <t>21020</t>
  </si>
  <si>
    <t>ΕΤΑΑ-ΤΣΜΕΔΕ</t>
  </si>
  <si>
    <t>21021</t>
  </si>
  <si>
    <t>ΤΣΠΕΑΘ</t>
  </si>
  <si>
    <t>21022</t>
  </si>
  <si>
    <t>ΤΑΙΣΥΤ</t>
  </si>
  <si>
    <t>21026</t>
  </si>
  <si>
    <t>ΤΑΠ-ΔΕΗ</t>
  </si>
  <si>
    <t>21101</t>
  </si>
  <si>
    <t>ΟΠΣ-ΙΚΑ</t>
  </si>
  <si>
    <t>21102</t>
  </si>
  <si>
    <t>ΟΠΣ-ΙΚΑ(Ν4387)</t>
  </si>
  <si>
    <t>22003</t>
  </si>
  <si>
    <t>ΕΤΕΑΕΠ-ΤΕΑΥΝΤΠ</t>
  </si>
  <si>
    <t>22004</t>
  </si>
  <si>
    <t>ΕΤΕΑΕΠ-ΤΕΑΥΕΚ</t>
  </si>
  <si>
    <t>22015</t>
  </si>
  <si>
    <t>ΕΤΕΑΕΠ-ΤΕΑΧ</t>
  </si>
  <si>
    <t>22016</t>
  </si>
  <si>
    <t>ΕΤΕΑΕΠ-ΤΕΑΠΟΚΑ</t>
  </si>
  <si>
    <t>22017</t>
  </si>
  <si>
    <t>ΕΤΕΑΕΠ-ΤΑΔΚΥ</t>
  </si>
  <si>
    <t>22020</t>
  </si>
  <si>
    <t>22022</t>
  </si>
  <si>
    <t>ΕΤΕΑΕΠ-ΤΑΣ</t>
  </si>
  <si>
    <t>22026</t>
  </si>
  <si>
    <t>ΕΤΕΑ-ΤΕΑΔΥ-Κ.Υ</t>
  </si>
  <si>
    <t>22035</t>
  </si>
  <si>
    <t>ΕΤΕΑΕΠ-ΤΕΑΥΑΠ</t>
  </si>
  <si>
    <t>22036</t>
  </si>
  <si>
    <t>ΕΤΕΑΕΠ-ΤΕΑΥΠΣ</t>
  </si>
  <si>
    <t>22037</t>
  </si>
  <si>
    <t>ΕΤΕΑΕΠ-ΤΕΑΕΧ</t>
  </si>
  <si>
    <t>22041</t>
  </si>
  <si>
    <t>ΕΤΕΑΕΠ-ΤΕΑΕΙΓΕ</t>
  </si>
  <si>
    <t>22046</t>
  </si>
  <si>
    <t>22047</t>
  </si>
  <si>
    <t>ΕΤΕΑΕΠ-ΕΛΕΜ</t>
  </si>
  <si>
    <t>22054</t>
  </si>
  <si>
    <t>ΕΤΕΑΕΠ-ΤΕΑΔ</t>
  </si>
  <si>
    <t>22060</t>
  </si>
  <si>
    <t>ΕΤΕΑΕΠ-ΕΤΕΑΜ</t>
  </si>
  <si>
    <t>22070</t>
  </si>
  <si>
    <t>ΕΤΕΑΕΠ-ΚΕΑΝ</t>
  </si>
  <si>
    <t>22071</t>
  </si>
  <si>
    <t>ΕΤΕΑΕΠ-ΤΕΑΠΙΕΝ</t>
  </si>
  <si>
    <t>22076</t>
  </si>
  <si>
    <t>ΕΤΕΑ-ΤΕΑΠ ΕΤΒΑ</t>
  </si>
  <si>
    <t>22077</t>
  </si>
  <si>
    <t>22078</t>
  </si>
  <si>
    <t>ΕΤΕΑΕΠ-ΤΕΑΠΕΤΕ</t>
  </si>
  <si>
    <t>22079</t>
  </si>
  <si>
    <t>22080</t>
  </si>
  <si>
    <t>22081</t>
  </si>
  <si>
    <t>ΕΤΕΑ-ΤΕΑΠ ΕΛΤΑ</t>
  </si>
  <si>
    <t>22082</t>
  </si>
  <si>
    <t>ΕΤΕΑΕΠ-ΤΕΑΙΣΥΤ</t>
  </si>
  <si>
    <t>22146</t>
  </si>
  <si>
    <t>ΕΤΕΑΕΠ-ΤΑΠΤΠ</t>
  </si>
  <si>
    <t>22160</t>
  </si>
  <si>
    <t>ΕΤΕΑ-ΕΤΕΑΜ-ΟΠΣ</t>
  </si>
  <si>
    <t>24005</t>
  </si>
  <si>
    <t>ΕΤΕΑΕΠ-ΤΕΑΠΥΚ</t>
  </si>
  <si>
    <t>31001</t>
  </si>
  <si>
    <t>ΝΑΤ</t>
  </si>
  <si>
    <t>32001</t>
  </si>
  <si>
    <t>ΜΤΣ</t>
  </si>
  <si>
    <t>32002</t>
  </si>
  <si>
    <t>ΜΤΝ</t>
  </si>
  <si>
    <t>32003</t>
  </si>
  <si>
    <t>ΜΤΑ</t>
  </si>
  <si>
    <t>32004</t>
  </si>
  <si>
    <t>ΜΤΠΥ</t>
  </si>
  <si>
    <t>32022</t>
  </si>
  <si>
    <t>ΕΚΟΕΜΝ</t>
  </si>
  <si>
    <t>32023</t>
  </si>
  <si>
    <t>ΕΚΟEΜΣ</t>
  </si>
  <si>
    <t>Α. ΑΝΔΡΕΣ</t>
  </si>
  <si>
    <t>Μέσο Μηνιαίο Εισόδημα από συντάξεις</t>
  </si>
  <si>
    <t>Α.Γήρατος</t>
  </si>
  <si>
    <t>Β. ΓΥΝΑΙΚΕΣ</t>
  </si>
  <si>
    <t>Γ. ΧΩΡΙΣ ΕΝΔΕΙΞΗ ΦΥΛΟΥ</t>
  </si>
  <si>
    <t xml:space="preserve">0-500    </t>
  </si>
  <si>
    <t xml:space="preserve">500-1000 </t>
  </si>
  <si>
    <t>1000-1500</t>
  </si>
  <si>
    <t>1500-2000</t>
  </si>
  <si>
    <t>2000-2500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</si>
  <si>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</si>
  <si>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</si>
  <si>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</si>
  <si>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</si>
  <si>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</si>
  <si>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</si>
  <si>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</si>
  <si>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</si>
  <si>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</si>
  <si>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</si>
  <si>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</si>
  <si>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</si>
  <si>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</si>
  <si>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</si>
  <si>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</si>
  <si>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</si>
  <si>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</si>
  <si>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</si>
  <si>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</si>
  <si>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</si>
  <si>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</si>
  <si>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</si>
  <si>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</si>
  <si>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</si>
  <si>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</si>
  <si>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</si>
  <si>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</si>
  <si>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</si>
  <si>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</si>
  <si>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</si>
  <si>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</si>
  <si>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</si>
  <si>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</si>
  <si>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</si>
  <si>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</si>
  <si>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</si>
  <si>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</si>
  <si>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</si>
  <si>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Διαστρωμάτωση Συνταξιούχων - Άνδρες - ΔΑΠΑΝΗ  02/2019</t>
  </si>
  <si>
    <t>Διαστρωμάτωση Συνταξιούχων - Γυναίκες - ΔΑΠΑΝΗ   02/2019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</si>
  <si>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</si>
  <si>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</si>
  <si>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</si>
  <si>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</si>
  <si>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</si>
  <si>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</si>
  <si>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</si>
  <si>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</si>
  <si>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</si>
  <si>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</si>
  <si>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</si>
  <si>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</si>
  <si>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</si>
  <si>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</si>
  <si>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</si>
  <si>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</si>
  <si>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</si>
  <si>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</si>
  <si>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</si>
  <si>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&gt;=70</t>
  </si>
  <si>
    <t>Κατανομή Συνταξιούχων ανά Ηλικία και Κατηγορία Σύνταξης - Άνδρες (ΔΑΠΑΝΗ) _02/2019</t>
  </si>
  <si>
    <t>Κατανομή Συνταξιούχων ανά Ηλικία και Κατηγορία Σύνταξης - ΓΥΝΑΙΚΕΣ (ΔΑΠΑΝΗ) _02/2019</t>
  </si>
  <si>
    <t>1=Εποπτεύων, 
0=ΦΚΑ</t>
  </si>
  <si>
    <t>ΕΠΟΠΤΕΥΩΝ ΦΟΡΕΑΣ</t>
  </si>
  <si>
    <t>Συνολικό Ποσό</t>
  </si>
  <si>
    <t>Κρατήσεις υπέρ ΑΚΑΓΕ</t>
  </si>
  <si>
    <t>Συνολικό ποσό δαπάνης</t>
  </si>
  <si>
    <t>ΓΛΚ</t>
  </si>
  <si>
    <t>ΕΚΟΕΜΣ</t>
  </si>
  <si>
    <t>ΕΤΑΑ</t>
  </si>
  <si>
    <t>ΕΤΑΠ-ΜΜΕ</t>
  </si>
  <si>
    <t>21023</t>
  </si>
  <si>
    <t>ΤΣΕΥΠΑ</t>
  </si>
  <si>
    <t>21024</t>
  </si>
  <si>
    <t>ΤΣΕΥΠΘ</t>
  </si>
  <si>
    <t>21025</t>
  </si>
  <si>
    <t>ΤΑΤΤΑΘ</t>
  </si>
  <si>
    <t>21030</t>
  </si>
  <si>
    <t>ΤΑΦΕΕΤ</t>
  </si>
  <si>
    <t>21031</t>
  </si>
  <si>
    <t>ΤΑΑΞΤ</t>
  </si>
  <si>
    <t>22073</t>
  </si>
  <si>
    <t>ΤΑΙΗΕΑΘ</t>
  </si>
  <si>
    <t>ΕΤΑΤ</t>
  </si>
  <si>
    <t>22045</t>
  </si>
  <si>
    <t>22075</t>
  </si>
  <si>
    <t>21032</t>
  </si>
  <si>
    <t>22009</t>
  </si>
  <si>
    <t>ΕΤΕΑΕΠ-ΤΕΑΠΟΖΟ</t>
  </si>
  <si>
    <t>22021</t>
  </si>
  <si>
    <t>ΕΤΕΑΕΠ-ΤΕΑΑ</t>
  </si>
  <si>
    <t>22072</t>
  </si>
  <si>
    <t>ΕΤΕΑΕΠ-ΤΕΑΤΤΑΘ</t>
  </si>
  <si>
    <t>22161</t>
  </si>
  <si>
    <t>ΕΤΕΑ-ΤΣΜΕΔΕ(Ε)</t>
  </si>
  <si>
    <t>22210</t>
  </si>
  <si>
    <t>ΕΤΕΑ-ΤΑΥΕΒΖ</t>
  </si>
  <si>
    <t>21004</t>
  </si>
  <si>
    <t>ΤΣΠΗΣΑΠ</t>
  </si>
  <si>
    <t>21010</t>
  </si>
  <si>
    <t>ΤΑΠΙΛΤ</t>
  </si>
  <si>
    <t>23005</t>
  </si>
  <si>
    <t>ΟΠΑΔ-ΤΥΔΚΥ</t>
  </si>
  <si>
    <t>21100</t>
  </si>
  <si>
    <t>ΖΑΠΠΕΙΟ</t>
  </si>
  <si>
    <t xml:space="preserve">ΜΤΑ </t>
  </si>
  <si>
    <t>32011</t>
  </si>
  <si>
    <t>32012</t>
  </si>
  <si>
    <t>ΜΤΣ-ΣΥ (ΕΦΚΑ)</t>
  </si>
  <si>
    <t>ΟΑΕΕ</t>
  </si>
  <si>
    <t>21002</t>
  </si>
  <si>
    <t>ΟΑΕΕ-ΤΣΑ</t>
  </si>
  <si>
    <t>ΟΓΑ</t>
  </si>
  <si>
    <t>21027</t>
  </si>
  <si>
    <t>21127</t>
  </si>
  <si>
    <t>ΟΓΑ(ΕΠΙΖΩΝΤΩΝ)</t>
  </si>
  <si>
    <t>21227</t>
  </si>
  <si>
    <t>ΟΓΑ ΥΠΑΛΛΗΛΩΝ</t>
  </si>
  <si>
    <t>21327</t>
  </si>
  <si>
    <t>22200</t>
  </si>
  <si>
    <t>21008</t>
  </si>
  <si>
    <t>ΤΣΠΤΕ</t>
  </si>
  <si>
    <t>KWDI_TAM</t>
  </si>
  <si>
    <t>21500</t>
  </si>
  <si>
    <t>Έυρος ποσού</t>
  </si>
  <si>
    <t>Πλήθος συνταξιούχων</t>
  </si>
  <si>
    <t xml:space="preserve">Ποσό ΕΚΑΣ </t>
  </si>
  <si>
    <t>Μ. Ο.</t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</si>
  <si>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</si>
  <si>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</si>
  <si>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</si>
  <si>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</si>
  <si>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</si>
  <si>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</si>
  <si>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</si>
  <si>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</si>
  <si>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Κωδικός</t>
  </si>
  <si>
    <t>1</t>
  </si>
  <si>
    <t>2</t>
  </si>
  <si>
    <t>3</t>
  </si>
  <si>
    <t>21427</t>
  </si>
  <si>
    <t>4</t>
  </si>
  <si>
    <t>5</t>
  </si>
  <si>
    <t>6</t>
  </si>
  <si>
    <t>Σ.13 Κατανομή Συντάξεων ανά Κατηγορία Σύνταξης - ΔΑΠΑΝΗ (2/2019)</t>
  </si>
  <si>
    <t>Σ.15 Μέσο Μηνιαίο Εισόδημα από Συντάξεις προ Φόρων (Με Εκας και περίθαλψη) (02/2019)</t>
  </si>
  <si>
    <t>Σ.16 Διαστρωμάτωση Συντάξεων - ΕΙΣΟΔΗΜΑ (02/2019)</t>
  </si>
  <si>
    <t>Σ.17 Κατανομή Κατά Αριθμό Καταβαλλόμενων Συντάξεων (02/2019)</t>
  </si>
  <si>
    <t>Σ.18 Κατανομή Συντάξεων  ανά Νομό και κατηγορία (Γήρατος/Θανάτου/Αναπηρίας) (02/2019)</t>
  </si>
  <si>
    <t>Σ.19 Κατανομή συντάξεων ανά ταμείο για ασφαλισμένους που λαμβάνουν 10, 9,8 ή 7 Συντάξεις (02/2019)</t>
  </si>
  <si>
    <t>Σ.21 Διαστρωμάτωση Συνταξιούχων (Εισόδημα από όλες τις Συντάξεις) - ΔΑΠΑΝΗ (02/2019)</t>
  </si>
  <si>
    <t>Σ.23 Κατανομή Ηλικιών Συνταξιούχων (02/2019)</t>
  </si>
  <si>
    <t>Σ.24 Κατανομή Συνταξιούχων ανά Ηλικία και Κατηγορία Σύνταξης - 'Ολοι (ΔΑΠΑΝΗ)_ 02/2019)</t>
  </si>
  <si>
    <t>Σ.25 Κατανομή Συντάξεων ανά Ταμείο και Κατηγορία - Ομαδοποίηση με Εποπτεύοντα Φορέα (02/2019)</t>
  </si>
  <si>
    <t xml:space="preserve"> Σ.26 Κατανομή Νέων Συνταξιούχων ανά Ηλικία, Κατηγορία Σύνταξης και Κύριο Φορέα με ΠΡΟΣΩΡΙΝΗ απόφαση(Ποσά αναδρομικών-Μηνιαία) _201902</t>
  </si>
  <si>
    <t>Συντομογραφία</t>
  </si>
  <si>
    <t>Χωρίς Ένδειξξ</t>
  </si>
  <si>
    <t xml:space="preserve">Συνολικό Ποσό </t>
  </si>
  <si>
    <t>Σ.27  Κατανομή Νέων Συνταξιούχων ανά Ηλικία, Κατηγορία Σύνταξης και Κύριο Φορέα με ΤΡΟΠΟΠΟΙΗΤΙΚΗ απόφαση(Ποσά αναδρομικών-Μηνιαία) _201902</t>
  </si>
  <si>
    <t>Σ.28  Κατανομή δικαιούχων ΕΚΑΣ (02/2019)</t>
  </si>
  <si>
    <t>Σ.29 Στοιχεία Νέων Συντάξεων με αναδρομικά ποσά ανά κατηγορία - Οριστική Απόφαση (02/2019)</t>
  </si>
  <si>
    <t xml:space="preserve">Σ.30 Αναστολές Συντάξεων Λόγω Γάμου -  Καθαρό Πληρωτέο (02/2019) </t>
  </si>
  <si>
    <t xml:space="preserve">Σ.31 Αναστολές Συντάξεων Λόγω Θανάτου - Καθαρό Πληρωτέο (02/2019) </t>
  </si>
  <si>
    <t>Σ13</t>
  </si>
  <si>
    <t xml:space="preserve"> Κατανομή Συντάξεων ανά Κατηγορία Σύνταξης - ΔΑΠΑΝΗ</t>
  </si>
  <si>
    <t>Σ14</t>
  </si>
  <si>
    <t xml:space="preserve"> Κατανομή Συντάξεων ανά Κατηγορία Σύνταξης - ΕΙΣΟΔΗΜΑ  </t>
  </si>
  <si>
    <t>Σ15</t>
  </si>
  <si>
    <t xml:space="preserve">Μέσο Μηνιαίο Εισόδημα από Συντάξεις προ Φόρων (Με Εκας και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</si>
  <si>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</si>
  <si>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</si>
  <si>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</si>
  <si>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</si>
  <si>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</si>
  <si>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 Κατανομή Συντάξεων  ανά Νομό και κατηγορία (Γήρατος/Θανάτου/Αναπηρίας) </t>
  </si>
  <si>
    <t>Σ19</t>
  </si>
  <si>
    <t xml:space="preserve"> Κατανομή συντάξεων ανά ταμείο για ασφαλισμένους που λαμβάνουν 10, 9,8 ή 7 Συντάξεις</t>
  </si>
  <si>
    <t>Σ20</t>
  </si>
  <si>
    <t>Σ21</t>
  </si>
  <si>
    <t>Σ22</t>
  </si>
  <si>
    <t>Σ23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</si>
  <si>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</si>
  <si>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</si>
  <si>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</si>
  <si>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</si>
  <si>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</si>
  <si>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</si>
  <si>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</si>
  <si>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</si>
  <si>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</si>
  <si>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Κατανομή δικαιούχων ΕΚΑΣ</t>
  </si>
  <si>
    <t>Σ29</t>
  </si>
  <si>
    <t>Στοιχεία Νέων Συντάξεων με αναδρομικά ποσά ανά κατηγορία - Οριστική Απόφαση</t>
  </si>
  <si>
    <t>Σ30</t>
  </si>
  <si>
    <t xml:space="preserve"> Αναστολές Συντάξεων Λόγω Γάμου -  Καθαρό Πληρωτέο</t>
  </si>
  <si>
    <t>Σ31</t>
  </si>
  <si>
    <t xml:space="preserve">Αναστολές Συντάξεων Λόγω Θανάτου - Καθαρό Πληρωτέο </t>
  </si>
  <si>
    <t>Σ.14 Κατανομή Συντάξεων ανά Κατηγορία Σύνταξης - ΕΙΣΟΔΗΜΑ  (02/2019)</t>
  </si>
  <si>
    <t xml:space="preserve">Διαστρωμάτωση Συνταξιούχων </t>
  </si>
  <si>
    <t>Μέση μηνιαία δαπάνη από συντάξεις προ φόρων ανά φύλο</t>
  </si>
  <si>
    <t>Διαστρωμάτωση Συνταξιούχων ανά φύλο</t>
  </si>
  <si>
    <t>Κατανομή  Συνταξιούχων ανά ηλικία</t>
  </si>
  <si>
    <t>Σ.20 Μέση μηνιαία δαπάνη από Συντάξεις προ Φόρων ανά Φύλο Συνταξιούχου - ΔΑΠΑΝΗ (02/2019)</t>
  </si>
  <si>
    <t>Σ. 22 Διαστρωμάτωση Συνταξιούχων ανά φύλο  02/2019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</si>
</sst>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7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b/>
      <sz val="12"/>
      <name val="Calibri"/>
      <family val="2"/>
      <charset val="161"/>
    </font>
    <font>
      <sz val="8"/>
      <name val="Tahoma"/>
      <family val="2"/>
      <charset val="161"/>
    </font>
    <font>
      <b/>
      <sz val="11"/>
      <color rgb="FF00B050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29">
    <xf numFmtId="0" fontId="0" fillId="0" borderId="0"/>
    <xf numFmtId="0" fontId="1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7" applyNumberFormat="0" applyAlignment="0" applyProtection="0"/>
    <xf numFmtId="0" fontId="20" fillId="9" borderId="18" applyNumberFormat="0" applyAlignment="0" applyProtection="0"/>
    <xf numFmtId="0" fontId="21" fillId="9" borderId="17" applyNumberFormat="0" applyAlignment="0" applyProtection="0"/>
    <xf numFmtId="0" fontId="22" fillId="0" borderId="19" applyNumberFormat="0" applyFill="0" applyAlignment="0" applyProtection="0"/>
    <xf numFmtId="0" fontId="23" fillId="10" borderId="20" applyNumberFormat="0" applyAlignment="0" applyProtection="0"/>
    <xf numFmtId="0" fontId="3" fillId="0" borderId="0" applyNumberFormat="0" applyFill="0" applyBorder="0" applyAlignment="0" applyProtection="0"/>
    <xf numFmtId="0" fontId="2" fillId="11" borderId="21" applyNumberFormat="0" applyFont="0" applyAlignment="0" applyProtection="0"/>
    <xf numFmtId="0" fontId="24" fillId="0" borderId="0" applyNumberFormat="0" applyFill="0" applyBorder="0" applyAlignment="0" applyProtection="0"/>
    <xf numFmtId="0" fontId="4" fillId="0" borderId="22" applyNumberFormat="0" applyFill="0" applyAlignment="0" applyProtection="0"/>
    <xf numFmtId="0" fontId="25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5" fillId="35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9" fillId="0" borderId="0"/>
    <xf numFmtId="0" fontId="1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" fillId="11" borderId="21" applyNumberFormat="0" applyFont="0" applyAlignment="0" applyProtection="0"/>
    <xf numFmtId="0" fontId="2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</cellStyleXfs>
  <cellXfs count="516">
    <xf numFmtId="0" fontId="0" fillId="0" borderId="0" xfId="0"/>
    <xf numFmtId="0" fontId="4" fillId="0" borderId="3" xfId="0" applyFont="1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4" fontId="0" fillId="0" borderId="2" xfId="0" applyNumberFormat="1" applyBorder="1" applyAlignment="1">
      <alignment horizontal="right"/>
    </xf>
    <xf numFmtId="3" fontId="4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0" fillId="3" borderId="0" xfId="0" applyFill="1"/>
    <xf numFmtId="10" fontId="0" fillId="0" borderId="0" xfId="0" applyNumberFormat="1"/>
    <xf numFmtId="0" fontId="4" fillId="0" borderId="0" xfId="0" applyFont="1"/>
    <xf numFmtId="0" fontId="8" fillId="0" borderId="0" xfId="0" applyFont="1"/>
    <xf numFmtId="4" fontId="26" fillId="4" borderId="1" xfId="0" applyNumberFormat="1" applyFont="1" applyFill="1" applyBorder="1" applyAlignment="1" applyProtection="1">
      <alignment horizontal="right" wrapText="1"/>
    </xf>
    <xf numFmtId="0" fontId="7" fillId="4" borderId="2" xfId="0" applyFont="1" applyFill="1" applyBorder="1" applyAlignment="1"/>
    <xf numFmtId="3" fontId="7" fillId="4" borderId="2" xfId="0" applyNumberFormat="1" applyFont="1" applyFill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 vertical="center"/>
    </xf>
    <xf numFmtId="0" fontId="27" fillId="0" borderId="0" xfId="2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3" fontId="26" fillId="4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left" indent="2"/>
    </xf>
    <xf numFmtId="4" fontId="7" fillId="4" borderId="2" xfId="0" applyNumberFormat="1" applyFont="1" applyFill="1" applyBorder="1" applyAlignment="1">
      <alignment horizontal="right"/>
    </xf>
    <xf numFmtId="3" fontId="26" fillId="4" borderId="2" xfId="0" applyNumberFormat="1" applyFont="1" applyFill="1" applyBorder="1" applyAlignment="1">
      <alignment horizontal="right"/>
    </xf>
    <xf numFmtId="8" fontId="26" fillId="4" borderId="1" xfId="0" applyNumberFormat="1" applyFont="1" applyFill="1" applyBorder="1" applyAlignment="1" applyProtection="1">
      <alignment horizontal="right" wrapText="1"/>
    </xf>
    <xf numFmtId="0" fontId="6" fillId="3" borderId="3" xfId="0" applyFont="1" applyFill="1" applyBorder="1" applyAlignment="1">
      <alignment horizontal="left" indent="2"/>
    </xf>
    <xf numFmtId="0" fontId="4" fillId="3" borderId="3" xfId="0" applyFont="1" applyFill="1" applyBorder="1"/>
    <xf numFmtId="0" fontId="6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1" applyNumberFormat="1" applyFont="1" applyFill="1" applyBorder="1" applyAlignment="1" applyProtection="1">
      <alignment horizontal="right" vertical="center" wrapText="1"/>
    </xf>
    <xf numFmtId="164" fontId="0" fillId="0" borderId="2" xfId="0" applyNumberFormat="1" applyBorder="1"/>
    <xf numFmtId="0" fontId="0" fillId="3" borderId="2" xfId="0" applyFill="1" applyBorder="1"/>
    <xf numFmtId="164" fontId="7" fillId="4" borderId="2" xfId="0" applyNumberFormat="1" applyFont="1" applyFill="1" applyBorder="1"/>
    <xf numFmtId="0" fontId="7" fillId="2" borderId="2" xfId="0" applyFont="1" applyFill="1" applyBorder="1" applyAlignment="1">
      <alignment horizontal="center" vertical="center" wrapText="1"/>
    </xf>
    <xf numFmtId="4" fontId="0" fillId="0" borderId="13" xfId="0" applyNumberFormat="1" applyFont="1" applyBorder="1" applyAlignment="1" applyProtection="1">
      <alignment vertical="center"/>
    </xf>
    <xf numFmtId="4" fontId="0" fillId="0" borderId="7" xfId="0" applyNumberFormat="1" applyFont="1" applyBorder="1" applyAlignment="1" applyProtection="1">
      <alignment vertical="center"/>
    </xf>
    <xf numFmtId="4" fontId="0" fillId="0" borderId="24" xfId="0" applyNumberFormat="1" applyFont="1" applyBorder="1" applyAlignment="1" applyProtection="1">
      <alignment vertical="center"/>
    </xf>
    <xf numFmtId="0" fontId="8" fillId="4" borderId="10" xfId="0" applyFont="1" applyFill="1" applyBorder="1"/>
    <xf numFmtId="4" fontId="7" fillId="4" borderId="11" xfId="0" applyNumberFormat="1" applyFont="1" applyFill="1" applyBorder="1"/>
    <xf numFmtId="0" fontId="7" fillId="4" borderId="36" xfId="71" applyFont="1" applyFill="1" applyBorder="1" applyAlignment="1" applyProtection="1">
      <alignment vertical="center"/>
    </xf>
    <xf numFmtId="3" fontId="7" fillId="4" borderId="36" xfId="71" applyNumberFormat="1" applyFont="1" applyFill="1" applyBorder="1" applyAlignment="1" applyProtection="1">
      <alignment vertical="center"/>
    </xf>
    <xf numFmtId="164" fontId="7" fillId="4" borderId="36" xfId="71" applyNumberFormat="1" applyFont="1" applyFill="1" applyBorder="1" applyAlignment="1" applyProtection="1">
      <alignment vertical="center"/>
    </xf>
    <xf numFmtId="4" fontId="7" fillId="4" borderId="36" xfId="71" applyNumberFormat="1" applyFont="1" applyFill="1" applyBorder="1" applyAlignment="1" applyProtection="1">
      <alignment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7" fillId="0" borderId="0" xfId="0" applyFont="1"/>
    <xf numFmtId="0" fontId="10" fillId="0" borderId="0" xfId="0" applyFont="1"/>
    <xf numFmtId="0" fontId="7" fillId="4" borderId="2" xfId="0" applyFont="1" applyFill="1" applyBorder="1"/>
    <xf numFmtId="3" fontId="7" fillId="4" borderId="2" xfId="0" applyNumberFormat="1" applyFont="1" applyFill="1" applyBorder="1"/>
    <xf numFmtId="0" fontId="7" fillId="2" borderId="2" xfId="0" applyFont="1" applyFill="1" applyBorder="1"/>
    <xf numFmtId="4" fontId="8" fillId="0" borderId="0" xfId="0" applyNumberFormat="1" applyFont="1" applyAlignment="1">
      <alignment horizontal="right"/>
    </xf>
    <xf numFmtId="3" fontId="4" fillId="36" borderId="25" xfId="67" applyNumberFormat="1" applyFont="1" applyFill="1" applyBorder="1" applyAlignment="1">
      <alignment horizontal="center"/>
    </xf>
    <xf numFmtId="4" fontId="4" fillId="36" borderId="25" xfId="67" applyNumberFormat="1" applyFont="1" applyFill="1" applyBorder="1" applyAlignment="1">
      <alignment horizontal="center"/>
    </xf>
    <xf numFmtId="4" fontId="4" fillId="36" borderId="24" xfId="67" applyNumberFormat="1" applyFont="1" applyFill="1" applyBorder="1" applyAlignment="1">
      <alignment horizontal="center"/>
    </xf>
    <xf numFmtId="3" fontId="4" fillId="36" borderId="25" xfId="70" applyNumberFormat="1" applyFont="1" applyFill="1" applyBorder="1" applyAlignment="1">
      <alignment horizontal="center"/>
    </xf>
    <xf numFmtId="4" fontId="4" fillId="36" borderId="25" xfId="70" applyNumberFormat="1" applyFont="1" applyFill="1" applyBorder="1" applyAlignment="1">
      <alignment horizontal="center"/>
    </xf>
    <xf numFmtId="4" fontId="4" fillId="36" borderId="24" xfId="70" applyNumberFormat="1" applyFont="1" applyFill="1" applyBorder="1" applyAlignment="1">
      <alignment horizontal="center"/>
    </xf>
    <xf numFmtId="0" fontId="0" fillId="0" borderId="2" xfId="0" applyBorder="1"/>
    <xf numFmtId="3" fontId="0" fillId="0" borderId="34" xfId="0" applyNumberFormat="1" applyFont="1" applyBorder="1" applyAlignment="1" applyProtection="1">
      <alignment vertical="center"/>
    </xf>
    <xf numFmtId="0" fontId="6" fillId="0" borderId="6" xfId="0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8" fillId="4" borderId="2" xfId="0" applyFont="1" applyFill="1" applyBorder="1" applyAlignment="1">
      <alignment horizontal="center"/>
    </xf>
    <xf numFmtId="165" fontId="7" fillId="2" borderId="2" xfId="0" applyNumberFormat="1" applyFont="1" applyFill="1" applyBorder="1" applyAlignment="1">
      <alignment horizontal="center" vertical="center"/>
    </xf>
    <xf numFmtId="0" fontId="4" fillId="0" borderId="9" xfId="0" applyFont="1" applyFill="1" applyBorder="1"/>
    <xf numFmtId="3" fontId="0" fillId="0" borderId="9" xfId="0" applyNumberFormat="1" applyFill="1" applyBorder="1" applyAlignment="1">
      <alignment horizontal="right"/>
    </xf>
    <xf numFmtId="4" fontId="0" fillId="0" borderId="9" xfId="0" applyNumberFormat="1" applyFill="1" applyBorder="1" applyAlignment="1">
      <alignment horizontal="right"/>
    </xf>
    <xf numFmtId="0" fontId="0" fillId="0" borderId="9" xfId="0" applyNumberForma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4" fontId="4" fillId="0" borderId="13" xfId="0" applyNumberFormat="1" applyFont="1" applyFill="1" applyBorder="1" applyAlignment="1">
      <alignment horizontal="right"/>
    </xf>
    <xf numFmtId="0" fontId="4" fillId="0" borderId="2" xfId="0" applyFont="1" applyFill="1" applyBorder="1"/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4" fontId="4" fillId="0" borderId="7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right"/>
    </xf>
    <xf numFmtId="0" fontId="4" fillId="0" borderId="25" xfId="0" applyFont="1" applyFill="1" applyBorder="1"/>
    <xf numFmtId="0" fontId="0" fillId="0" borderId="25" xfId="0" applyNumberFormat="1" applyFill="1" applyBorder="1" applyAlignment="1">
      <alignment horizontal="right"/>
    </xf>
    <xf numFmtId="4" fontId="0" fillId="0" borderId="25" xfId="0" applyNumberFormat="1" applyFill="1" applyBorder="1" applyAlignment="1">
      <alignment horizontal="right"/>
    </xf>
    <xf numFmtId="0" fontId="0" fillId="0" borderId="25" xfId="0" applyFill="1" applyBorder="1" applyAlignment="1">
      <alignment horizontal="right"/>
    </xf>
    <xf numFmtId="0" fontId="4" fillId="0" borderId="25" xfId="0" applyNumberFormat="1" applyFont="1" applyFill="1" applyBorder="1" applyAlignment="1">
      <alignment horizontal="right"/>
    </xf>
    <xf numFmtId="4" fontId="4" fillId="0" borderId="24" xfId="0" applyNumberFormat="1" applyFont="1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4" fillId="0" borderId="38" xfId="0" applyFont="1" applyFill="1" applyBorder="1"/>
    <xf numFmtId="0" fontId="0" fillId="0" borderId="38" xfId="0" applyFill="1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horizontal="right" vertic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29" fillId="0" borderId="0" xfId="63" applyFill="1"/>
    <xf numFmtId="3" fontId="29" fillId="0" borderId="0" xfId="63" applyNumberFormat="1" applyFill="1"/>
    <xf numFmtId="4" fontId="0" fillId="0" borderId="34" xfId="0" applyNumberFormat="1" applyFont="1" applyBorder="1" applyAlignment="1" applyProtection="1">
      <alignment vertical="center"/>
    </xf>
    <xf numFmtId="3" fontId="7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 wrapText="1"/>
    </xf>
    <xf numFmtId="4" fontId="29" fillId="0" borderId="0" xfId="63" applyNumberFormat="1" applyFill="1"/>
    <xf numFmtId="3" fontId="0" fillId="0" borderId="38" xfId="0" applyNumberFormat="1" applyFill="1" applyBorder="1"/>
    <xf numFmtId="4" fontId="0" fillId="0" borderId="38" xfId="0" applyNumberFormat="1" applyFill="1" applyBorder="1"/>
    <xf numFmtId="0" fontId="0" fillId="0" borderId="38" xfId="0" applyNumberFormat="1" applyFill="1" applyBorder="1"/>
    <xf numFmtId="3" fontId="4" fillId="0" borderId="38" xfId="0" applyNumberFormat="1" applyFont="1" applyFill="1" applyBorder="1"/>
    <xf numFmtId="4" fontId="4" fillId="0" borderId="11" xfId="0" applyNumberFormat="1" applyFont="1" applyFill="1" applyBorder="1"/>
    <xf numFmtId="3" fontId="0" fillId="0" borderId="0" xfId="0" applyNumberFormat="1"/>
    <xf numFmtId="0" fontId="0" fillId="0" borderId="0" xfId="0"/>
    <xf numFmtId="4" fontId="0" fillId="0" borderId="0" xfId="0" applyNumberFormat="1"/>
    <xf numFmtId="4" fontId="0" fillId="0" borderId="2" xfId="0" applyNumberFormat="1" applyBorder="1"/>
    <xf numFmtId="3" fontId="6" fillId="0" borderId="2" xfId="1" applyNumberFormat="1" applyFont="1" applyFill="1" applyBorder="1" applyAlignment="1" applyProtection="1">
      <alignment horizontal="right" vertical="center" wrapText="1"/>
    </xf>
    <xf numFmtId="0" fontId="6" fillId="0" borderId="2" xfId="0" applyFont="1" applyBorder="1"/>
    <xf numFmtId="0" fontId="7" fillId="2" borderId="2" xfId="0" applyFont="1" applyFill="1" applyBorder="1" applyAlignment="1">
      <alignment horizontal="center" vertical="center"/>
    </xf>
    <xf numFmtId="0" fontId="0" fillId="0" borderId="0" xfId="0" applyFill="1" applyBorder="1"/>
    <xf numFmtId="0" fontId="26" fillId="2" borderId="2" xfId="0" applyNumberFormat="1" applyFont="1" applyFill="1" applyBorder="1" applyAlignment="1" applyProtection="1">
      <alignment horizontal="left" vertical="center" wrapText="1"/>
    </xf>
    <xf numFmtId="0" fontId="26" fillId="2" borderId="2" xfId="0" applyNumberFormat="1" applyFont="1" applyFill="1" applyBorder="1" applyAlignment="1" applyProtection="1">
      <alignment horizontal="center" vertical="center" wrapText="1"/>
    </xf>
    <xf numFmtId="0" fontId="7" fillId="2" borderId="26" xfId="0" applyFont="1" applyFill="1" applyBorder="1"/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0" fillId="0" borderId="8" xfId="0" applyFont="1" applyBorder="1"/>
    <xf numFmtId="0" fontId="6" fillId="0" borderId="9" xfId="0" applyFont="1" applyBorder="1" applyAlignment="1">
      <alignment horizontal="right"/>
    </xf>
    <xf numFmtId="3" fontId="6" fillId="0" borderId="13" xfId="0" applyNumberFormat="1" applyFont="1" applyBorder="1" applyAlignment="1">
      <alignment horizontal="right"/>
    </xf>
    <xf numFmtId="0" fontId="0" fillId="0" borderId="6" xfId="0" applyFont="1" applyBorder="1"/>
    <xf numFmtId="3" fontId="6" fillId="0" borderId="7" xfId="0" applyNumberFormat="1" applyFont="1" applyBorder="1" applyAlignment="1">
      <alignment horizontal="right"/>
    </xf>
    <xf numFmtId="0" fontId="0" fillId="3" borderId="6" xfId="0" applyFont="1" applyFill="1" applyBorder="1"/>
    <xf numFmtId="0" fontId="8" fillId="3" borderId="2" xfId="0" applyFont="1" applyFill="1" applyBorder="1"/>
    <xf numFmtId="3" fontId="8" fillId="3" borderId="7" xfId="0" applyNumberFormat="1" applyFont="1" applyFill="1" applyBorder="1"/>
    <xf numFmtId="0" fontId="0" fillId="3" borderId="0" xfId="0" applyFont="1" applyFill="1"/>
    <xf numFmtId="3" fontId="0" fillId="0" borderId="7" xfId="0" applyNumberFormat="1" applyFont="1" applyBorder="1"/>
    <xf numFmtId="0" fontId="0" fillId="0" borderId="56" xfId="0" applyFont="1" applyBorder="1"/>
    <xf numFmtId="0" fontId="0" fillId="0" borderId="57" xfId="0" applyFont="1" applyBorder="1"/>
    <xf numFmtId="0" fontId="0" fillId="0" borderId="57" xfId="0" applyFont="1" applyBorder="1" applyAlignment="1">
      <alignment wrapText="1"/>
    </xf>
    <xf numFmtId="0" fontId="0" fillId="0" borderId="58" xfId="0" applyBorder="1"/>
    <xf numFmtId="0" fontId="0" fillId="0" borderId="59" xfId="0" applyBorder="1"/>
    <xf numFmtId="0" fontId="28" fillId="0" borderId="0" xfId="66" applyFont="1" applyBorder="1" applyAlignment="1" applyProtection="1">
      <alignment vertical="center"/>
    </xf>
    <xf numFmtId="0" fontId="28" fillId="0" borderId="51" xfId="66" applyFont="1" applyBorder="1" applyAlignment="1" applyProtection="1">
      <alignment vertical="center"/>
    </xf>
    <xf numFmtId="3" fontId="28" fillId="0" borderId="39" xfId="66" applyNumberFormat="1" applyFont="1" applyBorder="1" applyAlignment="1" applyProtection="1">
      <alignment vertical="center"/>
    </xf>
    <xf numFmtId="4" fontId="28" fillId="0" borderId="39" xfId="66" applyNumberFormat="1" applyFont="1" applyBorder="1" applyAlignment="1" applyProtection="1">
      <alignment vertical="center"/>
    </xf>
    <xf numFmtId="0" fontId="28" fillId="0" borderId="39" xfId="66" applyFont="1" applyBorder="1" applyAlignment="1" applyProtection="1">
      <alignment vertical="center"/>
    </xf>
    <xf numFmtId="0" fontId="28" fillId="0" borderId="52" xfId="66" applyFont="1" applyBorder="1" applyAlignment="1" applyProtection="1">
      <alignment vertical="center"/>
    </xf>
    <xf numFmtId="0" fontId="28" fillId="0" borderId="48" xfId="66" applyFont="1" applyBorder="1" applyAlignment="1" applyProtection="1">
      <alignment vertical="center"/>
    </xf>
    <xf numFmtId="3" fontId="28" fillId="0" borderId="34" xfId="66" applyNumberFormat="1" applyFont="1" applyBorder="1" applyAlignment="1" applyProtection="1">
      <alignment vertical="center"/>
    </xf>
    <xf numFmtId="4" fontId="28" fillId="0" borderId="34" xfId="66" applyNumberFormat="1" applyFont="1" applyBorder="1" applyAlignment="1" applyProtection="1">
      <alignment vertical="center"/>
    </xf>
    <xf numFmtId="0" fontId="28" fillId="0" borderId="34" xfId="66" applyFont="1" applyBorder="1" applyAlignment="1" applyProtection="1">
      <alignment vertical="center"/>
    </xf>
    <xf numFmtId="0" fontId="28" fillId="0" borderId="49" xfId="66" applyFont="1" applyBorder="1" applyAlignment="1" applyProtection="1">
      <alignment vertical="center"/>
    </xf>
    <xf numFmtId="0" fontId="28" fillId="0" borderId="50" xfId="66" applyFont="1" applyBorder="1" applyAlignment="1" applyProtection="1">
      <alignment vertical="center"/>
    </xf>
    <xf numFmtId="3" fontId="28" fillId="0" borderId="43" xfId="66" applyNumberFormat="1" applyFont="1" applyBorder="1" applyAlignment="1" applyProtection="1">
      <alignment vertical="center"/>
    </xf>
    <xf numFmtId="4" fontId="28" fillId="0" borderId="43" xfId="66" applyNumberFormat="1" applyFont="1" applyBorder="1" applyAlignment="1" applyProtection="1">
      <alignment vertical="center"/>
    </xf>
    <xf numFmtId="0" fontId="28" fillId="0" borderId="43" xfId="66" applyFont="1" applyBorder="1" applyAlignment="1" applyProtection="1">
      <alignment vertical="center"/>
    </xf>
    <xf numFmtId="0" fontId="28" fillId="0" borderId="45" xfId="66" applyFont="1" applyBorder="1" applyAlignment="1" applyProtection="1">
      <alignment vertical="center"/>
    </xf>
    <xf numFmtId="0" fontId="7" fillId="4" borderId="35" xfId="66" applyFont="1" applyFill="1" applyBorder="1" applyAlignment="1" applyProtection="1">
      <alignment vertical="center"/>
    </xf>
    <xf numFmtId="3" fontId="7" fillId="4" borderId="36" xfId="66" applyNumberFormat="1" applyFont="1" applyFill="1" applyBorder="1" applyAlignment="1" applyProtection="1">
      <alignment vertical="center"/>
    </xf>
    <xf numFmtId="4" fontId="7" fillId="4" borderId="36" xfId="66" applyNumberFormat="1" applyFont="1" applyFill="1" applyBorder="1" applyAlignment="1" applyProtection="1">
      <alignment vertical="center"/>
    </xf>
    <xf numFmtId="0" fontId="7" fillId="4" borderId="36" xfId="66" applyFont="1" applyFill="1" applyBorder="1" applyAlignment="1" applyProtection="1">
      <alignment vertical="center"/>
    </xf>
    <xf numFmtId="0" fontId="7" fillId="4" borderId="37" xfId="66" applyFont="1" applyFill="1" applyBorder="1" applyAlignment="1" applyProtection="1">
      <alignment vertical="center"/>
    </xf>
    <xf numFmtId="0" fontId="28" fillId="0" borderId="53" xfId="69" applyFont="1" applyBorder="1" applyAlignment="1" applyProtection="1">
      <alignment vertical="center"/>
    </xf>
    <xf numFmtId="3" fontId="28" fillId="0" borderId="42" xfId="69" applyNumberFormat="1" applyFont="1" applyBorder="1" applyAlignment="1" applyProtection="1">
      <alignment vertical="center"/>
    </xf>
    <xf numFmtId="4" fontId="28" fillId="0" borderId="42" xfId="69" applyNumberFormat="1" applyFont="1" applyBorder="1" applyAlignment="1" applyProtection="1">
      <alignment vertical="center"/>
    </xf>
    <xf numFmtId="0" fontId="28" fillId="0" borderId="42" xfId="69" applyFont="1" applyBorder="1" applyAlignment="1" applyProtection="1">
      <alignment vertical="center"/>
    </xf>
    <xf numFmtId="0" fontId="28" fillId="0" borderId="44" xfId="69" applyFont="1" applyBorder="1" applyAlignment="1" applyProtection="1">
      <alignment vertical="center"/>
    </xf>
    <xf numFmtId="0" fontId="28" fillId="0" borderId="48" xfId="69" applyFont="1" applyBorder="1" applyAlignment="1" applyProtection="1">
      <alignment vertical="center"/>
    </xf>
    <xf numFmtId="3" fontId="28" fillId="0" borderId="34" xfId="69" applyNumberFormat="1" applyFont="1" applyBorder="1" applyAlignment="1" applyProtection="1">
      <alignment vertical="center"/>
    </xf>
    <xf numFmtId="4" fontId="28" fillId="0" borderId="34" xfId="69" applyNumberFormat="1" applyFont="1" applyBorder="1" applyAlignment="1" applyProtection="1">
      <alignment vertical="center"/>
    </xf>
    <xf numFmtId="0" fontId="28" fillId="0" borderId="34" xfId="69" applyFont="1" applyBorder="1" applyAlignment="1" applyProtection="1">
      <alignment vertical="center"/>
    </xf>
    <xf numFmtId="0" fontId="28" fillId="0" borderId="49" xfId="69" applyFont="1" applyBorder="1" applyAlignment="1" applyProtection="1">
      <alignment vertical="center"/>
    </xf>
    <xf numFmtId="0" fontId="28" fillId="0" borderId="50" xfId="69" applyFont="1" applyBorder="1" applyAlignment="1" applyProtection="1">
      <alignment vertical="center"/>
    </xf>
    <xf numFmtId="3" fontId="28" fillId="0" borderId="43" xfId="69" applyNumberFormat="1" applyFont="1" applyBorder="1" applyAlignment="1" applyProtection="1">
      <alignment vertical="center"/>
    </xf>
    <xf numFmtId="4" fontId="28" fillId="0" borderId="43" xfId="69" applyNumberFormat="1" applyFont="1" applyBorder="1" applyAlignment="1" applyProtection="1">
      <alignment vertical="center"/>
    </xf>
    <xf numFmtId="0" fontId="28" fillId="0" borderId="43" xfId="69" applyFont="1" applyBorder="1" applyAlignment="1" applyProtection="1">
      <alignment vertical="center"/>
    </xf>
    <xf numFmtId="0" fontId="28" fillId="0" borderId="45" xfId="69" applyFont="1" applyBorder="1" applyAlignment="1" applyProtection="1">
      <alignment vertical="center"/>
    </xf>
    <xf numFmtId="0" fontId="7" fillId="4" borderId="35" xfId="69" applyFont="1" applyFill="1" applyBorder="1" applyAlignment="1" applyProtection="1">
      <alignment vertical="center"/>
    </xf>
    <xf numFmtId="3" fontId="7" fillId="4" borderId="36" xfId="69" applyNumberFormat="1" applyFont="1" applyFill="1" applyBorder="1" applyAlignment="1" applyProtection="1">
      <alignment vertical="center"/>
    </xf>
    <xf numFmtId="4" fontId="7" fillId="4" borderId="36" xfId="69" applyNumberFormat="1" applyFont="1" applyFill="1" applyBorder="1" applyAlignment="1" applyProtection="1">
      <alignment vertical="center"/>
    </xf>
    <xf numFmtId="0" fontId="7" fillId="4" borderId="36" xfId="69" applyFont="1" applyFill="1" applyBorder="1" applyAlignment="1" applyProtection="1">
      <alignment vertical="center"/>
    </xf>
    <xf numFmtId="0" fontId="7" fillId="4" borderId="37" xfId="69" applyFont="1" applyFill="1" applyBorder="1" applyAlignment="1" applyProtection="1">
      <alignment vertical="center"/>
    </xf>
    <xf numFmtId="3" fontId="7" fillId="2" borderId="23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7" fillId="2" borderId="4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8" fillId="0" borderId="42" xfId="71" applyFont="1" applyBorder="1" applyAlignment="1" applyProtection="1">
      <alignment vertical="center"/>
    </xf>
    <xf numFmtId="4" fontId="28" fillId="0" borderId="42" xfId="71" applyNumberFormat="1" applyFont="1" applyBorder="1" applyAlignment="1" applyProtection="1">
      <alignment vertical="center"/>
    </xf>
    <xf numFmtId="3" fontId="28" fillId="0" borderId="42" xfId="71" applyNumberFormat="1" applyFont="1" applyBorder="1" applyAlignment="1" applyProtection="1">
      <alignment vertical="center"/>
    </xf>
    <xf numFmtId="164" fontId="28" fillId="0" borderId="42" xfId="71" applyNumberFormat="1" applyFont="1" applyBorder="1" applyAlignment="1" applyProtection="1">
      <alignment vertical="center"/>
    </xf>
    <xf numFmtId="0" fontId="0" fillId="0" borderId="6" xfId="0" applyBorder="1" applyAlignment="1">
      <alignment horizontal="center"/>
    </xf>
    <xf numFmtId="0" fontId="28" fillId="0" borderId="34" xfId="71" applyFont="1" applyBorder="1" applyAlignment="1" applyProtection="1">
      <alignment vertical="center"/>
    </xf>
    <xf numFmtId="3" fontId="28" fillId="0" borderId="34" xfId="71" applyNumberFormat="1" applyFont="1" applyBorder="1" applyAlignment="1" applyProtection="1">
      <alignment vertical="center"/>
    </xf>
    <xf numFmtId="164" fontId="28" fillId="0" borderId="34" xfId="71" applyNumberFormat="1" applyFont="1" applyBorder="1" applyAlignment="1" applyProtection="1">
      <alignment vertical="center"/>
    </xf>
    <xf numFmtId="4" fontId="28" fillId="0" borderId="34" xfId="71" applyNumberFormat="1" applyFont="1" applyBorder="1" applyAlignment="1" applyProtection="1">
      <alignment vertical="center"/>
    </xf>
    <xf numFmtId="0" fontId="0" fillId="0" borderId="23" xfId="0" applyBorder="1" applyAlignment="1">
      <alignment horizontal="center"/>
    </xf>
    <xf numFmtId="0" fontId="28" fillId="0" borderId="43" xfId="71" applyFont="1" applyBorder="1" applyAlignment="1" applyProtection="1">
      <alignment vertical="center"/>
    </xf>
    <xf numFmtId="3" fontId="28" fillId="0" borderId="43" xfId="71" applyNumberFormat="1" applyFont="1" applyBorder="1" applyAlignment="1" applyProtection="1">
      <alignment vertical="center"/>
    </xf>
    <xf numFmtId="164" fontId="28" fillId="0" borderId="43" xfId="71" applyNumberFormat="1" applyFont="1" applyBorder="1" applyAlignment="1" applyProtection="1">
      <alignment vertical="center"/>
    </xf>
    <xf numFmtId="4" fontId="28" fillId="0" borderId="43" xfId="71" applyNumberFormat="1" applyFont="1" applyBorder="1" applyAlignment="1" applyProtection="1">
      <alignment vertical="center"/>
    </xf>
    <xf numFmtId="0" fontId="0" fillId="0" borderId="0" xfId="0" applyBorder="1"/>
    <xf numFmtId="0" fontId="0" fillId="0" borderId="9" xfId="0" applyNumberFormat="1" applyBorder="1"/>
    <xf numFmtId="4" fontId="0" fillId="0" borderId="9" xfId="0" applyNumberFormat="1" applyBorder="1"/>
    <xf numFmtId="4" fontId="0" fillId="0" borderId="13" xfId="0" applyNumberFormat="1" applyBorder="1"/>
    <xf numFmtId="0" fontId="0" fillId="0" borderId="2" xfId="0" applyNumberFormat="1" applyBorder="1"/>
    <xf numFmtId="4" fontId="0" fillId="0" borderId="7" xfId="0" applyNumberFormat="1" applyBorder="1"/>
    <xf numFmtId="0" fontId="6" fillId="0" borderId="2" xfId="0" applyNumberFormat="1" applyFont="1" applyBorder="1" applyAlignment="1">
      <alignment horizontal="center" vertical="center"/>
    </xf>
    <xf numFmtId="0" fontId="4" fillId="0" borderId="2" xfId="0" applyFont="1" applyBorder="1"/>
    <xf numFmtId="3" fontId="4" fillId="0" borderId="2" xfId="0" applyNumberFormat="1" applyFont="1" applyBorder="1"/>
    <xf numFmtId="0" fontId="4" fillId="0" borderId="8" xfId="0" applyFont="1" applyFill="1" applyBorder="1"/>
    <xf numFmtId="0" fontId="4" fillId="0" borderId="6" xfId="0" applyFont="1" applyFill="1" applyBorder="1"/>
    <xf numFmtId="0" fontId="30" fillId="0" borderId="6" xfId="0" applyFont="1" applyFill="1" applyBorder="1"/>
    <xf numFmtId="0" fontId="4" fillId="0" borderId="23" xfId="0" applyFont="1" applyFill="1" applyBorder="1"/>
    <xf numFmtId="0" fontId="7" fillId="0" borderId="0" xfId="65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0" fillId="0" borderId="2" xfId="0" applyBorder="1" applyAlignment="1">
      <alignment wrapText="1"/>
    </xf>
    <xf numFmtId="10" fontId="0" fillId="0" borderId="2" xfId="0" applyNumberFormat="1" applyBorder="1" applyAlignment="1">
      <alignment horizontal="right"/>
    </xf>
    <xf numFmtId="0" fontId="31" fillId="0" borderId="0" xfId="0" applyFont="1" applyFill="1" applyAlignment="1"/>
    <xf numFmtId="0" fontId="30" fillId="38" borderId="2" xfId="0" applyFont="1" applyFill="1" applyBorder="1"/>
    <xf numFmtId="0" fontId="30" fillId="38" borderId="2" xfId="0" applyFont="1" applyFill="1" applyBorder="1" applyAlignment="1">
      <alignment horizontal="center" wrapText="1"/>
    </xf>
    <xf numFmtId="0" fontId="30" fillId="38" borderId="2" xfId="0" applyFont="1" applyFill="1" applyBorder="1" applyAlignment="1">
      <alignment horizontal="center"/>
    </xf>
    <xf numFmtId="0" fontId="0" fillId="0" borderId="56" xfId="0" applyBorder="1"/>
    <xf numFmtId="0" fontId="0" fillId="0" borderId="57" xfId="0" applyBorder="1"/>
    <xf numFmtId="0" fontId="0" fillId="0" borderId="9" xfId="0" applyBorder="1"/>
    <xf numFmtId="0" fontId="6" fillId="0" borderId="8" xfId="0" applyNumberFormat="1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/>
    </xf>
    <xf numFmtId="0" fontId="6" fillId="0" borderId="66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5" xfId="0" applyNumberFormat="1" applyBorder="1"/>
    <xf numFmtId="4" fontId="0" fillId="0" borderId="5" xfId="0" applyNumberFormat="1" applyBorder="1"/>
    <xf numFmtId="4" fontId="0" fillId="0" borderId="12" xfId="0" applyNumberFormat="1" applyBorder="1"/>
    <xf numFmtId="4" fontId="4" fillId="0" borderId="2" xfId="0" applyNumberFormat="1" applyFont="1" applyBorder="1"/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/>
    </xf>
    <xf numFmtId="3" fontId="0" fillId="0" borderId="2" xfId="0" applyNumberFormat="1" applyBorder="1" applyAlignment="1">
      <alignment horizontal="right"/>
    </xf>
    <xf numFmtId="4" fontId="26" fillId="4" borderId="2" xfId="0" applyNumberFormat="1" applyFont="1" applyFill="1" applyBorder="1" applyAlignment="1">
      <alignment horizontal="right"/>
    </xf>
    <xf numFmtId="0" fontId="8" fillId="0" borderId="2" xfId="0" applyFont="1" applyBorder="1"/>
    <xf numFmtId="0" fontId="0" fillId="0" borderId="2" xfId="0" applyFont="1" applyBorder="1" applyAlignment="1">
      <alignment horizontal="right"/>
    </xf>
    <xf numFmtId="0" fontId="0" fillId="0" borderId="54" xfId="0" applyFont="1" applyBorder="1" applyAlignment="1" applyProtection="1">
      <alignment vertical="center"/>
    </xf>
    <xf numFmtId="0" fontId="0" fillId="0" borderId="34" xfId="0" applyNumberFormat="1" applyFont="1" applyBorder="1" applyAlignment="1" applyProtection="1">
      <alignment horizontal="right" vertical="center"/>
    </xf>
    <xf numFmtId="0" fontId="3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0" fillId="0" borderId="54" xfId="0" applyBorder="1" applyAlignment="1" applyProtection="1">
      <alignment vertical="center"/>
    </xf>
    <xf numFmtId="0" fontId="7" fillId="0" borderId="2" xfId="0" applyFont="1" applyFill="1" applyBorder="1" applyAlignment="1">
      <alignment horizontal="right"/>
    </xf>
    <xf numFmtId="0" fontId="7" fillId="0" borderId="2" xfId="0" applyFont="1" applyFill="1" applyBorder="1"/>
    <xf numFmtId="0" fontId="8" fillId="0" borderId="2" xfId="0" applyFont="1" applyFill="1" applyBorder="1"/>
    <xf numFmtId="0" fontId="0" fillId="0" borderId="54" xfId="0" applyFont="1" applyFill="1" applyBorder="1" applyAlignment="1" applyProtection="1">
      <alignment vertical="center"/>
    </xf>
    <xf numFmtId="3" fontId="0" fillId="0" borderId="34" xfId="0" applyNumberFormat="1" applyFont="1" applyFill="1" applyBorder="1" applyAlignment="1" applyProtection="1">
      <alignment horizontal="right" vertical="center"/>
    </xf>
    <xf numFmtId="0" fontId="8" fillId="4" borderId="2" xfId="0" applyFont="1" applyFill="1" applyBorder="1"/>
    <xf numFmtId="0" fontId="7" fillId="4" borderId="68" xfId="0" applyFont="1" applyFill="1" applyBorder="1"/>
    <xf numFmtId="3" fontId="7" fillId="4" borderId="54" xfId="0" applyNumberFormat="1" applyFont="1" applyFill="1" applyBorder="1" applyAlignment="1" applyProtection="1">
      <alignment vertical="center"/>
    </xf>
    <xf numFmtId="0" fontId="8" fillId="2" borderId="2" xfId="0" applyFont="1" applyFill="1" applyBorder="1"/>
    <xf numFmtId="0" fontId="10" fillId="0" borderId="0" xfId="0" applyFont="1" applyAlignment="1">
      <alignment horizontal="right"/>
    </xf>
    <xf numFmtId="0" fontId="0" fillId="0" borderId="66" xfId="0" applyFont="1" applyBorder="1"/>
    <xf numFmtId="0" fontId="0" fillId="0" borderId="5" xfId="0" applyFont="1" applyBorder="1"/>
    <xf numFmtId="3" fontId="0" fillId="0" borderId="12" xfId="0" applyNumberFormat="1" applyFont="1" applyBorder="1"/>
    <xf numFmtId="0" fontId="0" fillId="4" borderId="65" xfId="0" applyFont="1" applyFill="1" applyBorder="1"/>
    <xf numFmtId="0" fontId="0" fillId="4" borderId="64" xfId="0" applyFont="1" applyFill="1" applyBorder="1"/>
    <xf numFmtId="0" fontId="0" fillId="4" borderId="70" xfId="0" applyFont="1" applyFill="1" applyBorder="1"/>
    <xf numFmtId="3" fontId="7" fillId="4" borderId="63" xfId="0" applyNumberFormat="1" applyFont="1" applyFill="1" applyBorder="1"/>
    <xf numFmtId="164" fontId="6" fillId="0" borderId="2" xfId="0" applyNumberFormat="1" applyFont="1" applyBorder="1"/>
    <xf numFmtId="4" fontId="6" fillId="0" borderId="2" xfId="0" applyNumberFormat="1" applyFont="1" applyBorder="1"/>
    <xf numFmtId="4" fontId="6" fillId="0" borderId="2" xfId="0" applyNumberFormat="1" applyFont="1" applyFill="1" applyBorder="1"/>
    <xf numFmtId="0" fontId="7" fillId="0" borderId="0" xfId="65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3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3" fontId="4" fillId="0" borderId="2" xfId="0" applyNumberFormat="1" applyFont="1" applyBorder="1" applyAlignment="1">
      <alignment horizontal="right" indent="2"/>
    </xf>
    <xf numFmtId="4" fontId="4" fillId="0" borderId="2" xfId="0" applyNumberFormat="1" applyFont="1" applyBorder="1" applyAlignment="1">
      <alignment horizontal="right" indent="2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0" fontId="6" fillId="0" borderId="3" xfId="0" applyFont="1" applyFill="1" applyBorder="1" applyAlignment="1">
      <alignment horizontal="left" indent="2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34" fillId="0" borderId="2" xfId="0" applyNumberFormat="1" applyFont="1" applyFill="1" applyBorder="1" applyAlignment="1" applyProtection="1">
      <alignment horizontal="right" vertical="center" wrapText="1"/>
    </xf>
    <xf numFmtId="0" fontId="7" fillId="4" borderId="3" xfId="0" applyFont="1" applyFill="1" applyBorder="1" applyAlignment="1">
      <alignment horizontal="left"/>
    </xf>
    <xf numFmtId="3" fontId="7" fillId="4" borderId="2" xfId="0" applyNumberFormat="1" applyFont="1" applyFill="1" applyBorder="1" applyAlignment="1">
      <alignment horizontal="right" indent="2"/>
    </xf>
    <xf numFmtId="4" fontId="7" fillId="4" borderId="2" xfId="0" applyNumberFormat="1" applyFont="1" applyFill="1" applyBorder="1" applyAlignment="1">
      <alignment horizontal="right" indent="2"/>
    </xf>
    <xf numFmtId="4" fontId="4" fillId="4" borderId="2" xfId="0" applyNumberFormat="1" applyFont="1" applyFill="1" applyBorder="1" applyAlignment="1">
      <alignment horizontal="right"/>
    </xf>
    <xf numFmtId="0" fontId="35" fillId="0" borderId="0" xfId="0" applyFont="1"/>
    <xf numFmtId="0" fontId="7" fillId="0" borderId="0" xfId="0" applyFont="1" applyAlignment="1"/>
    <xf numFmtId="0" fontId="26" fillId="2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0" fontId="7" fillId="4" borderId="3" xfId="0" applyFont="1" applyFill="1" applyBorder="1"/>
    <xf numFmtId="3" fontId="7" fillId="2" borderId="2" xfId="0" applyNumberFormat="1" applyFont="1" applyFill="1" applyBorder="1" applyAlignment="1">
      <alignment horizontal="center"/>
    </xf>
    <xf numFmtId="0" fontId="4" fillId="4" borderId="2" xfId="0" applyFont="1" applyFill="1" applyBorder="1"/>
    <xf numFmtId="3" fontId="4" fillId="0" borderId="0" xfId="0" applyNumberFormat="1" applyFont="1"/>
    <xf numFmtId="3" fontId="8" fillId="0" borderId="0" xfId="0" applyNumberFormat="1" applyFont="1"/>
    <xf numFmtId="3" fontId="36" fillId="0" borderId="0" xfId="126" applyNumberFormat="1" applyFont="1" applyBorder="1" applyAlignment="1" applyProtection="1">
      <alignment vertical="center"/>
    </xf>
    <xf numFmtId="3" fontId="28" fillId="0" borderId="0" xfId="51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0" fontId="36" fillId="0" borderId="0" xfId="0" applyFont="1" applyBorder="1" applyAlignment="1" applyProtection="1">
      <alignment vertical="center"/>
    </xf>
    <xf numFmtId="3" fontId="28" fillId="0" borderId="0" xfId="111" applyNumberFormat="1" applyFont="1" applyBorder="1" applyAlignment="1" applyProtection="1">
      <alignment vertical="center"/>
    </xf>
    <xf numFmtId="3" fontId="0" fillId="0" borderId="5" xfId="0" applyNumberFormat="1" applyBorder="1" applyAlignment="1">
      <alignment horizontal="center"/>
    </xf>
    <xf numFmtId="3" fontId="0" fillId="0" borderId="73" xfId="0" applyNumberFormat="1" applyFont="1" applyBorder="1" applyAlignment="1" applyProtection="1">
      <alignment vertical="center"/>
    </xf>
    <xf numFmtId="3" fontId="0" fillId="0" borderId="2" xfId="0" applyNumberFormat="1" applyFill="1" applyBorder="1" applyAlignment="1">
      <alignment horizontal="center"/>
    </xf>
    <xf numFmtId="3" fontId="0" fillId="0" borderId="2" xfId="0" applyNumberFormat="1" applyFont="1" applyBorder="1" applyAlignment="1" applyProtection="1">
      <alignment vertical="center"/>
    </xf>
    <xf numFmtId="3" fontId="0" fillId="4" borderId="2" xfId="0" applyNumberFormat="1" applyFill="1" applyBorder="1" applyAlignment="1">
      <alignment horizontal="left"/>
    </xf>
    <xf numFmtId="0" fontId="3" fillId="0" borderId="2" xfId="0" applyFont="1" applyBorder="1"/>
    <xf numFmtId="0" fontId="7" fillId="4" borderId="2" xfId="0" applyFont="1" applyFill="1" applyBorder="1" applyAlignment="1">
      <alignment horizontal="left"/>
    </xf>
    <xf numFmtId="3" fontId="4" fillId="0" borderId="0" xfId="0" applyNumberFormat="1" applyFont="1" applyBorder="1"/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73" xfId="0" applyFont="1" applyBorder="1" applyAlignment="1" applyProtection="1">
      <alignment vertical="center"/>
    </xf>
    <xf numFmtId="0" fontId="8" fillId="4" borderId="3" xfId="0" applyFont="1" applyFill="1" applyBorder="1"/>
    <xf numFmtId="0" fontId="8" fillId="4" borderId="68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2"/>
    </xf>
    <xf numFmtId="3" fontId="4" fillId="2" borderId="2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0" fillId="0" borderId="2" xfId="0" applyBorder="1" applyAlignment="1"/>
    <xf numFmtId="3" fontId="0" fillId="0" borderId="69" xfId="0" applyNumberFormat="1" applyBorder="1"/>
    <xf numFmtId="4" fontId="0" fillId="0" borderId="69" xfId="0" applyNumberFormat="1" applyBorder="1"/>
    <xf numFmtId="4" fontId="7" fillId="4" borderId="2" xfId="0" applyNumberFormat="1" applyFont="1" applyFill="1" applyBorder="1"/>
    <xf numFmtId="4" fontId="8" fillId="4" borderId="69" xfId="0" applyNumberFormat="1" applyFont="1" applyFill="1" applyBorder="1"/>
    <xf numFmtId="3" fontId="7" fillId="4" borderId="69" xfId="0" applyNumberFormat="1" applyFont="1" applyFill="1" applyBorder="1"/>
    <xf numFmtId="0" fontId="0" fillId="0" borderId="3" xfId="0" applyBorder="1"/>
    <xf numFmtId="0" fontId="0" fillId="0" borderId="71" xfId="0" applyBorder="1"/>
    <xf numFmtId="0" fontId="7" fillId="2" borderId="10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63" xfId="0" applyFont="1" applyFill="1" applyBorder="1" applyAlignment="1">
      <alignment horizontal="center"/>
    </xf>
    <xf numFmtId="3" fontId="0" fillId="0" borderId="7" xfId="0" applyNumberFormat="1" applyBorder="1" applyAlignment="1">
      <alignment horizontal="right"/>
    </xf>
    <xf numFmtId="0" fontId="0" fillId="0" borderId="74" xfId="0" applyBorder="1" applyAlignment="1">
      <alignment horizontal="center"/>
    </xf>
    <xf numFmtId="0" fontId="0" fillId="0" borderId="4" xfId="0" applyBorder="1"/>
    <xf numFmtId="0" fontId="7" fillId="4" borderId="38" xfId="0" applyFont="1" applyFill="1" applyBorder="1"/>
    <xf numFmtId="3" fontId="7" fillId="4" borderId="11" xfId="0" applyNumberFormat="1" applyFont="1" applyFill="1" applyBorder="1"/>
    <xf numFmtId="0" fontId="0" fillId="0" borderId="0" xfId="0" applyNumberFormat="1" applyFont="1" applyFill="1" applyBorder="1" applyAlignment="1" applyProtection="1"/>
    <xf numFmtId="10" fontId="0" fillId="0" borderId="0" xfId="0" applyNumberFormat="1" applyBorder="1"/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Border="1"/>
    <xf numFmtId="3" fontId="30" fillId="0" borderId="9" xfId="0" applyNumberFormat="1" applyFont="1" applyBorder="1"/>
    <xf numFmtId="3" fontId="4" fillId="0" borderId="9" xfId="0" applyNumberFormat="1" applyFont="1" applyBorder="1"/>
    <xf numFmtId="4" fontId="4" fillId="0" borderId="9" xfId="0" applyNumberFormat="1" applyFont="1" applyBorder="1"/>
    <xf numFmtId="4" fontId="4" fillId="0" borderId="13" xfId="0" applyNumberFormat="1" applyFont="1" applyBorder="1"/>
    <xf numFmtId="3" fontId="4" fillId="0" borderId="6" xfId="0" applyNumberFormat="1" applyFont="1" applyBorder="1"/>
    <xf numFmtId="3" fontId="6" fillId="0" borderId="2" xfId="0" applyNumberFormat="1" applyFont="1" applyBorder="1"/>
    <xf numFmtId="0" fontId="0" fillId="0" borderId="2" xfId="0" applyNumberFormat="1" applyBorder="1" applyAlignment="1">
      <alignment horizontal="left"/>
    </xf>
    <xf numFmtId="3" fontId="0" fillId="0" borderId="6" xfId="0" applyNumberFormat="1" applyFont="1" applyBorder="1"/>
    <xf numFmtId="3" fontId="0" fillId="0" borderId="2" xfId="0" applyNumberFormat="1" applyFont="1" applyBorder="1"/>
    <xf numFmtId="4" fontId="0" fillId="0" borderId="2" xfId="0" applyNumberFormat="1" applyFont="1" applyBorder="1"/>
    <xf numFmtId="4" fontId="0" fillId="0" borderId="7" xfId="0" applyNumberFormat="1" applyFont="1" applyBorder="1"/>
    <xf numFmtId="4" fontId="4" fillId="0" borderId="7" xfId="0" applyNumberFormat="1" applyFont="1" applyBorder="1"/>
    <xf numFmtId="3" fontId="30" fillId="0" borderId="2" xfId="0" applyNumberFormat="1" applyFont="1" applyBorder="1"/>
    <xf numFmtId="0" fontId="4" fillId="0" borderId="6" xfId="0" applyFont="1" applyBorder="1"/>
    <xf numFmtId="0" fontId="0" fillId="0" borderId="23" xfId="0" applyBorder="1"/>
    <xf numFmtId="0" fontId="0" fillId="0" borderId="25" xfId="0" applyBorder="1"/>
    <xf numFmtId="3" fontId="0" fillId="0" borderId="25" xfId="0" applyNumberFormat="1" applyBorder="1"/>
    <xf numFmtId="4" fontId="0" fillId="0" borderId="25" xfId="0" applyNumberFormat="1" applyBorder="1"/>
    <xf numFmtId="4" fontId="0" fillId="0" borderId="24" xfId="0" applyNumberFormat="1" applyBorder="1"/>
    <xf numFmtId="17" fontId="4" fillId="0" borderId="0" xfId="0" applyNumberFormat="1" applyFont="1" applyAlignment="1"/>
    <xf numFmtId="0" fontId="26" fillId="39" borderId="2" xfId="0" applyNumberFormat="1" applyFont="1" applyFill="1" applyBorder="1" applyAlignment="1" applyProtection="1">
      <alignment horizontal="center" vertical="center" wrapText="1"/>
    </xf>
    <xf numFmtId="4" fontId="6" fillId="0" borderId="2" xfId="1" applyNumberFormat="1" applyFont="1" applyFill="1" applyBorder="1" applyAlignment="1" applyProtection="1">
      <alignment horizontal="right" vertical="center" wrapText="1"/>
    </xf>
    <xf numFmtId="2" fontId="0" fillId="0" borderId="2" xfId="0" applyNumberFormat="1" applyBorder="1"/>
    <xf numFmtId="0" fontId="7" fillId="0" borderId="0" xfId="73" applyFont="1" applyBorder="1" applyAlignment="1">
      <alignment horizontal="center"/>
    </xf>
    <xf numFmtId="0" fontId="7" fillId="39" borderId="10" xfId="74" applyFont="1" applyFill="1" applyBorder="1" applyAlignment="1">
      <alignment horizontal="center"/>
    </xf>
    <xf numFmtId="0" fontId="7" fillId="39" borderId="11" xfId="74" applyFont="1" applyFill="1" applyBorder="1" applyAlignment="1">
      <alignment horizontal="center"/>
    </xf>
    <xf numFmtId="0" fontId="7" fillId="39" borderId="36" xfId="75" applyFont="1" applyFill="1" applyBorder="1" applyAlignment="1" applyProtection="1">
      <alignment horizontal="center" vertical="center"/>
    </xf>
    <xf numFmtId="0" fontId="7" fillId="39" borderId="37" xfId="75" applyFont="1" applyFill="1" applyBorder="1" applyAlignment="1" applyProtection="1">
      <alignment horizontal="center" vertical="center"/>
    </xf>
    <xf numFmtId="0" fontId="2" fillId="0" borderId="39" xfId="75" applyFont="1" applyBorder="1" applyAlignment="1" applyProtection="1">
      <alignment horizontal="center" vertical="center"/>
    </xf>
    <xf numFmtId="3" fontId="2" fillId="0" borderId="39" xfId="75" applyNumberFormat="1" applyFont="1" applyBorder="1" applyAlignment="1" applyProtection="1">
      <alignment vertical="center"/>
    </xf>
    <xf numFmtId="4" fontId="2" fillId="0" borderId="39" xfId="75" applyNumberFormat="1" applyFont="1" applyBorder="1" applyAlignment="1" applyProtection="1">
      <alignment vertical="center"/>
    </xf>
    <xf numFmtId="0" fontId="2" fillId="0" borderId="39" xfId="75" applyFont="1" applyBorder="1" applyAlignment="1" applyProtection="1">
      <alignment vertical="center"/>
    </xf>
    <xf numFmtId="0" fontId="2" fillId="0" borderId="34" xfId="75" applyFont="1" applyBorder="1" applyAlignment="1" applyProtection="1">
      <alignment horizontal="center" vertical="center"/>
    </xf>
    <xf numFmtId="3" fontId="2" fillId="0" borderId="34" xfId="75" applyNumberFormat="1" applyFont="1" applyBorder="1" applyAlignment="1" applyProtection="1">
      <alignment vertical="center"/>
    </xf>
    <xf numFmtId="4" fontId="2" fillId="0" borderId="34" xfId="75" applyNumberFormat="1" applyFont="1" applyBorder="1" applyAlignment="1" applyProtection="1">
      <alignment vertical="center"/>
    </xf>
    <xf numFmtId="0" fontId="2" fillId="0" borderId="34" xfId="75" applyFont="1" applyBorder="1" applyAlignment="1" applyProtection="1">
      <alignment vertical="center"/>
    </xf>
    <xf numFmtId="0" fontId="2" fillId="0" borderId="73" xfId="75" applyFont="1" applyBorder="1" applyAlignment="1" applyProtection="1">
      <alignment horizontal="center" vertical="center"/>
    </xf>
    <xf numFmtId="3" fontId="2" fillId="0" borderId="73" xfId="75" applyNumberFormat="1" applyFont="1" applyBorder="1" applyAlignment="1" applyProtection="1">
      <alignment vertical="center"/>
    </xf>
    <xf numFmtId="4" fontId="2" fillId="0" borderId="73" xfId="75" applyNumberFormat="1" applyFont="1" applyBorder="1" applyAlignment="1" applyProtection="1">
      <alignment vertical="center"/>
    </xf>
    <xf numFmtId="0" fontId="2" fillId="0" borderId="73" xfId="75" applyFont="1" applyBorder="1" applyAlignment="1" applyProtection="1">
      <alignment vertical="center"/>
    </xf>
    <xf numFmtId="0" fontId="7" fillId="4" borderId="10" xfId="71" applyFont="1" applyFill="1" applyBorder="1" applyAlignment="1">
      <alignment horizontal="left"/>
    </xf>
    <xf numFmtId="3" fontId="7" fillId="4" borderId="11" xfId="71" applyNumberFormat="1" applyFont="1" applyFill="1" applyBorder="1"/>
    <xf numFmtId="4" fontId="7" fillId="4" borderId="36" xfId="75" applyNumberFormat="1" applyFont="1" applyFill="1" applyBorder="1" applyAlignment="1" applyProtection="1">
      <alignment vertical="center"/>
    </xf>
    <xf numFmtId="0" fontId="8" fillId="4" borderId="37" xfId="75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42" xfId="0" applyFont="1" applyBorder="1" applyAlignment="1" applyProtection="1">
      <alignment vertical="center"/>
    </xf>
    <xf numFmtId="3" fontId="0" fillId="0" borderId="42" xfId="0" applyNumberFormat="1" applyFont="1" applyBorder="1" applyAlignment="1" applyProtection="1">
      <alignment vertical="center"/>
    </xf>
    <xf numFmtId="165" fontId="0" fillId="0" borderId="42" xfId="0" applyNumberFormat="1" applyFont="1" applyBorder="1" applyAlignment="1" applyProtection="1">
      <alignment vertical="center"/>
    </xf>
    <xf numFmtId="3" fontId="0" fillId="0" borderId="42" xfId="0" applyNumberFormat="1" applyFont="1" applyBorder="1" applyAlignment="1" applyProtection="1">
      <alignment horizontal="right" vertical="center"/>
    </xf>
    <xf numFmtId="4" fontId="0" fillId="0" borderId="42" xfId="0" applyNumberFormat="1" applyFont="1" applyBorder="1" applyAlignment="1" applyProtection="1">
      <alignment horizontal="right" vertical="center"/>
    </xf>
    <xf numFmtId="4" fontId="0" fillId="0" borderId="44" xfId="0" applyNumberFormat="1" applyFont="1" applyBorder="1" applyAlignment="1" applyProtection="1">
      <alignment horizontal="right" vertical="center"/>
    </xf>
    <xf numFmtId="0" fontId="0" fillId="0" borderId="48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vertical="center"/>
    </xf>
    <xf numFmtId="165" fontId="0" fillId="0" borderId="34" xfId="0" applyNumberFormat="1" applyFont="1" applyBorder="1" applyAlignment="1" applyProtection="1">
      <alignment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49" xfId="0" applyNumberFormat="1" applyFont="1" applyBorder="1" applyAlignment="1" applyProtection="1">
      <alignment horizontal="right" vertical="center"/>
    </xf>
    <xf numFmtId="0" fontId="0" fillId="0" borderId="50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vertical="center"/>
    </xf>
    <xf numFmtId="3" fontId="0" fillId="0" borderId="43" xfId="0" applyNumberFormat="1" applyFont="1" applyBorder="1" applyAlignment="1" applyProtection="1">
      <alignment vertical="center"/>
    </xf>
    <xf numFmtId="165" fontId="0" fillId="0" borderId="43" xfId="0" applyNumberFormat="1" applyFont="1" applyBorder="1" applyAlignment="1" applyProtection="1">
      <alignment vertical="center"/>
    </xf>
    <xf numFmtId="3" fontId="0" fillId="0" borderId="43" xfId="0" applyNumberFormat="1" applyFont="1" applyBorder="1" applyAlignment="1" applyProtection="1">
      <alignment horizontal="right" vertical="center"/>
    </xf>
    <xf numFmtId="4" fontId="0" fillId="0" borderId="43" xfId="0" applyNumberFormat="1" applyFont="1" applyBorder="1" applyAlignment="1" applyProtection="1">
      <alignment horizontal="right" vertical="center"/>
    </xf>
    <xf numFmtId="4" fontId="0" fillId="0" borderId="45" xfId="0" applyNumberFormat="1" applyFont="1" applyBorder="1" applyAlignment="1" applyProtection="1">
      <alignment horizontal="right" vertical="center"/>
    </xf>
    <xf numFmtId="165" fontId="0" fillId="0" borderId="0" xfId="0" applyNumberFormat="1"/>
    <xf numFmtId="166" fontId="0" fillId="0" borderId="0" xfId="0" applyNumberFormat="1"/>
    <xf numFmtId="3" fontId="4" fillId="2" borderId="28" xfId="0" applyNumberFormat="1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/>
    </xf>
    <xf numFmtId="0" fontId="0" fillId="0" borderId="9" xfId="0" applyNumberFormat="1" applyFont="1" applyBorder="1"/>
    <xf numFmtId="0" fontId="0" fillId="0" borderId="9" xfId="0" applyFont="1" applyBorder="1"/>
    <xf numFmtId="3" fontId="0" fillId="0" borderId="9" xfId="0" applyNumberFormat="1" applyFont="1" applyBorder="1"/>
    <xf numFmtId="4" fontId="0" fillId="0" borderId="9" xfId="0" applyNumberFormat="1" applyFont="1" applyBorder="1"/>
    <xf numFmtId="0" fontId="0" fillId="0" borderId="13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0" fillId="0" borderId="2" xfId="0" applyNumberFormat="1" applyFont="1" applyBorder="1"/>
    <xf numFmtId="0" fontId="0" fillId="0" borderId="7" xfId="0" applyNumberFormat="1" applyFont="1" applyBorder="1"/>
    <xf numFmtId="0" fontId="0" fillId="0" borderId="24" xfId="0" applyBorder="1"/>
    <xf numFmtId="3" fontId="0" fillId="0" borderId="0" xfId="0" applyNumberFormat="1" applyFont="1"/>
    <xf numFmtId="4" fontId="0" fillId="0" borderId="0" xfId="0" applyNumberFormat="1" applyFont="1"/>
    <xf numFmtId="0" fontId="0" fillId="0" borderId="8" xfId="0" applyNumberFormat="1" applyFont="1" applyBorder="1" applyAlignment="1">
      <alignment horizontal="center"/>
    </xf>
    <xf numFmtId="0" fontId="0" fillId="0" borderId="9" xfId="0" applyNumberFormat="1" applyFont="1" applyBorder="1" applyAlignment="1">
      <alignment horizontal="left"/>
    </xf>
    <xf numFmtId="3" fontId="0" fillId="0" borderId="9" xfId="0" applyNumberFormat="1" applyFont="1" applyBorder="1" applyAlignment="1">
      <alignment horizontal="left"/>
    </xf>
    <xf numFmtId="3" fontId="0" fillId="0" borderId="9" xfId="0" applyNumberFormat="1" applyFont="1" applyBorder="1" applyAlignment="1">
      <alignment horizontal="right"/>
    </xf>
    <xf numFmtId="4" fontId="0" fillId="0" borderId="9" xfId="0" applyNumberFormat="1" applyFont="1" applyBorder="1" applyAlignment="1">
      <alignment horizontal="right"/>
    </xf>
    <xf numFmtId="3" fontId="6" fillId="0" borderId="9" xfId="0" applyNumberFormat="1" applyFont="1" applyFill="1" applyBorder="1" applyAlignment="1" applyProtection="1">
      <alignment horizontal="right" vertical="center" wrapText="1"/>
    </xf>
    <xf numFmtId="0" fontId="0" fillId="0" borderId="9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0" fontId="0" fillId="0" borderId="6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3" fontId="6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0" fontId="0" fillId="0" borderId="23" xfId="0" applyNumberFormat="1" applyFont="1" applyBorder="1" applyAlignment="1">
      <alignment horizontal="center"/>
    </xf>
    <xf numFmtId="0" fontId="0" fillId="0" borderId="25" xfId="0" applyNumberFormat="1" applyFont="1" applyBorder="1" applyAlignment="1">
      <alignment horizontal="left"/>
    </xf>
    <xf numFmtId="3" fontId="0" fillId="0" borderId="25" xfId="0" applyNumberFormat="1" applyFont="1" applyBorder="1" applyAlignment="1">
      <alignment horizontal="left"/>
    </xf>
    <xf numFmtId="3" fontId="0" fillId="0" borderId="25" xfId="0" applyNumberFormat="1" applyFont="1" applyBorder="1" applyAlignment="1">
      <alignment horizontal="right"/>
    </xf>
    <xf numFmtId="4" fontId="0" fillId="0" borderId="25" xfId="0" applyNumberFormat="1" applyFont="1" applyBorder="1" applyAlignment="1">
      <alignment horizontal="right"/>
    </xf>
    <xf numFmtId="3" fontId="6" fillId="0" borderId="25" xfId="0" applyNumberFormat="1" applyFont="1" applyFill="1" applyBorder="1" applyAlignment="1" applyProtection="1">
      <alignment horizontal="right" vertical="center" wrapText="1"/>
    </xf>
    <xf numFmtId="3" fontId="0" fillId="0" borderId="24" xfId="0" applyNumberFormat="1" applyFont="1" applyBorder="1" applyAlignment="1">
      <alignment horizontal="right"/>
    </xf>
    <xf numFmtId="0" fontId="31" fillId="37" borderId="33" xfId="0" applyFont="1" applyFill="1" applyBorder="1" applyAlignment="1">
      <alignment horizontal="center" wrapText="1"/>
    </xf>
    <xf numFmtId="0" fontId="31" fillId="37" borderId="55" xfId="0" applyFont="1" applyFill="1" applyBorder="1" applyAlignment="1">
      <alignment horizontal="center" wrapText="1"/>
    </xf>
    <xf numFmtId="0" fontId="31" fillId="37" borderId="56" xfId="0" applyFont="1" applyFill="1" applyBorder="1" applyAlignment="1">
      <alignment horizontal="center"/>
    </xf>
    <xf numFmtId="0" fontId="31" fillId="37" borderId="57" xfId="0" applyFont="1" applyFill="1" applyBorder="1" applyAlignment="1">
      <alignment horizontal="center"/>
    </xf>
    <xf numFmtId="0" fontId="32" fillId="37" borderId="56" xfId="0" applyFont="1" applyFill="1" applyBorder="1" applyAlignment="1">
      <alignment horizontal="center"/>
    </xf>
    <xf numFmtId="0" fontId="32" fillId="37" borderId="57" xfId="0" applyFont="1" applyFill="1" applyBorder="1" applyAlignment="1">
      <alignment horizontal="center"/>
    </xf>
    <xf numFmtId="0" fontId="7" fillId="0" borderId="0" xfId="68" applyFont="1" applyAlignment="1">
      <alignment horizontal="center"/>
    </xf>
    <xf numFmtId="0" fontId="4" fillId="36" borderId="26" xfId="70" applyFont="1" applyFill="1" applyBorder="1" applyAlignment="1">
      <alignment horizontal="center" vertical="center"/>
    </xf>
    <xf numFmtId="0" fontId="4" fillId="36" borderId="46" xfId="70" applyFont="1" applyFill="1" applyBorder="1" applyAlignment="1">
      <alignment horizontal="center" vertical="center"/>
    </xf>
    <xf numFmtId="3" fontId="4" fillId="36" borderId="32" xfId="70" applyNumberFormat="1" applyFont="1" applyFill="1" applyBorder="1" applyAlignment="1">
      <alignment horizontal="center"/>
    </xf>
    <xf numFmtId="3" fontId="4" fillId="36" borderId="29" xfId="70" applyNumberFormat="1" applyFont="1" applyFill="1" applyBorder="1" applyAlignment="1">
      <alignment horizontal="center"/>
    </xf>
    <xf numFmtId="3" fontId="4" fillId="36" borderId="47" xfId="70" applyNumberFormat="1" applyFont="1" applyFill="1" applyBorder="1" applyAlignment="1">
      <alignment horizontal="center"/>
    </xf>
    <xf numFmtId="3" fontId="4" fillId="36" borderId="31" xfId="70" applyNumberFormat="1" applyFont="1" applyFill="1" applyBorder="1" applyAlignment="1">
      <alignment horizontal="center"/>
    </xf>
    <xf numFmtId="0" fontId="7" fillId="0" borderId="0" xfId="65" applyFont="1" applyAlignment="1">
      <alignment horizontal="center"/>
    </xf>
    <xf numFmtId="0" fontId="4" fillId="36" borderId="26" xfId="67" applyFont="1" applyFill="1" applyBorder="1" applyAlignment="1">
      <alignment horizontal="center" vertical="center"/>
    </xf>
    <xf numFmtId="0" fontId="4" fillId="36" borderId="46" xfId="67" applyFont="1" applyFill="1" applyBorder="1" applyAlignment="1">
      <alignment horizontal="center" vertical="center"/>
    </xf>
    <xf numFmtId="3" fontId="4" fillId="36" borderId="32" xfId="67" applyNumberFormat="1" applyFont="1" applyFill="1" applyBorder="1" applyAlignment="1">
      <alignment horizontal="center"/>
    </xf>
    <xf numFmtId="3" fontId="4" fillId="36" borderId="29" xfId="67" applyNumberFormat="1" applyFont="1" applyFill="1" applyBorder="1" applyAlignment="1">
      <alignment horizontal="center"/>
    </xf>
    <xf numFmtId="3" fontId="4" fillId="36" borderId="47" xfId="67" applyNumberFormat="1" applyFont="1" applyFill="1" applyBorder="1" applyAlignment="1">
      <alignment horizontal="center"/>
    </xf>
    <xf numFmtId="3" fontId="4" fillId="36" borderId="31" xfId="67" applyNumberFormat="1" applyFont="1" applyFill="1" applyBorder="1" applyAlignment="1">
      <alignment horizontal="center"/>
    </xf>
    <xf numFmtId="0" fontId="31" fillId="37" borderId="0" xfId="0" applyFont="1" applyFill="1" applyAlignment="1">
      <alignment horizontal="center"/>
    </xf>
    <xf numFmtId="0" fontId="4" fillId="0" borderId="0" xfId="65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3" fontId="7" fillId="2" borderId="30" xfId="0" applyNumberFormat="1" applyFont="1" applyFill="1" applyBorder="1" applyAlignment="1">
      <alignment horizontal="center"/>
    </xf>
    <xf numFmtId="3" fontId="7" fillId="2" borderId="29" xfId="0" applyNumberFormat="1" applyFont="1" applyFill="1" applyBorder="1" applyAlignment="1">
      <alignment horizontal="center"/>
    </xf>
    <xf numFmtId="3" fontId="7" fillId="2" borderId="3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9" fillId="2" borderId="62" xfId="0" applyFont="1" applyFill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 wrapText="1"/>
    </xf>
    <xf numFmtId="0" fontId="9" fillId="2" borderId="62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 vertical="center"/>
    </xf>
    <xf numFmtId="0" fontId="9" fillId="2" borderId="64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/>
    </xf>
    <xf numFmtId="3" fontId="7" fillId="2" borderId="67" xfId="0" applyNumberFormat="1" applyFont="1" applyFill="1" applyBorder="1" applyAlignment="1">
      <alignment horizontal="center"/>
    </xf>
    <xf numFmtId="3" fontId="7" fillId="2" borderId="68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/>
    </xf>
    <xf numFmtId="3" fontId="7" fillId="2" borderId="13" xfId="0" applyNumberFormat="1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17" fontId="31" fillId="37" borderId="0" xfId="0" applyNumberFormat="1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71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/>
    </xf>
    <xf numFmtId="3" fontId="4" fillId="2" borderId="67" xfId="0" applyNumberFormat="1" applyFont="1" applyFill="1" applyBorder="1" applyAlignment="1">
      <alignment horizontal="center"/>
    </xf>
    <xf numFmtId="0" fontId="31" fillId="37" borderId="0" xfId="65" applyFont="1" applyFill="1" applyAlignment="1">
      <alignment horizontal="center"/>
    </xf>
    <xf numFmtId="0" fontId="31" fillId="37" borderId="0" xfId="73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</cellXfs>
  <cellStyles count="12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35</xdr:row>
      <xdr:rowOff>66675</xdr:rowOff>
    </xdr:from>
    <xdr:to>
      <xdr:col>1</xdr:col>
      <xdr:colOff>6490438</xdr:colOff>
      <xdr:row>35</xdr:row>
      <xdr:rowOff>400195</xdr:rowOff>
    </xdr:to>
    <xdr:pic>
      <xdr:nvPicPr>
        <xdr:cNvPr id="3" name="3 - Εικόνα" descr="revised_LOGO_rgb_high_res copy.gif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970597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"/>
  <sheetViews>
    <sheetView showGridLines="0" topLeftCell="A16" zoomScaleNormal="100" workbookViewId="0">
      <selection activeCell="B37" sqref="B37"/>
    </sheetView>
  </sheetViews>
  <sheetFormatPr defaultRowHeight="15"/>
  <cols>
    <col min="1" max="1" width="9.28515625" style="111" customWidth="1"/>
    <col min="2" max="2" width="99.7109375" style="111" customWidth="1"/>
    <col min="3" max="16384" width="9.140625" style="111"/>
  </cols>
  <sheetData>
    <row r="1" spans="1:3" ht="66" customHeight="1">
      <c r="A1" s="445" t="s">
        <v>455</v>
      </c>
      <c r="B1" s="446"/>
    </row>
    <row r="2" spans="1:3" ht="32.25" customHeight="1">
      <c r="A2" s="447" t="s">
        <v>368</v>
      </c>
      <c r="B2" s="448"/>
    </row>
    <row r="3" spans="1:3" ht="23.25" customHeight="1">
      <c r="A3" s="449" t="s">
        <v>369</v>
      </c>
      <c r="B3" s="450"/>
    </row>
    <row r="4" spans="1:3" ht="30" customHeight="1">
      <c r="A4" s="449" t="s">
        <v>370</v>
      </c>
      <c r="B4" s="450"/>
    </row>
    <row r="5" spans="1:3" ht="27.75" customHeight="1">
      <c r="A5" s="133" t="s">
        <v>383</v>
      </c>
      <c r="B5" s="134" t="s">
        <v>371</v>
      </c>
    </row>
    <row r="6" spans="1:3" ht="18.75" customHeight="1">
      <c r="A6" s="133" t="s">
        <v>384</v>
      </c>
      <c r="B6" s="134" t="s">
        <v>372</v>
      </c>
    </row>
    <row r="7" spans="1:3" ht="30">
      <c r="A7" s="133" t="s">
        <v>385</v>
      </c>
      <c r="B7" s="135" t="s">
        <v>373</v>
      </c>
    </row>
    <row r="8" spans="1:3" ht="27.75" customHeight="1">
      <c r="A8" s="133" t="s">
        <v>386</v>
      </c>
      <c r="B8" s="135" t="s">
        <v>374</v>
      </c>
      <c r="C8" s="117"/>
    </row>
    <row r="9" spans="1:3" ht="19.5" customHeight="1">
      <c r="A9" s="133" t="s">
        <v>387</v>
      </c>
      <c r="B9" s="134" t="s">
        <v>375</v>
      </c>
      <c r="C9" s="117"/>
    </row>
    <row r="10" spans="1:3" ht="14.25" customHeight="1">
      <c r="A10" s="133" t="s">
        <v>388</v>
      </c>
      <c r="B10" s="134" t="s">
        <v>376</v>
      </c>
      <c r="C10" s="117"/>
    </row>
    <row r="11" spans="1:3">
      <c r="A11" s="133" t="s">
        <v>389</v>
      </c>
      <c r="B11" s="134" t="s">
        <v>377</v>
      </c>
      <c r="C11" s="117"/>
    </row>
    <row r="12" spans="1:3">
      <c r="A12" s="133" t="s">
        <v>390</v>
      </c>
      <c r="B12" s="134" t="s">
        <v>378</v>
      </c>
      <c r="C12" s="117"/>
    </row>
    <row r="13" spans="1:3">
      <c r="A13" s="133" t="s">
        <v>391</v>
      </c>
      <c r="B13" s="134" t="s">
        <v>379</v>
      </c>
      <c r="C13" s="117"/>
    </row>
    <row r="14" spans="1:3">
      <c r="A14" s="133" t="s">
        <v>380</v>
      </c>
      <c r="B14" s="134" t="s">
        <v>381</v>
      </c>
      <c r="C14" s="117"/>
    </row>
    <row r="15" spans="1:3" ht="19.5" customHeight="1">
      <c r="A15" s="133" t="s">
        <v>382</v>
      </c>
      <c r="B15" s="134" t="s">
        <v>409</v>
      </c>
      <c r="C15" s="117"/>
    </row>
    <row r="16" spans="1:3" ht="19.5" customHeight="1">
      <c r="A16" s="221" t="s">
        <v>433</v>
      </c>
      <c r="B16" s="222" t="s">
        <v>434</v>
      </c>
      <c r="C16" s="117"/>
    </row>
    <row r="17" spans="1:3" ht="19.5" customHeight="1">
      <c r="A17" s="221" t="s">
        <v>793</v>
      </c>
      <c r="B17" s="222" t="s">
        <v>794</v>
      </c>
      <c r="C17" s="117"/>
    </row>
    <row r="18" spans="1:3" ht="19.5" customHeight="1">
      <c r="A18" s="221" t="s">
        <v>795</v>
      </c>
      <c r="B18" s="222" t="s">
        <v>796</v>
      </c>
      <c r="C18" s="117"/>
    </row>
    <row r="19" spans="1:3" ht="19.5" customHeight="1">
      <c r="A19" s="221" t="s">
        <v>797</v>
      </c>
      <c r="B19" s="222" t="s">
        <v>798</v>
      </c>
      <c r="C19" s="117"/>
    </row>
    <row r="20" spans="1:3" ht="19.5" customHeight="1">
      <c r="A20" s="221" t="s">
        <v>799</v>
      </c>
      <c r="B20" s="222" t="s">
        <v>800</v>
      </c>
      <c r="C20" s="117"/>
    </row>
    <row r="21" spans="1:3" ht="19.5" customHeight="1">
      <c r="A21" s="221" t="s">
        <v>801</v>
      </c>
      <c r="B21" s="222" t="s">
        <v>802</v>
      </c>
      <c r="C21" s="117"/>
    </row>
    <row r="22" spans="1:3" ht="19.5" customHeight="1">
      <c r="A22" s="221" t="s">
        <v>803</v>
      </c>
      <c r="B22" s="222" t="s">
        <v>804</v>
      </c>
      <c r="C22" s="117"/>
    </row>
    <row r="23" spans="1:3" ht="19.5" customHeight="1">
      <c r="A23" s="221" t="s">
        <v>805</v>
      </c>
      <c r="B23" s="222" t="s">
        <v>806</v>
      </c>
      <c r="C23" s="117"/>
    </row>
    <row r="24" spans="1:3" ht="19.5" customHeight="1">
      <c r="A24" s="221" t="s">
        <v>807</v>
      </c>
      <c r="B24" s="222" t="s">
        <v>829</v>
      </c>
      <c r="C24" s="117"/>
    </row>
    <row r="25" spans="1:3" ht="19.5" customHeight="1">
      <c r="A25" s="221" t="s">
        <v>808</v>
      </c>
      <c r="B25" s="222" t="s">
        <v>828</v>
      </c>
      <c r="C25" s="117"/>
    </row>
    <row r="26" spans="1:3" ht="19.5" customHeight="1">
      <c r="A26" s="221" t="s">
        <v>809</v>
      </c>
      <c r="B26" s="222" t="s">
        <v>830</v>
      </c>
      <c r="C26" s="117"/>
    </row>
    <row r="27" spans="1:3" ht="19.5" customHeight="1">
      <c r="A27" s="221" t="s">
        <v>810</v>
      </c>
      <c r="B27" s="222" t="s">
        <v>831</v>
      </c>
      <c r="C27" s="117"/>
    </row>
    <row r="28" spans="1:3" ht="19.5" customHeight="1">
      <c r="A28" s="221" t="s">
        <v>811</v>
      </c>
      <c r="B28" s="222" t="s">
        <v>812</v>
      </c>
      <c r="C28" s="117"/>
    </row>
    <row r="29" spans="1:3" ht="19.5" customHeight="1">
      <c r="A29" s="221" t="s">
        <v>813</v>
      </c>
      <c r="B29" s="222" t="s">
        <v>814</v>
      </c>
      <c r="C29" s="117"/>
    </row>
    <row r="30" spans="1:3" ht="19.5" customHeight="1">
      <c r="A30" s="221" t="s">
        <v>815</v>
      </c>
      <c r="B30" s="222" t="s">
        <v>816</v>
      </c>
      <c r="C30" s="117"/>
    </row>
    <row r="31" spans="1:3" ht="19.5" customHeight="1">
      <c r="A31" s="221" t="s">
        <v>817</v>
      </c>
      <c r="B31" s="222" t="s">
        <v>818</v>
      </c>
      <c r="C31" s="117"/>
    </row>
    <row r="32" spans="1:3" ht="19.5" customHeight="1">
      <c r="A32" s="221" t="s">
        <v>819</v>
      </c>
      <c r="B32" s="222" t="s">
        <v>820</v>
      </c>
      <c r="C32" s="117"/>
    </row>
    <row r="33" spans="1:3" ht="19.5" customHeight="1">
      <c r="A33" s="221" t="s">
        <v>821</v>
      </c>
      <c r="B33" s="222" t="s">
        <v>822</v>
      </c>
      <c r="C33" s="117"/>
    </row>
    <row r="34" spans="1:3" ht="19.5" customHeight="1">
      <c r="A34" s="221" t="s">
        <v>823</v>
      </c>
      <c r="B34" s="222" t="s">
        <v>824</v>
      </c>
      <c r="C34" s="117"/>
    </row>
    <row r="35" spans="1:3" ht="19.5" customHeight="1">
      <c r="A35" s="221" t="s">
        <v>825</v>
      </c>
      <c r="B35" s="222" t="s">
        <v>826</v>
      </c>
      <c r="C35" s="117"/>
    </row>
    <row r="36" spans="1:3" ht="45" customHeight="1" thickBot="1">
      <c r="A36" s="136"/>
      <c r="B36" s="137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workbookViewId="0">
      <selection activeCell="E31" sqref="E31"/>
    </sheetView>
  </sheetViews>
  <sheetFormatPr defaultRowHeight="15"/>
  <cols>
    <col min="1" max="1" width="6.28515625" style="22" customWidth="1"/>
    <col min="2" max="2" width="20.140625" style="111" bestFit="1" customWidth="1"/>
    <col min="3" max="3" width="11.28515625" style="111" customWidth="1"/>
    <col min="4" max="4" width="18.28515625" style="111" customWidth="1"/>
    <col min="5" max="5" width="11" style="111" customWidth="1"/>
    <col min="6" max="6" width="18.28515625" style="111" customWidth="1"/>
    <col min="7" max="7" width="11.5703125" style="111" customWidth="1"/>
    <col min="8" max="8" width="16.7109375" style="111" bestFit="1" customWidth="1"/>
    <col min="9" max="9" width="10.28515625" style="111" customWidth="1"/>
    <col min="10" max="10" width="10" style="111" customWidth="1"/>
    <col min="11" max="16384" width="9.140625" style="111"/>
  </cols>
  <sheetData>
    <row r="1" spans="1:10" s="49" customFormat="1" ht="18" customHeight="1">
      <c r="A1" s="465" t="s">
        <v>411</v>
      </c>
      <c r="B1" s="465"/>
      <c r="C1" s="465"/>
      <c r="D1" s="465"/>
      <c r="E1" s="465"/>
      <c r="F1" s="465"/>
      <c r="G1" s="465"/>
      <c r="H1" s="465"/>
      <c r="I1" s="465"/>
      <c r="J1" s="465"/>
    </row>
    <row r="2" spans="1:10">
      <c r="A2" s="65"/>
    </row>
    <row r="3" spans="1:10" s="13" customFormat="1" ht="21" customHeight="1">
      <c r="A3" s="495" t="s">
        <v>9</v>
      </c>
      <c r="B3" s="495" t="s">
        <v>18</v>
      </c>
      <c r="C3" s="495" t="s">
        <v>29</v>
      </c>
      <c r="D3" s="495"/>
      <c r="E3" s="495" t="s">
        <v>19</v>
      </c>
      <c r="F3" s="495"/>
      <c r="G3" s="495" t="s">
        <v>20</v>
      </c>
      <c r="H3" s="495"/>
      <c r="I3" s="495" t="s">
        <v>12</v>
      </c>
      <c r="J3" s="495"/>
    </row>
    <row r="4" spans="1:10" s="49" customFormat="1" ht="15.75">
      <c r="A4" s="495"/>
      <c r="B4" s="495"/>
      <c r="C4" s="116" t="s">
        <v>0</v>
      </c>
      <c r="D4" s="116" t="s">
        <v>28</v>
      </c>
      <c r="E4" s="116" t="s">
        <v>0</v>
      </c>
      <c r="F4" s="67" t="s">
        <v>28</v>
      </c>
      <c r="G4" s="116" t="s">
        <v>0</v>
      </c>
      <c r="H4" s="116" t="s">
        <v>28</v>
      </c>
      <c r="I4" s="116" t="s">
        <v>0</v>
      </c>
      <c r="J4" s="116" t="s">
        <v>28</v>
      </c>
    </row>
    <row r="5" spans="1:10">
      <c r="A5" s="48">
        <v>1</v>
      </c>
      <c r="B5" s="61" t="s">
        <v>21</v>
      </c>
      <c r="C5" s="46">
        <v>77395</v>
      </c>
      <c r="D5" s="113">
        <v>37178191.899999999</v>
      </c>
      <c r="E5" s="46">
        <v>54509</v>
      </c>
      <c r="F5" s="113">
        <v>33805555.189999998</v>
      </c>
      <c r="G5" s="46">
        <v>22886</v>
      </c>
      <c r="H5" s="113">
        <v>3372636.71</v>
      </c>
      <c r="I5" s="61">
        <v>0</v>
      </c>
      <c r="J5" s="113" t="s">
        <v>252</v>
      </c>
    </row>
    <row r="6" spans="1:10">
      <c r="A6" s="48">
        <v>2</v>
      </c>
      <c r="B6" s="61" t="s">
        <v>144</v>
      </c>
      <c r="C6" s="46">
        <v>35645</v>
      </c>
      <c r="D6" s="113">
        <v>17807235.379999999</v>
      </c>
      <c r="E6" s="46">
        <v>25027</v>
      </c>
      <c r="F6" s="113">
        <v>16183071.33</v>
      </c>
      <c r="G6" s="46">
        <v>10618</v>
      </c>
      <c r="H6" s="113">
        <v>1624164.05</v>
      </c>
      <c r="I6" s="61">
        <v>0</v>
      </c>
      <c r="J6" s="113" t="s">
        <v>252</v>
      </c>
    </row>
    <row r="7" spans="1:10">
      <c r="A7" s="48">
        <v>3</v>
      </c>
      <c r="B7" s="61" t="s">
        <v>145</v>
      </c>
      <c r="C7" s="46">
        <v>34489</v>
      </c>
      <c r="D7" s="113">
        <v>17697384.379999999</v>
      </c>
      <c r="E7" s="46">
        <v>23695</v>
      </c>
      <c r="F7" s="113">
        <v>15943797.66</v>
      </c>
      <c r="G7" s="46">
        <v>10794</v>
      </c>
      <c r="H7" s="113">
        <v>1753586.72</v>
      </c>
      <c r="I7" s="61">
        <v>0</v>
      </c>
      <c r="J7" s="113" t="s">
        <v>252</v>
      </c>
    </row>
    <row r="8" spans="1:10">
      <c r="A8" s="48">
        <v>4</v>
      </c>
      <c r="B8" s="61" t="s">
        <v>146</v>
      </c>
      <c r="C8" s="46">
        <v>32877</v>
      </c>
      <c r="D8" s="113">
        <v>15375805.619999999</v>
      </c>
      <c r="E8" s="46">
        <v>22142</v>
      </c>
      <c r="F8" s="113">
        <v>13843823.84</v>
      </c>
      <c r="G8" s="46">
        <v>10735</v>
      </c>
      <c r="H8" s="113">
        <v>1531981.78</v>
      </c>
      <c r="I8" s="61">
        <v>0</v>
      </c>
      <c r="J8" s="113" t="s">
        <v>252</v>
      </c>
    </row>
    <row r="9" spans="1:10">
      <c r="A9" s="48">
        <v>5</v>
      </c>
      <c r="B9" s="61" t="s">
        <v>147</v>
      </c>
      <c r="C9" s="46">
        <v>1725803</v>
      </c>
      <c r="D9" s="113">
        <v>926536246.87</v>
      </c>
      <c r="E9" s="46">
        <v>1014357</v>
      </c>
      <c r="F9" s="113">
        <v>814238940.13</v>
      </c>
      <c r="G9" s="46">
        <v>711446</v>
      </c>
      <c r="H9" s="113">
        <v>112297306.73999999</v>
      </c>
      <c r="I9" s="61">
        <v>0</v>
      </c>
      <c r="J9" s="113" t="s">
        <v>252</v>
      </c>
    </row>
    <row r="10" spans="1:10">
      <c r="A10" s="48">
        <v>6</v>
      </c>
      <c r="B10" s="61" t="s">
        <v>148</v>
      </c>
      <c r="C10" s="46">
        <v>126845</v>
      </c>
      <c r="D10" s="113">
        <v>62946442.189999998</v>
      </c>
      <c r="E10" s="46">
        <v>76473</v>
      </c>
      <c r="F10" s="113">
        <v>55444344.18</v>
      </c>
      <c r="G10" s="46">
        <v>50372</v>
      </c>
      <c r="H10" s="113">
        <v>7502098.0099999998</v>
      </c>
      <c r="I10" s="61">
        <v>0</v>
      </c>
      <c r="J10" s="113" t="s">
        <v>252</v>
      </c>
    </row>
    <row r="11" spans="1:10">
      <c r="A11" s="48">
        <v>7</v>
      </c>
      <c r="B11" s="61" t="s">
        <v>149</v>
      </c>
      <c r="C11" s="46">
        <v>42740</v>
      </c>
      <c r="D11" s="113">
        <v>21103815.899999999</v>
      </c>
      <c r="E11" s="46">
        <v>28531</v>
      </c>
      <c r="F11" s="113">
        <v>18919284.809999999</v>
      </c>
      <c r="G11" s="46">
        <v>14209</v>
      </c>
      <c r="H11" s="113">
        <v>2184531.09</v>
      </c>
      <c r="I11" s="61">
        <v>0</v>
      </c>
      <c r="J11" s="113" t="s">
        <v>252</v>
      </c>
    </row>
    <row r="12" spans="1:10">
      <c r="A12" s="48">
        <v>8</v>
      </c>
      <c r="B12" s="61" t="s">
        <v>150</v>
      </c>
      <c r="C12" s="46">
        <v>13360</v>
      </c>
      <c r="D12" s="113">
        <v>6043251.2199999997</v>
      </c>
      <c r="E12" s="46">
        <v>9881</v>
      </c>
      <c r="F12" s="113">
        <v>5531521.0300000003</v>
      </c>
      <c r="G12" s="46">
        <v>3479</v>
      </c>
      <c r="H12" s="113">
        <v>511730.19</v>
      </c>
      <c r="I12" s="61">
        <v>0</v>
      </c>
      <c r="J12" s="113" t="s">
        <v>252</v>
      </c>
    </row>
    <row r="13" spans="1:10">
      <c r="A13" s="48">
        <v>9</v>
      </c>
      <c r="B13" s="61" t="s">
        <v>151</v>
      </c>
      <c r="C13" s="46">
        <v>42461</v>
      </c>
      <c r="D13" s="113">
        <v>18994053.829999998</v>
      </c>
      <c r="E13" s="46">
        <v>28119</v>
      </c>
      <c r="F13" s="113">
        <v>16943817.73</v>
      </c>
      <c r="G13" s="46">
        <v>14342</v>
      </c>
      <c r="H13" s="113">
        <v>2050236.1</v>
      </c>
      <c r="I13" s="61">
        <v>0</v>
      </c>
      <c r="J13" s="113" t="s">
        <v>252</v>
      </c>
    </row>
    <row r="14" spans="1:10">
      <c r="A14" s="48">
        <v>10</v>
      </c>
      <c r="B14" s="61" t="s">
        <v>152</v>
      </c>
      <c r="C14" s="46">
        <v>62391</v>
      </c>
      <c r="D14" s="113">
        <v>30133186.739999998</v>
      </c>
      <c r="E14" s="46">
        <v>39500</v>
      </c>
      <c r="F14" s="113">
        <v>26507032.850000001</v>
      </c>
      <c r="G14" s="46">
        <v>22891</v>
      </c>
      <c r="H14" s="113">
        <v>3626153.89</v>
      </c>
      <c r="I14" s="61">
        <v>0</v>
      </c>
      <c r="J14" s="113" t="s">
        <v>252</v>
      </c>
    </row>
    <row r="15" spans="1:10">
      <c r="A15" s="48">
        <v>11</v>
      </c>
      <c r="B15" s="61" t="s">
        <v>153</v>
      </c>
      <c r="C15" s="46">
        <v>57864</v>
      </c>
      <c r="D15" s="113">
        <v>27105066.780000001</v>
      </c>
      <c r="E15" s="46">
        <v>39897</v>
      </c>
      <c r="F15" s="113">
        <v>24528138.329999998</v>
      </c>
      <c r="G15" s="46">
        <v>17967</v>
      </c>
      <c r="H15" s="113">
        <v>2576928.4500000002</v>
      </c>
      <c r="I15" s="61">
        <v>0</v>
      </c>
      <c r="J15" s="113" t="s">
        <v>252</v>
      </c>
    </row>
    <row r="16" spans="1:10">
      <c r="A16" s="48">
        <v>12</v>
      </c>
      <c r="B16" s="61" t="s">
        <v>154</v>
      </c>
      <c r="C16" s="46">
        <v>86127</v>
      </c>
      <c r="D16" s="113">
        <v>43631258.880000003</v>
      </c>
      <c r="E16" s="46">
        <v>54856</v>
      </c>
      <c r="F16" s="113">
        <v>38700687.719999999</v>
      </c>
      <c r="G16" s="46">
        <v>31271</v>
      </c>
      <c r="H16" s="113">
        <v>4930571.16</v>
      </c>
      <c r="I16" s="61">
        <v>0</v>
      </c>
      <c r="J16" s="113" t="s">
        <v>252</v>
      </c>
    </row>
    <row r="17" spans="1:10">
      <c r="A17" s="48">
        <v>13</v>
      </c>
      <c r="B17" s="61" t="s">
        <v>155</v>
      </c>
      <c r="C17" s="46">
        <v>6868</v>
      </c>
      <c r="D17" s="113">
        <v>3077705.25</v>
      </c>
      <c r="E17" s="46">
        <v>4932</v>
      </c>
      <c r="F17" s="113">
        <v>2797428.91</v>
      </c>
      <c r="G17" s="46">
        <v>1936</v>
      </c>
      <c r="H17" s="113">
        <v>280276.34000000003</v>
      </c>
      <c r="I17" s="61">
        <v>0</v>
      </c>
      <c r="J17" s="113" t="s">
        <v>252</v>
      </c>
    </row>
    <row r="18" spans="1:10">
      <c r="A18" s="48">
        <v>14</v>
      </c>
      <c r="B18" s="61" t="s">
        <v>156</v>
      </c>
      <c r="C18" s="46">
        <v>11953</v>
      </c>
      <c r="D18" s="113">
        <v>5820478.1799999997</v>
      </c>
      <c r="E18" s="46">
        <v>8407</v>
      </c>
      <c r="F18" s="113">
        <v>5271460.09</v>
      </c>
      <c r="G18" s="46">
        <v>3546</v>
      </c>
      <c r="H18" s="113">
        <v>549018.09</v>
      </c>
      <c r="I18" s="61">
        <v>0</v>
      </c>
      <c r="J18" s="113" t="s">
        <v>252</v>
      </c>
    </row>
    <row r="19" spans="1:10">
      <c r="A19" s="48">
        <v>15</v>
      </c>
      <c r="B19" s="61" t="s">
        <v>157</v>
      </c>
      <c r="C19" s="46">
        <v>53620</v>
      </c>
      <c r="D19" s="113">
        <v>26041762.640000001</v>
      </c>
      <c r="E19" s="46">
        <v>37896</v>
      </c>
      <c r="F19" s="113">
        <v>23713882.18</v>
      </c>
      <c r="G19" s="46">
        <v>15724</v>
      </c>
      <c r="H19" s="113">
        <v>2327880.46</v>
      </c>
      <c r="I19" s="61">
        <v>0</v>
      </c>
      <c r="J19" s="113" t="s">
        <v>252</v>
      </c>
    </row>
    <row r="20" spans="1:10">
      <c r="A20" s="48">
        <v>16</v>
      </c>
      <c r="B20" s="61" t="s">
        <v>158</v>
      </c>
      <c r="C20" s="46">
        <v>56705</v>
      </c>
      <c r="D20" s="113">
        <v>26766431.710000001</v>
      </c>
      <c r="E20" s="46">
        <v>38823</v>
      </c>
      <c r="F20" s="113">
        <v>24086076.73</v>
      </c>
      <c r="G20" s="46">
        <v>17882</v>
      </c>
      <c r="H20" s="113">
        <v>2680354.98</v>
      </c>
      <c r="I20" s="61">
        <v>0</v>
      </c>
      <c r="J20" s="113" t="s">
        <v>252</v>
      </c>
    </row>
    <row r="21" spans="1:10">
      <c r="A21" s="48">
        <v>17</v>
      </c>
      <c r="B21" s="61" t="s">
        <v>159</v>
      </c>
      <c r="C21" s="46">
        <v>107028</v>
      </c>
      <c r="D21" s="113">
        <v>53222274.840000004</v>
      </c>
      <c r="E21" s="46">
        <v>70553</v>
      </c>
      <c r="F21" s="113">
        <v>47619805.130000003</v>
      </c>
      <c r="G21" s="46">
        <v>36475</v>
      </c>
      <c r="H21" s="113">
        <v>5602469.71</v>
      </c>
      <c r="I21" s="61">
        <v>0</v>
      </c>
      <c r="J21" s="113" t="s">
        <v>252</v>
      </c>
    </row>
    <row r="22" spans="1:10">
      <c r="A22" s="48">
        <v>18</v>
      </c>
      <c r="B22" s="61" t="s">
        <v>160</v>
      </c>
      <c r="C22" s="46">
        <v>16250</v>
      </c>
      <c r="D22" s="113">
        <v>7376197.8099999996</v>
      </c>
      <c r="E22" s="46">
        <v>11773</v>
      </c>
      <c r="F22" s="113">
        <v>6709373.7599999998</v>
      </c>
      <c r="G22" s="46">
        <v>4477</v>
      </c>
      <c r="H22" s="113">
        <v>666824.05000000005</v>
      </c>
      <c r="I22" s="61">
        <v>0</v>
      </c>
      <c r="J22" s="113" t="s">
        <v>252</v>
      </c>
    </row>
    <row r="23" spans="1:10">
      <c r="A23" s="48">
        <v>19</v>
      </c>
      <c r="B23" s="61" t="s">
        <v>161</v>
      </c>
      <c r="C23" s="46">
        <v>448341</v>
      </c>
      <c r="D23" s="113">
        <v>226393220.61000001</v>
      </c>
      <c r="E23" s="46">
        <v>271349</v>
      </c>
      <c r="F23" s="113">
        <v>199575995.21000001</v>
      </c>
      <c r="G23" s="46">
        <v>176992</v>
      </c>
      <c r="H23" s="113">
        <v>26817225.399999999</v>
      </c>
      <c r="I23" s="61">
        <v>0</v>
      </c>
      <c r="J23" s="113" t="s">
        <v>252</v>
      </c>
    </row>
    <row r="24" spans="1:10">
      <c r="A24" s="48">
        <v>20</v>
      </c>
      <c r="B24" s="61" t="s">
        <v>162</v>
      </c>
      <c r="C24" s="46">
        <v>72697</v>
      </c>
      <c r="D24" s="113">
        <v>34610683.240000002</v>
      </c>
      <c r="E24" s="46">
        <v>44500</v>
      </c>
      <c r="F24" s="113">
        <v>30521358.27</v>
      </c>
      <c r="G24" s="46">
        <v>28197</v>
      </c>
      <c r="H24" s="113">
        <v>4089324.97</v>
      </c>
      <c r="I24" s="61">
        <v>0</v>
      </c>
      <c r="J24" s="113" t="s">
        <v>252</v>
      </c>
    </row>
    <row r="25" spans="1:10">
      <c r="A25" s="48">
        <v>21</v>
      </c>
      <c r="B25" s="61" t="s">
        <v>163</v>
      </c>
      <c r="C25" s="46">
        <v>60071</v>
      </c>
      <c r="D25" s="113">
        <v>27865754.59</v>
      </c>
      <c r="E25" s="46">
        <v>39123</v>
      </c>
      <c r="F25" s="113">
        <v>24811605.34</v>
      </c>
      <c r="G25" s="46">
        <v>20948</v>
      </c>
      <c r="H25" s="113">
        <v>3054149.25</v>
      </c>
      <c r="I25" s="61">
        <v>0</v>
      </c>
      <c r="J25" s="113" t="s">
        <v>252</v>
      </c>
    </row>
    <row r="26" spans="1:10">
      <c r="A26" s="48">
        <v>22</v>
      </c>
      <c r="B26" s="61" t="s">
        <v>164</v>
      </c>
      <c r="C26" s="46">
        <v>47355</v>
      </c>
      <c r="D26" s="113">
        <v>22668984.170000002</v>
      </c>
      <c r="E26" s="46">
        <v>33728</v>
      </c>
      <c r="F26" s="113">
        <v>20691099.16</v>
      </c>
      <c r="G26" s="46">
        <v>13627</v>
      </c>
      <c r="H26" s="113">
        <v>1977885.01</v>
      </c>
      <c r="I26" s="61">
        <v>0</v>
      </c>
      <c r="J26" s="113" t="s">
        <v>252</v>
      </c>
    </row>
    <row r="27" spans="1:10">
      <c r="A27" s="48">
        <v>23</v>
      </c>
      <c r="B27" s="61" t="s">
        <v>165</v>
      </c>
      <c r="C27" s="46">
        <v>17151</v>
      </c>
      <c r="D27" s="113">
        <v>8362627.2699999996</v>
      </c>
      <c r="E27" s="46">
        <v>12877</v>
      </c>
      <c r="F27" s="113">
        <v>7717834.7999999998</v>
      </c>
      <c r="G27" s="46">
        <v>4274</v>
      </c>
      <c r="H27" s="113">
        <v>644792.47</v>
      </c>
      <c r="I27" s="61">
        <v>0</v>
      </c>
      <c r="J27" s="113" t="s">
        <v>252</v>
      </c>
    </row>
    <row r="28" spans="1:10">
      <c r="A28" s="48">
        <v>24</v>
      </c>
      <c r="B28" s="61" t="s">
        <v>166</v>
      </c>
      <c r="C28" s="46">
        <v>42093</v>
      </c>
      <c r="D28" s="113">
        <v>19851558.309999999</v>
      </c>
      <c r="E28" s="46">
        <v>27373</v>
      </c>
      <c r="F28" s="113">
        <v>17659779.949999999</v>
      </c>
      <c r="G28" s="46">
        <v>14720</v>
      </c>
      <c r="H28" s="113">
        <v>2191778.36</v>
      </c>
      <c r="I28" s="61">
        <v>0</v>
      </c>
      <c r="J28" s="113" t="s">
        <v>252</v>
      </c>
    </row>
    <row r="29" spans="1:10">
      <c r="A29" s="48">
        <v>25</v>
      </c>
      <c r="B29" s="61" t="s">
        <v>167</v>
      </c>
      <c r="C29" s="46">
        <v>14094</v>
      </c>
      <c r="D29" s="113">
        <v>6983060.71</v>
      </c>
      <c r="E29" s="46">
        <v>9862</v>
      </c>
      <c r="F29" s="113">
        <v>6284574.7000000002</v>
      </c>
      <c r="G29" s="46">
        <v>4232</v>
      </c>
      <c r="H29" s="113">
        <v>698486.01</v>
      </c>
      <c r="I29" s="61">
        <v>0</v>
      </c>
      <c r="J29" s="113" t="s">
        <v>252</v>
      </c>
    </row>
    <row r="30" spans="1:10">
      <c r="A30" s="48">
        <v>26</v>
      </c>
      <c r="B30" s="61" t="s">
        <v>168</v>
      </c>
      <c r="C30" s="46">
        <v>29005</v>
      </c>
      <c r="D30" s="113">
        <v>12902871.73</v>
      </c>
      <c r="E30" s="46">
        <v>20861</v>
      </c>
      <c r="F30" s="113">
        <v>11716665.300000001</v>
      </c>
      <c r="G30" s="46">
        <v>8144</v>
      </c>
      <c r="H30" s="113">
        <v>1186206.43</v>
      </c>
      <c r="I30" s="61">
        <v>0</v>
      </c>
      <c r="J30" s="113" t="s">
        <v>252</v>
      </c>
    </row>
    <row r="31" spans="1:10">
      <c r="A31" s="48">
        <v>27</v>
      </c>
      <c r="B31" s="61" t="s">
        <v>169</v>
      </c>
      <c r="C31" s="46">
        <v>60727</v>
      </c>
      <c r="D31" s="113">
        <v>33553841.109999999</v>
      </c>
      <c r="E31" s="46">
        <v>39613</v>
      </c>
      <c r="F31" s="113">
        <v>29648281.710000001</v>
      </c>
      <c r="G31" s="46">
        <v>21114</v>
      </c>
      <c r="H31" s="113">
        <v>3905559.4</v>
      </c>
      <c r="I31" s="61">
        <v>0</v>
      </c>
      <c r="J31" s="113" t="s">
        <v>252</v>
      </c>
    </row>
    <row r="32" spans="1:10">
      <c r="A32" s="48">
        <v>28</v>
      </c>
      <c r="B32" s="61" t="s">
        <v>170</v>
      </c>
      <c r="C32" s="46">
        <v>54380</v>
      </c>
      <c r="D32" s="113">
        <v>27631926.350000001</v>
      </c>
      <c r="E32" s="46">
        <v>37170</v>
      </c>
      <c r="F32" s="113">
        <v>24998268.600000001</v>
      </c>
      <c r="G32" s="46">
        <v>17210</v>
      </c>
      <c r="H32" s="113">
        <v>2633657.75</v>
      </c>
      <c r="I32" s="61">
        <v>0</v>
      </c>
      <c r="J32" s="113" t="s">
        <v>252</v>
      </c>
    </row>
    <row r="33" spans="1:10">
      <c r="A33" s="48">
        <v>29</v>
      </c>
      <c r="B33" s="61" t="s">
        <v>171</v>
      </c>
      <c r="C33" s="46">
        <v>36911</v>
      </c>
      <c r="D33" s="113">
        <v>18879781.809999999</v>
      </c>
      <c r="E33" s="46">
        <v>24752</v>
      </c>
      <c r="F33" s="113">
        <v>16897065.359999999</v>
      </c>
      <c r="G33" s="46">
        <v>12159</v>
      </c>
      <c r="H33" s="113">
        <v>1982716.45</v>
      </c>
      <c r="I33" s="61">
        <v>0</v>
      </c>
      <c r="J33" s="113" t="s">
        <v>252</v>
      </c>
    </row>
    <row r="34" spans="1:10">
      <c r="A34" s="48">
        <v>30</v>
      </c>
      <c r="B34" s="61" t="s">
        <v>172</v>
      </c>
      <c r="C34" s="46">
        <v>31024</v>
      </c>
      <c r="D34" s="113">
        <v>14894775.130000001</v>
      </c>
      <c r="E34" s="46">
        <v>23669</v>
      </c>
      <c r="F34" s="113">
        <v>13781705.76</v>
      </c>
      <c r="G34" s="46">
        <v>7355</v>
      </c>
      <c r="H34" s="113">
        <v>1113069.3700000001</v>
      </c>
      <c r="I34" s="61">
        <v>0</v>
      </c>
      <c r="J34" s="113" t="s">
        <v>252</v>
      </c>
    </row>
    <row r="35" spans="1:10">
      <c r="A35" s="48">
        <v>31</v>
      </c>
      <c r="B35" s="61" t="s">
        <v>173</v>
      </c>
      <c r="C35" s="46">
        <v>112846</v>
      </c>
      <c r="D35" s="113">
        <v>55276761.75</v>
      </c>
      <c r="E35" s="46">
        <v>74503</v>
      </c>
      <c r="F35" s="113">
        <v>49546369.82</v>
      </c>
      <c r="G35" s="46">
        <v>38343</v>
      </c>
      <c r="H35" s="113">
        <v>5730391.9299999997</v>
      </c>
      <c r="I35" s="61">
        <v>0</v>
      </c>
      <c r="J35" s="113" t="s">
        <v>252</v>
      </c>
    </row>
    <row r="36" spans="1:10">
      <c r="A36" s="48">
        <v>32</v>
      </c>
      <c r="B36" s="61" t="s">
        <v>174</v>
      </c>
      <c r="C36" s="46">
        <v>31525</v>
      </c>
      <c r="D36" s="113">
        <v>15324888.09</v>
      </c>
      <c r="E36" s="46">
        <v>20986</v>
      </c>
      <c r="F36" s="113">
        <v>13791355.51</v>
      </c>
      <c r="G36" s="46">
        <v>10539</v>
      </c>
      <c r="H36" s="113">
        <v>1533532.58</v>
      </c>
      <c r="I36" s="61">
        <v>0</v>
      </c>
      <c r="J36" s="113" t="s">
        <v>252</v>
      </c>
    </row>
    <row r="37" spans="1:10">
      <c r="A37" s="48">
        <v>33</v>
      </c>
      <c r="B37" s="61" t="s">
        <v>175</v>
      </c>
      <c r="C37" s="46">
        <v>40119</v>
      </c>
      <c r="D37" s="113">
        <v>19321061.109999999</v>
      </c>
      <c r="E37" s="46">
        <v>27403</v>
      </c>
      <c r="F37" s="113">
        <v>17378892.75</v>
      </c>
      <c r="G37" s="46">
        <v>12716</v>
      </c>
      <c r="H37" s="113">
        <v>1942168.36</v>
      </c>
      <c r="I37" s="61">
        <v>0</v>
      </c>
      <c r="J37" s="113" t="s">
        <v>252</v>
      </c>
    </row>
    <row r="38" spans="1:10">
      <c r="A38" s="48">
        <v>34</v>
      </c>
      <c r="B38" s="61" t="s">
        <v>176</v>
      </c>
      <c r="C38" s="46">
        <v>9305</v>
      </c>
      <c r="D38" s="113">
        <v>4404352.08</v>
      </c>
      <c r="E38" s="46">
        <v>6354</v>
      </c>
      <c r="F38" s="113">
        <v>3964011.19</v>
      </c>
      <c r="G38" s="46">
        <v>2951</v>
      </c>
      <c r="H38" s="113">
        <v>440340.89</v>
      </c>
      <c r="I38" s="61">
        <v>0</v>
      </c>
      <c r="J38" s="113" t="s">
        <v>252</v>
      </c>
    </row>
    <row r="39" spans="1:10">
      <c r="A39" s="48">
        <v>35</v>
      </c>
      <c r="B39" s="61" t="s">
        <v>177</v>
      </c>
      <c r="C39" s="46">
        <v>87591</v>
      </c>
      <c r="D39" s="113">
        <v>43865907.490000002</v>
      </c>
      <c r="E39" s="46">
        <v>54249</v>
      </c>
      <c r="F39" s="113">
        <v>38848984.880000003</v>
      </c>
      <c r="G39" s="46">
        <v>33342</v>
      </c>
      <c r="H39" s="113">
        <v>5016922.6100000003</v>
      </c>
      <c r="I39" s="61">
        <v>0</v>
      </c>
      <c r="J39" s="113" t="s">
        <v>252</v>
      </c>
    </row>
    <row r="40" spans="1:10">
      <c r="A40" s="48">
        <v>36</v>
      </c>
      <c r="B40" s="61" t="s">
        <v>178</v>
      </c>
      <c r="C40" s="46">
        <v>63550</v>
      </c>
      <c r="D40" s="113">
        <v>31306702.34</v>
      </c>
      <c r="E40" s="46">
        <v>43000</v>
      </c>
      <c r="F40" s="113">
        <v>28239966.960000001</v>
      </c>
      <c r="G40" s="46">
        <v>20550</v>
      </c>
      <c r="H40" s="113">
        <v>3066735.38</v>
      </c>
      <c r="I40" s="61">
        <v>0</v>
      </c>
      <c r="J40" s="113" t="s">
        <v>252</v>
      </c>
    </row>
    <row r="41" spans="1:10">
      <c r="A41" s="48">
        <v>37</v>
      </c>
      <c r="B41" s="61" t="s">
        <v>179</v>
      </c>
      <c r="C41" s="46">
        <v>36345</v>
      </c>
      <c r="D41" s="113">
        <v>16710734.65</v>
      </c>
      <c r="E41" s="46">
        <v>23956</v>
      </c>
      <c r="F41" s="113">
        <v>14903918.810000001</v>
      </c>
      <c r="G41" s="46">
        <v>12389</v>
      </c>
      <c r="H41" s="113">
        <v>1806815.84</v>
      </c>
      <c r="I41" s="61">
        <v>0</v>
      </c>
      <c r="J41" s="113" t="s">
        <v>252</v>
      </c>
    </row>
    <row r="42" spans="1:10">
      <c r="A42" s="48">
        <v>38</v>
      </c>
      <c r="B42" s="61" t="s">
        <v>180</v>
      </c>
      <c r="C42" s="46">
        <v>50686</v>
      </c>
      <c r="D42" s="113">
        <v>23882138.25</v>
      </c>
      <c r="E42" s="46">
        <v>37339</v>
      </c>
      <c r="F42" s="113">
        <v>21918245.640000001</v>
      </c>
      <c r="G42" s="46">
        <v>13347</v>
      </c>
      <c r="H42" s="113">
        <v>1963892.61</v>
      </c>
      <c r="I42" s="61">
        <v>0</v>
      </c>
      <c r="J42" s="113" t="s">
        <v>252</v>
      </c>
    </row>
    <row r="43" spans="1:10">
      <c r="A43" s="48">
        <v>39</v>
      </c>
      <c r="B43" s="61" t="s">
        <v>181</v>
      </c>
      <c r="C43" s="46">
        <v>44796</v>
      </c>
      <c r="D43" s="113">
        <v>21071064.640000001</v>
      </c>
      <c r="E43" s="46">
        <v>31487</v>
      </c>
      <c r="F43" s="113">
        <v>19145247.989999998</v>
      </c>
      <c r="G43" s="46">
        <v>13309</v>
      </c>
      <c r="H43" s="113">
        <v>1925816.65</v>
      </c>
      <c r="I43" s="61">
        <v>0</v>
      </c>
      <c r="J43" s="113" t="s">
        <v>252</v>
      </c>
    </row>
    <row r="44" spans="1:10">
      <c r="A44" s="48">
        <v>40</v>
      </c>
      <c r="B44" s="61" t="s">
        <v>182</v>
      </c>
      <c r="C44" s="46">
        <v>27155</v>
      </c>
      <c r="D44" s="113">
        <v>12810540.439999999</v>
      </c>
      <c r="E44" s="46">
        <v>18480</v>
      </c>
      <c r="F44" s="113">
        <v>11554702.859999999</v>
      </c>
      <c r="G44" s="46">
        <v>8675</v>
      </c>
      <c r="H44" s="113">
        <v>1255837.58</v>
      </c>
      <c r="I44" s="61">
        <v>0</v>
      </c>
      <c r="J44" s="113" t="s">
        <v>252</v>
      </c>
    </row>
    <row r="45" spans="1:10">
      <c r="A45" s="48">
        <v>41</v>
      </c>
      <c r="B45" s="61" t="s">
        <v>183</v>
      </c>
      <c r="C45" s="46">
        <v>28003</v>
      </c>
      <c r="D45" s="113">
        <v>13539829.189999999</v>
      </c>
      <c r="E45" s="46">
        <v>18459</v>
      </c>
      <c r="F45" s="113">
        <v>12135898.09</v>
      </c>
      <c r="G45" s="46">
        <v>9544</v>
      </c>
      <c r="H45" s="113">
        <v>1403931.1</v>
      </c>
      <c r="I45" s="61">
        <v>0</v>
      </c>
      <c r="J45" s="113" t="s">
        <v>252</v>
      </c>
    </row>
    <row r="46" spans="1:10">
      <c r="A46" s="48">
        <v>42</v>
      </c>
      <c r="B46" s="61" t="s">
        <v>184</v>
      </c>
      <c r="C46" s="46">
        <v>37829</v>
      </c>
      <c r="D46" s="113">
        <v>17790065.510000002</v>
      </c>
      <c r="E46" s="46">
        <v>27588</v>
      </c>
      <c r="F46" s="113">
        <v>16267299.18</v>
      </c>
      <c r="G46" s="46">
        <v>10241</v>
      </c>
      <c r="H46" s="113">
        <v>1522766.33</v>
      </c>
      <c r="I46" s="61">
        <v>0</v>
      </c>
      <c r="J46" s="113" t="s">
        <v>252</v>
      </c>
    </row>
    <row r="47" spans="1:10">
      <c r="A47" s="48">
        <v>43</v>
      </c>
      <c r="B47" s="61" t="s">
        <v>185</v>
      </c>
      <c r="C47" s="46">
        <v>16138</v>
      </c>
      <c r="D47" s="113">
        <v>7943965.1900000004</v>
      </c>
      <c r="E47" s="46">
        <v>11180</v>
      </c>
      <c r="F47" s="113">
        <v>7165979.6600000001</v>
      </c>
      <c r="G47" s="46">
        <v>4958</v>
      </c>
      <c r="H47" s="113">
        <v>777985.53</v>
      </c>
      <c r="I47" s="61">
        <v>0</v>
      </c>
      <c r="J47" s="113" t="s">
        <v>252</v>
      </c>
    </row>
    <row r="48" spans="1:10">
      <c r="A48" s="48">
        <v>44</v>
      </c>
      <c r="B48" s="61" t="s">
        <v>186</v>
      </c>
      <c r="C48" s="46">
        <v>73462</v>
      </c>
      <c r="D48" s="113">
        <v>33928157.140000001</v>
      </c>
      <c r="E48" s="46">
        <v>52754</v>
      </c>
      <c r="F48" s="113">
        <v>30960522.52</v>
      </c>
      <c r="G48" s="46">
        <v>20708</v>
      </c>
      <c r="H48" s="113">
        <v>2967634.62</v>
      </c>
      <c r="I48" s="61">
        <v>0</v>
      </c>
      <c r="J48" s="113" t="s">
        <v>252</v>
      </c>
    </row>
    <row r="49" spans="1:10">
      <c r="A49" s="48">
        <v>45</v>
      </c>
      <c r="B49" s="61" t="s">
        <v>187</v>
      </c>
      <c r="C49" s="46">
        <v>57968</v>
      </c>
      <c r="D49" s="113">
        <v>27419586.030000001</v>
      </c>
      <c r="E49" s="46">
        <v>39750</v>
      </c>
      <c r="F49" s="113">
        <v>24797085.960000001</v>
      </c>
      <c r="G49" s="46">
        <v>18218</v>
      </c>
      <c r="H49" s="113">
        <v>2622500.0699999998</v>
      </c>
      <c r="I49" s="61">
        <v>0</v>
      </c>
      <c r="J49" s="113" t="s">
        <v>252</v>
      </c>
    </row>
    <row r="50" spans="1:10">
      <c r="A50" s="48">
        <v>46</v>
      </c>
      <c r="B50" s="61" t="s">
        <v>188</v>
      </c>
      <c r="C50" s="46">
        <v>66218</v>
      </c>
      <c r="D50" s="113">
        <v>32692615.140000001</v>
      </c>
      <c r="E50" s="46">
        <v>43829</v>
      </c>
      <c r="F50" s="113">
        <v>29406245.100000001</v>
      </c>
      <c r="G50" s="46">
        <v>22389</v>
      </c>
      <c r="H50" s="113">
        <v>3286370.04</v>
      </c>
      <c r="I50" s="61">
        <v>0</v>
      </c>
      <c r="J50" s="113" t="s">
        <v>252</v>
      </c>
    </row>
    <row r="51" spans="1:10">
      <c r="A51" s="48">
        <v>47</v>
      </c>
      <c r="B51" s="61" t="s">
        <v>189</v>
      </c>
      <c r="C51" s="46">
        <v>18075</v>
      </c>
      <c r="D51" s="113">
        <v>8658560.9700000007</v>
      </c>
      <c r="E51" s="46">
        <v>12530</v>
      </c>
      <c r="F51" s="113">
        <v>7792596.3399999999</v>
      </c>
      <c r="G51" s="46">
        <v>5545</v>
      </c>
      <c r="H51" s="113">
        <v>865964.63</v>
      </c>
      <c r="I51" s="61">
        <v>0</v>
      </c>
      <c r="J51" s="113" t="s">
        <v>252</v>
      </c>
    </row>
    <row r="52" spans="1:10">
      <c r="A52" s="48">
        <v>48</v>
      </c>
      <c r="B52" s="61" t="s">
        <v>190</v>
      </c>
      <c r="C52" s="46">
        <v>15543</v>
      </c>
      <c r="D52" s="113">
        <v>7489735.46</v>
      </c>
      <c r="E52" s="46">
        <v>10229</v>
      </c>
      <c r="F52" s="113">
        <v>6720403.9000000004</v>
      </c>
      <c r="G52" s="46">
        <v>5314</v>
      </c>
      <c r="H52" s="113">
        <v>769331.56</v>
      </c>
      <c r="I52" s="61">
        <v>0</v>
      </c>
      <c r="J52" s="113" t="s">
        <v>252</v>
      </c>
    </row>
    <row r="53" spans="1:10">
      <c r="A53" s="48">
        <v>49</v>
      </c>
      <c r="B53" s="61" t="s">
        <v>191</v>
      </c>
      <c r="C53" s="46">
        <v>34447</v>
      </c>
      <c r="D53" s="113">
        <v>16247934.66</v>
      </c>
      <c r="E53" s="46">
        <v>23573</v>
      </c>
      <c r="F53" s="113">
        <v>14601295.77</v>
      </c>
      <c r="G53" s="46">
        <v>10874</v>
      </c>
      <c r="H53" s="113">
        <v>1646638.89</v>
      </c>
      <c r="I53" s="61">
        <v>0</v>
      </c>
      <c r="J53" s="113" t="s">
        <v>252</v>
      </c>
    </row>
    <row r="54" spans="1:10">
      <c r="A54" s="48">
        <v>50</v>
      </c>
      <c r="B54" s="61" t="s">
        <v>192</v>
      </c>
      <c r="C54" s="46">
        <v>56833</v>
      </c>
      <c r="D54" s="113">
        <v>28551964.309999999</v>
      </c>
      <c r="E54" s="46">
        <v>35436</v>
      </c>
      <c r="F54" s="113">
        <v>25446759.780000001</v>
      </c>
      <c r="G54" s="46">
        <v>21397</v>
      </c>
      <c r="H54" s="113">
        <v>3105204.53</v>
      </c>
      <c r="I54" s="61">
        <v>0</v>
      </c>
      <c r="J54" s="113" t="s">
        <v>252</v>
      </c>
    </row>
    <row r="55" spans="1:10">
      <c r="A55" s="48">
        <v>51</v>
      </c>
      <c r="B55" s="61" t="s">
        <v>193</v>
      </c>
      <c r="C55" s="46">
        <v>20799</v>
      </c>
      <c r="D55" s="113">
        <v>11394965.34</v>
      </c>
      <c r="E55" s="46">
        <v>14003</v>
      </c>
      <c r="F55" s="113">
        <v>10181096.890000001</v>
      </c>
      <c r="G55" s="46">
        <v>6796</v>
      </c>
      <c r="H55" s="113">
        <v>1213868.45</v>
      </c>
      <c r="I55" s="61">
        <v>0</v>
      </c>
      <c r="J55" s="113" t="s">
        <v>252</v>
      </c>
    </row>
    <row r="56" spans="1:10">
      <c r="A56" s="48">
        <v>52</v>
      </c>
      <c r="B56" s="61" t="s">
        <v>414</v>
      </c>
      <c r="C56" s="46">
        <v>16172</v>
      </c>
      <c r="D56" s="113">
        <v>10125763.810000001</v>
      </c>
      <c r="E56" s="46">
        <v>11086</v>
      </c>
      <c r="F56" s="113">
        <v>9204300.4800000004</v>
      </c>
      <c r="G56" s="46">
        <v>5086</v>
      </c>
      <c r="H56" s="113">
        <v>921463.33</v>
      </c>
      <c r="I56" s="61">
        <v>0</v>
      </c>
      <c r="J56" s="113" t="s">
        <v>252</v>
      </c>
    </row>
    <row r="57" spans="1:10" s="13" customFormat="1" ht="15.75">
      <c r="A57" s="66"/>
      <c r="B57" s="51" t="s">
        <v>300</v>
      </c>
      <c r="C57" s="21">
        <v>4449675</v>
      </c>
      <c r="D57" s="14">
        <v>2261213168.7399998</v>
      </c>
      <c r="E57" s="21">
        <v>2812422</v>
      </c>
      <c r="F57" s="14">
        <v>2009063455.8400002</v>
      </c>
      <c r="G57" s="21">
        <v>1637253</v>
      </c>
      <c r="H57" s="14">
        <v>252149712.90000007</v>
      </c>
      <c r="I57" s="21">
        <v>0</v>
      </c>
      <c r="J57" s="27">
        <v>0</v>
      </c>
    </row>
    <row r="58" spans="1:10">
      <c r="C58" s="110"/>
    </row>
    <row r="59" spans="1:10">
      <c r="B59" s="111" t="s">
        <v>25</v>
      </c>
    </row>
  </sheetData>
  <mergeCells count="7">
    <mergeCell ref="A1:J1"/>
    <mergeCell ref="A3:A4"/>
    <mergeCell ref="B3:B4"/>
    <mergeCell ref="C3:D3"/>
    <mergeCell ref="E3:F3"/>
    <mergeCell ref="G3:H3"/>
    <mergeCell ref="I3:J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0"/>
  <sheetViews>
    <sheetView workbookViewId="0">
      <selection activeCell="B23" sqref="B23"/>
    </sheetView>
  </sheetViews>
  <sheetFormatPr defaultRowHeight="15.75"/>
  <cols>
    <col min="1" max="1" width="5.28515625" style="13" customWidth="1"/>
    <col min="2" max="2" width="69.28515625" style="13" customWidth="1"/>
    <col min="3" max="3" width="29.5703125" style="54" customWidth="1"/>
    <col min="4" max="16384" width="9.140625" style="13"/>
  </cols>
  <sheetData>
    <row r="1" spans="1:3" s="49" customFormat="1" ht="18.75">
      <c r="A1" s="465" t="s">
        <v>403</v>
      </c>
      <c r="B1" s="465"/>
      <c r="C1" s="465"/>
    </row>
    <row r="3" spans="1:3">
      <c r="A3" s="255"/>
      <c r="B3" s="53" t="s">
        <v>6</v>
      </c>
      <c r="C3" s="23" t="s">
        <v>7</v>
      </c>
    </row>
    <row r="4" spans="1:3">
      <c r="A4" s="240"/>
      <c r="B4" s="241" t="s">
        <v>347</v>
      </c>
      <c r="C4" s="242">
        <v>2</v>
      </c>
    </row>
    <row r="5" spans="1:3">
      <c r="A5" s="243"/>
      <c r="B5" s="241" t="s">
        <v>51</v>
      </c>
      <c r="C5" s="93">
        <v>8</v>
      </c>
    </row>
    <row r="6" spans="1:3">
      <c r="A6" s="244"/>
      <c r="B6" s="241" t="s">
        <v>52</v>
      </c>
      <c r="C6" s="93">
        <v>370</v>
      </c>
    </row>
    <row r="7" spans="1:3">
      <c r="A7" s="244"/>
      <c r="B7" s="241" t="s">
        <v>53</v>
      </c>
      <c r="C7" s="93">
        <v>32</v>
      </c>
    </row>
    <row r="8" spans="1:3">
      <c r="A8" s="245"/>
      <c r="B8" s="241" t="s">
        <v>54</v>
      </c>
      <c r="C8" s="93">
        <v>6004</v>
      </c>
    </row>
    <row r="9" spans="1:3">
      <c r="A9" s="239"/>
      <c r="B9" s="241" t="s">
        <v>354</v>
      </c>
      <c r="C9" s="93">
        <v>2</v>
      </c>
    </row>
    <row r="10" spans="1:3">
      <c r="A10" s="245" t="s">
        <v>450</v>
      </c>
      <c r="B10" s="241" t="s">
        <v>55</v>
      </c>
      <c r="C10" s="93">
        <v>263</v>
      </c>
    </row>
    <row r="11" spans="1:3">
      <c r="A11" s="240"/>
      <c r="B11" s="241" t="s">
        <v>56</v>
      </c>
      <c r="C11" s="93">
        <v>2</v>
      </c>
    </row>
    <row r="12" spans="1:3">
      <c r="A12" s="240"/>
      <c r="B12" s="241" t="s">
        <v>57</v>
      </c>
      <c r="C12" s="93">
        <v>18</v>
      </c>
    </row>
    <row r="13" spans="1:3">
      <c r="A13" s="240"/>
      <c r="B13" s="241" t="s">
        <v>58</v>
      </c>
      <c r="C13" s="93">
        <v>206</v>
      </c>
    </row>
    <row r="14" spans="1:3">
      <c r="A14" s="240"/>
      <c r="B14" s="241" t="s">
        <v>59</v>
      </c>
      <c r="C14" s="93">
        <v>411</v>
      </c>
    </row>
    <row r="15" spans="1:3">
      <c r="A15" s="240"/>
      <c r="B15" s="241" t="s">
        <v>60</v>
      </c>
      <c r="C15" s="93">
        <v>87</v>
      </c>
    </row>
    <row r="16" spans="1:3" ht="17.25" customHeight="1">
      <c r="A16" s="240"/>
      <c r="B16" s="241" t="s">
        <v>244</v>
      </c>
      <c r="C16" s="93">
        <v>3</v>
      </c>
    </row>
    <row r="17" spans="1:4">
      <c r="A17" s="240"/>
      <c r="B17" s="241" t="s">
        <v>61</v>
      </c>
      <c r="C17" s="93">
        <v>69</v>
      </c>
    </row>
    <row r="18" spans="1:4">
      <c r="A18" s="240"/>
      <c r="B18" s="241" t="s">
        <v>339</v>
      </c>
      <c r="C18" s="93">
        <v>2</v>
      </c>
    </row>
    <row r="19" spans="1:4">
      <c r="A19" s="240"/>
      <c r="B19" s="241" t="s">
        <v>62</v>
      </c>
      <c r="C19" s="93">
        <v>6</v>
      </c>
    </row>
    <row r="20" spans="1:4">
      <c r="A20" s="240"/>
      <c r="B20" s="241" t="s">
        <v>63</v>
      </c>
      <c r="C20" s="93">
        <v>2</v>
      </c>
    </row>
    <row r="21" spans="1:4">
      <c r="A21" s="240"/>
      <c r="B21" s="241" t="s">
        <v>64</v>
      </c>
      <c r="C21" s="93">
        <v>5</v>
      </c>
    </row>
    <row r="22" spans="1:4">
      <c r="A22" s="240"/>
      <c r="B22" s="246" t="s">
        <v>65</v>
      </c>
      <c r="C22" s="93">
        <v>4869</v>
      </c>
      <c r="D22" s="19"/>
    </row>
    <row r="23" spans="1:4">
      <c r="A23" s="240"/>
      <c r="B23" s="241" t="s">
        <v>66</v>
      </c>
      <c r="C23" s="93">
        <v>31</v>
      </c>
      <c r="D23" s="19"/>
    </row>
    <row r="24" spans="1:4">
      <c r="A24" s="240"/>
      <c r="B24" s="241" t="s">
        <v>67</v>
      </c>
      <c r="C24" s="93">
        <v>257</v>
      </c>
      <c r="D24" s="19"/>
    </row>
    <row r="25" spans="1:4">
      <c r="A25" s="47"/>
      <c r="B25" s="241" t="s">
        <v>68</v>
      </c>
      <c r="C25" s="93">
        <v>632</v>
      </c>
      <c r="D25" s="19"/>
    </row>
    <row r="26" spans="1:4">
      <c r="A26" s="243"/>
      <c r="B26" s="241" t="s">
        <v>69</v>
      </c>
      <c r="C26" s="93">
        <v>410</v>
      </c>
      <c r="D26" s="19"/>
    </row>
    <row r="27" spans="1:4" ht="16.5" customHeight="1">
      <c r="A27" s="240"/>
      <c r="B27" s="241" t="s">
        <v>70</v>
      </c>
      <c r="C27" s="93">
        <v>39</v>
      </c>
      <c r="D27" s="19"/>
    </row>
    <row r="28" spans="1:4">
      <c r="A28" s="240"/>
      <c r="B28" s="241" t="s">
        <v>71</v>
      </c>
      <c r="C28" s="93">
        <v>2</v>
      </c>
      <c r="D28" s="19"/>
    </row>
    <row r="29" spans="1:4">
      <c r="A29" s="240"/>
      <c r="B29" s="241" t="s">
        <v>72</v>
      </c>
      <c r="C29" s="93">
        <v>10</v>
      </c>
      <c r="D29" s="19"/>
    </row>
    <row r="30" spans="1:4">
      <c r="A30" s="244"/>
      <c r="B30" s="241" t="s">
        <v>73</v>
      </c>
      <c r="C30" s="93">
        <v>1</v>
      </c>
      <c r="D30" s="19"/>
    </row>
    <row r="31" spans="1:4">
      <c r="A31" s="244"/>
      <c r="B31" s="241" t="s">
        <v>74</v>
      </c>
      <c r="C31" s="93">
        <v>29</v>
      </c>
      <c r="D31" s="19"/>
    </row>
    <row r="32" spans="1:4">
      <c r="A32" s="245"/>
      <c r="B32" s="241" t="s">
        <v>75</v>
      </c>
      <c r="C32" s="93">
        <v>11</v>
      </c>
      <c r="D32" s="19"/>
    </row>
    <row r="33" spans="1:4">
      <c r="A33" s="245"/>
      <c r="B33" s="241" t="s">
        <v>76</v>
      </c>
      <c r="C33" s="93">
        <v>48</v>
      </c>
      <c r="D33" s="19"/>
    </row>
    <row r="34" spans="1:4">
      <c r="A34" s="245" t="s">
        <v>451</v>
      </c>
      <c r="B34" s="241" t="s">
        <v>77</v>
      </c>
      <c r="C34" s="93">
        <v>4428261</v>
      </c>
      <c r="D34" s="19"/>
    </row>
    <row r="35" spans="1:4">
      <c r="A35" s="240"/>
      <c r="B35" s="241" t="s">
        <v>78</v>
      </c>
      <c r="C35" s="93">
        <v>3</v>
      </c>
      <c r="D35" s="19"/>
    </row>
    <row r="36" spans="1:4">
      <c r="A36" s="240"/>
      <c r="B36" s="241" t="s">
        <v>289</v>
      </c>
      <c r="C36" s="93">
        <v>3</v>
      </c>
      <c r="D36" s="19"/>
    </row>
    <row r="37" spans="1:4">
      <c r="A37" s="240"/>
      <c r="B37" s="241" t="s">
        <v>248</v>
      </c>
      <c r="C37" s="93">
        <v>1</v>
      </c>
      <c r="D37" s="19"/>
    </row>
    <row r="38" spans="1:4">
      <c r="A38" s="240"/>
      <c r="B38" s="241" t="s">
        <v>241</v>
      </c>
      <c r="C38" s="93">
        <v>2</v>
      </c>
      <c r="D38" s="19"/>
    </row>
    <row r="39" spans="1:4">
      <c r="A39" s="240"/>
      <c r="B39" s="241" t="s">
        <v>8</v>
      </c>
      <c r="C39" s="93">
        <v>601</v>
      </c>
      <c r="D39" s="19"/>
    </row>
    <row r="40" spans="1:4">
      <c r="A40" s="240"/>
      <c r="B40" s="241" t="s">
        <v>79</v>
      </c>
      <c r="C40" s="93">
        <v>288</v>
      </c>
      <c r="D40" s="19"/>
    </row>
    <row r="41" spans="1:4">
      <c r="A41" s="240"/>
      <c r="B41" s="241" t="s">
        <v>80</v>
      </c>
      <c r="C41" s="93">
        <v>9</v>
      </c>
      <c r="D41" s="19"/>
    </row>
    <row r="42" spans="1:4">
      <c r="A42" s="240"/>
      <c r="B42" s="241" t="s">
        <v>81</v>
      </c>
      <c r="C42" s="93">
        <v>75</v>
      </c>
      <c r="D42" s="19"/>
    </row>
    <row r="43" spans="1:4">
      <c r="A43" s="240"/>
      <c r="B43" s="241" t="s">
        <v>82</v>
      </c>
      <c r="C43" s="93">
        <v>5</v>
      </c>
      <c r="D43" s="19"/>
    </row>
    <row r="44" spans="1:4">
      <c r="A44" s="240"/>
      <c r="B44" s="241" t="s">
        <v>83</v>
      </c>
      <c r="C44" s="93">
        <v>10</v>
      </c>
      <c r="D44" s="19"/>
    </row>
    <row r="45" spans="1:4">
      <c r="A45" s="240"/>
      <c r="B45" s="241" t="s">
        <v>84</v>
      </c>
      <c r="C45" s="93">
        <v>13</v>
      </c>
      <c r="D45" s="19"/>
    </row>
    <row r="46" spans="1:4">
      <c r="A46" s="240"/>
      <c r="B46" s="241" t="s">
        <v>85</v>
      </c>
      <c r="C46" s="93">
        <v>9</v>
      </c>
      <c r="D46" s="19"/>
    </row>
    <row r="47" spans="1:4">
      <c r="A47" s="240"/>
      <c r="B47" s="241" t="s">
        <v>86</v>
      </c>
      <c r="C47" s="93">
        <v>15</v>
      </c>
      <c r="D47" s="19"/>
    </row>
    <row r="48" spans="1:4">
      <c r="A48" s="240"/>
      <c r="B48" s="241" t="s">
        <v>331</v>
      </c>
      <c r="C48" s="93">
        <v>3</v>
      </c>
      <c r="D48" s="19"/>
    </row>
    <row r="49" spans="1:4">
      <c r="A49" s="240"/>
      <c r="B49" s="241" t="s">
        <v>87</v>
      </c>
      <c r="C49" s="93">
        <v>56</v>
      </c>
      <c r="D49" s="19"/>
    </row>
    <row r="50" spans="1:4">
      <c r="A50" s="240"/>
      <c r="B50" s="241" t="s">
        <v>88</v>
      </c>
      <c r="C50" s="93">
        <v>6</v>
      </c>
      <c r="D50" s="19"/>
    </row>
    <row r="51" spans="1:4">
      <c r="A51" s="240"/>
      <c r="B51" s="241" t="s">
        <v>89</v>
      </c>
      <c r="C51" s="93">
        <v>387</v>
      </c>
      <c r="D51" s="19"/>
    </row>
    <row r="52" spans="1:4">
      <c r="A52" s="240"/>
      <c r="B52" s="241" t="s">
        <v>90</v>
      </c>
      <c r="C52" s="93">
        <v>54</v>
      </c>
      <c r="D52" s="19"/>
    </row>
    <row r="53" spans="1:4">
      <c r="A53" s="240"/>
      <c r="B53" s="241" t="s">
        <v>91</v>
      </c>
      <c r="C53" s="93">
        <v>257</v>
      </c>
      <c r="D53" s="19"/>
    </row>
    <row r="54" spans="1:4">
      <c r="A54" s="240"/>
      <c r="B54" s="241" t="s">
        <v>342</v>
      </c>
      <c r="C54" s="93">
        <v>1</v>
      </c>
      <c r="D54" s="19"/>
    </row>
    <row r="55" spans="1:4">
      <c r="A55" s="240"/>
      <c r="B55" s="241" t="s">
        <v>332</v>
      </c>
      <c r="C55" s="93">
        <v>4</v>
      </c>
      <c r="D55" s="19"/>
    </row>
    <row r="56" spans="1:4">
      <c r="A56" s="240"/>
      <c r="B56" s="241" t="s">
        <v>92</v>
      </c>
      <c r="C56" s="93">
        <v>7</v>
      </c>
      <c r="D56" s="19"/>
    </row>
    <row r="57" spans="1:4">
      <c r="A57" s="240"/>
      <c r="B57" s="241" t="s">
        <v>290</v>
      </c>
      <c r="C57" s="93">
        <v>5</v>
      </c>
      <c r="D57" s="19"/>
    </row>
    <row r="58" spans="1:4">
      <c r="A58" s="240"/>
      <c r="B58" s="241" t="s">
        <v>93</v>
      </c>
      <c r="C58" s="93">
        <v>11</v>
      </c>
      <c r="D58" s="19"/>
    </row>
    <row r="59" spans="1:4">
      <c r="A59" s="240"/>
      <c r="B59" s="241" t="s">
        <v>94</v>
      </c>
      <c r="C59" s="93">
        <v>4</v>
      </c>
      <c r="D59" s="19"/>
    </row>
    <row r="60" spans="1:4">
      <c r="A60" s="240"/>
      <c r="B60" s="241" t="s">
        <v>95</v>
      </c>
      <c r="C60" s="93">
        <v>2</v>
      </c>
      <c r="D60" s="19"/>
    </row>
    <row r="61" spans="1:4">
      <c r="A61" s="240"/>
      <c r="B61" s="241" t="s">
        <v>96</v>
      </c>
      <c r="C61" s="93">
        <v>11</v>
      </c>
      <c r="D61" s="19"/>
    </row>
    <row r="62" spans="1:4">
      <c r="A62" s="240"/>
      <c r="B62" s="241" t="s">
        <v>97</v>
      </c>
      <c r="C62" s="93">
        <v>1198</v>
      </c>
      <c r="D62" s="19"/>
    </row>
    <row r="63" spans="1:4">
      <c r="A63" s="240"/>
      <c r="B63" s="241" t="s">
        <v>98</v>
      </c>
      <c r="C63" s="93">
        <v>2</v>
      </c>
      <c r="D63" s="19"/>
    </row>
    <row r="64" spans="1:4">
      <c r="A64" s="240"/>
      <c r="B64" s="241" t="s">
        <v>99</v>
      </c>
      <c r="C64" s="93">
        <v>28</v>
      </c>
      <c r="D64" s="19"/>
    </row>
    <row r="65" spans="1:4">
      <c r="A65" s="240"/>
      <c r="B65" s="241" t="s">
        <v>100</v>
      </c>
      <c r="C65" s="93">
        <v>29</v>
      </c>
      <c r="D65" s="19"/>
    </row>
    <row r="66" spans="1:4">
      <c r="A66" s="240"/>
      <c r="B66" s="241" t="s">
        <v>101</v>
      </c>
      <c r="C66" s="93">
        <v>4</v>
      </c>
      <c r="D66" s="19"/>
    </row>
    <row r="67" spans="1:4">
      <c r="A67" s="240"/>
      <c r="B67" s="241" t="s">
        <v>102</v>
      </c>
      <c r="C67" s="93">
        <v>10</v>
      </c>
      <c r="D67" s="19"/>
    </row>
    <row r="68" spans="1:4">
      <c r="A68" s="240"/>
      <c r="B68" s="241" t="s">
        <v>245</v>
      </c>
      <c r="C68" s="93">
        <v>2</v>
      </c>
      <c r="D68" s="19"/>
    </row>
    <row r="69" spans="1:4">
      <c r="A69" s="240"/>
      <c r="B69" s="241" t="s">
        <v>103</v>
      </c>
      <c r="C69" s="93">
        <v>2</v>
      </c>
      <c r="D69" s="19"/>
    </row>
    <row r="70" spans="1:4">
      <c r="A70" s="240"/>
      <c r="B70" s="241" t="s">
        <v>104</v>
      </c>
      <c r="C70" s="93">
        <v>12</v>
      </c>
      <c r="D70" s="19"/>
    </row>
    <row r="71" spans="1:4">
      <c r="A71" s="240"/>
      <c r="B71" s="241" t="s">
        <v>239</v>
      </c>
      <c r="C71" s="93">
        <v>4</v>
      </c>
      <c r="D71" s="19"/>
    </row>
    <row r="72" spans="1:4">
      <c r="A72" s="240"/>
      <c r="B72" s="241" t="s">
        <v>105</v>
      </c>
      <c r="C72" s="93">
        <v>157</v>
      </c>
      <c r="D72" s="19"/>
    </row>
    <row r="73" spans="1:4">
      <c r="A73" s="240"/>
      <c r="B73" s="241" t="s">
        <v>106</v>
      </c>
      <c r="C73" s="93">
        <v>19</v>
      </c>
      <c r="D73" s="19"/>
    </row>
    <row r="74" spans="1:4">
      <c r="A74" s="240"/>
      <c r="B74" s="241" t="s">
        <v>107</v>
      </c>
      <c r="C74" s="93">
        <v>1</v>
      </c>
      <c r="D74" s="19"/>
    </row>
    <row r="75" spans="1:4">
      <c r="A75" s="240"/>
      <c r="B75" s="241" t="s">
        <v>336</v>
      </c>
      <c r="C75" s="93">
        <v>1</v>
      </c>
      <c r="D75" s="19"/>
    </row>
    <row r="76" spans="1:4">
      <c r="A76" s="240"/>
      <c r="B76" s="241" t="s">
        <v>240</v>
      </c>
      <c r="C76" s="93">
        <v>2</v>
      </c>
      <c r="D76" s="19"/>
    </row>
    <row r="77" spans="1:4">
      <c r="A77" s="240"/>
      <c r="B77" s="241" t="s">
        <v>108</v>
      </c>
      <c r="C77" s="93">
        <v>5</v>
      </c>
      <c r="D77" s="19"/>
    </row>
    <row r="78" spans="1:4">
      <c r="A78" s="240"/>
      <c r="B78" s="241" t="s">
        <v>356</v>
      </c>
      <c r="C78" s="93">
        <v>1</v>
      </c>
      <c r="D78" s="19"/>
    </row>
    <row r="79" spans="1:4">
      <c r="A79" s="240"/>
      <c r="B79" s="241" t="s">
        <v>452</v>
      </c>
      <c r="C79" s="93">
        <v>2</v>
      </c>
      <c r="D79" s="19"/>
    </row>
    <row r="80" spans="1:4">
      <c r="A80" s="240"/>
      <c r="B80" s="241" t="s">
        <v>109</v>
      </c>
      <c r="C80" s="93">
        <v>19</v>
      </c>
      <c r="D80" s="19"/>
    </row>
    <row r="81" spans="1:4">
      <c r="A81" s="240"/>
      <c r="B81" s="241" t="s">
        <v>110</v>
      </c>
      <c r="C81" s="93">
        <v>1</v>
      </c>
      <c r="D81" s="19"/>
    </row>
    <row r="82" spans="1:4">
      <c r="A82" s="240"/>
      <c r="B82" s="241" t="s">
        <v>111</v>
      </c>
      <c r="C82" s="93">
        <v>9</v>
      </c>
      <c r="D82" s="19"/>
    </row>
    <row r="83" spans="1:4">
      <c r="A83" s="240"/>
      <c r="B83" s="241" t="s">
        <v>291</v>
      </c>
      <c r="C83" s="93">
        <v>4</v>
      </c>
      <c r="D83" s="19"/>
    </row>
    <row r="84" spans="1:4">
      <c r="A84" s="240"/>
      <c r="B84" s="241" t="s">
        <v>112</v>
      </c>
      <c r="C84" s="93">
        <v>18</v>
      </c>
      <c r="D84" s="19"/>
    </row>
    <row r="85" spans="1:4">
      <c r="A85" s="240"/>
      <c r="B85" s="241" t="s">
        <v>113</v>
      </c>
      <c r="C85" s="93">
        <v>122</v>
      </c>
      <c r="D85" s="19"/>
    </row>
    <row r="86" spans="1:4">
      <c r="A86" s="240"/>
      <c r="B86" s="241" t="s">
        <v>114</v>
      </c>
      <c r="C86" s="93">
        <v>21</v>
      </c>
      <c r="D86" s="19"/>
    </row>
    <row r="87" spans="1:4">
      <c r="A87" s="240"/>
      <c r="B87" s="241" t="s">
        <v>115</v>
      </c>
      <c r="C87" s="93">
        <v>6</v>
      </c>
      <c r="D87" s="19"/>
    </row>
    <row r="88" spans="1:4">
      <c r="A88" s="240"/>
      <c r="B88" s="241" t="s">
        <v>116</v>
      </c>
      <c r="C88" s="93">
        <v>37</v>
      </c>
      <c r="D88" s="19"/>
    </row>
    <row r="89" spans="1:4">
      <c r="A89" s="240"/>
      <c r="B89" s="241" t="s">
        <v>117</v>
      </c>
      <c r="C89" s="93">
        <v>470</v>
      </c>
      <c r="D89" s="19"/>
    </row>
    <row r="90" spans="1:4">
      <c r="A90" s="240"/>
      <c r="B90" s="241" t="s">
        <v>118</v>
      </c>
      <c r="C90" s="93">
        <v>2</v>
      </c>
      <c r="D90" s="19"/>
    </row>
    <row r="91" spans="1:4">
      <c r="A91" s="240"/>
      <c r="B91" s="241" t="s">
        <v>119</v>
      </c>
      <c r="C91" s="93">
        <v>269</v>
      </c>
      <c r="D91" s="19"/>
    </row>
    <row r="92" spans="1:4">
      <c r="A92" s="240"/>
      <c r="B92" s="241" t="s">
        <v>120</v>
      </c>
      <c r="C92" s="93">
        <v>3</v>
      </c>
      <c r="D92" s="19"/>
    </row>
    <row r="93" spans="1:4">
      <c r="A93" s="240"/>
      <c r="B93" s="241" t="s">
        <v>121</v>
      </c>
      <c r="C93" s="93">
        <v>2</v>
      </c>
      <c r="D93" s="19"/>
    </row>
    <row r="94" spans="1:4">
      <c r="A94" s="240"/>
      <c r="B94" s="241" t="s">
        <v>122</v>
      </c>
      <c r="C94" s="93">
        <v>5</v>
      </c>
      <c r="D94" s="19"/>
    </row>
    <row r="95" spans="1:4">
      <c r="A95" s="240"/>
      <c r="B95" s="241" t="s">
        <v>123</v>
      </c>
      <c r="C95" s="93">
        <v>447</v>
      </c>
      <c r="D95" s="19"/>
    </row>
    <row r="96" spans="1:4">
      <c r="A96" s="240"/>
      <c r="B96" s="241" t="s">
        <v>292</v>
      </c>
      <c r="C96" s="93">
        <v>11</v>
      </c>
      <c r="D96" s="19"/>
    </row>
    <row r="97" spans="1:4">
      <c r="A97" s="240"/>
      <c r="B97" s="241" t="s">
        <v>249</v>
      </c>
      <c r="C97" s="93">
        <v>3</v>
      </c>
      <c r="D97" s="19"/>
    </row>
    <row r="98" spans="1:4">
      <c r="A98" s="240"/>
      <c r="B98" s="241" t="s">
        <v>124</v>
      </c>
      <c r="C98" s="93">
        <v>542</v>
      </c>
      <c r="D98" s="19"/>
    </row>
    <row r="99" spans="1:4">
      <c r="A99" s="240"/>
      <c r="B99" s="241" t="s">
        <v>125</v>
      </c>
      <c r="C99" s="93">
        <v>591</v>
      </c>
      <c r="D99" s="19"/>
    </row>
    <row r="100" spans="1:4">
      <c r="A100" s="240"/>
      <c r="B100" s="241" t="s">
        <v>250</v>
      </c>
      <c r="C100" s="93">
        <v>3</v>
      </c>
      <c r="D100" s="19"/>
    </row>
    <row r="101" spans="1:4">
      <c r="A101" s="240"/>
      <c r="B101" s="241" t="s">
        <v>126</v>
      </c>
      <c r="C101" s="93">
        <v>20</v>
      </c>
      <c r="D101" s="19"/>
    </row>
    <row r="102" spans="1:4">
      <c r="A102" s="240"/>
      <c r="B102" s="241" t="s">
        <v>127</v>
      </c>
      <c r="C102" s="93">
        <v>7</v>
      </c>
      <c r="D102" s="19"/>
    </row>
    <row r="103" spans="1:4">
      <c r="A103" s="240"/>
      <c r="B103" s="241" t="s">
        <v>343</v>
      </c>
      <c r="C103" s="93">
        <v>2</v>
      </c>
    </row>
    <row r="104" spans="1:4">
      <c r="A104" s="240"/>
      <c r="B104" s="241" t="s">
        <v>128</v>
      </c>
      <c r="C104" s="93">
        <v>2</v>
      </c>
    </row>
    <row r="105" spans="1:4">
      <c r="A105" s="240"/>
      <c r="B105" s="241" t="s">
        <v>129</v>
      </c>
      <c r="C105" s="93">
        <v>5</v>
      </c>
    </row>
    <row r="106" spans="1:4">
      <c r="A106" s="240"/>
      <c r="B106" s="241" t="s">
        <v>246</v>
      </c>
      <c r="C106" s="93">
        <v>4</v>
      </c>
    </row>
    <row r="107" spans="1:4">
      <c r="A107" s="240"/>
      <c r="B107" s="241" t="s">
        <v>130</v>
      </c>
      <c r="C107" s="93">
        <v>11</v>
      </c>
    </row>
    <row r="108" spans="1:4">
      <c r="A108" s="240"/>
      <c r="B108" s="241" t="s">
        <v>131</v>
      </c>
      <c r="C108" s="93">
        <v>63</v>
      </c>
    </row>
    <row r="109" spans="1:4">
      <c r="A109" s="240"/>
      <c r="B109" s="241" t="s">
        <v>132</v>
      </c>
      <c r="C109" s="93">
        <v>30</v>
      </c>
    </row>
    <row r="110" spans="1:4">
      <c r="A110" s="240"/>
      <c r="B110" s="241" t="s">
        <v>133</v>
      </c>
      <c r="C110" s="93">
        <v>45</v>
      </c>
    </row>
    <row r="111" spans="1:4">
      <c r="A111" s="240"/>
      <c r="B111" s="241" t="s">
        <v>340</v>
      </c>
      <c r="C111" s="93">
        <v>4</v>
      </c>
    </row>
    <row r="112" spans="1:4">
      <c r="A112" s="244"/>
      <c r="B112" s="241" t="s">
        <v>134</v>
      </c>
      <c r="C112" s="93">
        <v>2</v>
      </c>
    </row>
    <row r="113" spans="1:4">
      <c r="A113" s="244"/>
      <c r="B113" s="241" t="s">
        <v>135</v>
      </c>
      <c r="C113" s="93">
        <v>5</v>
      </c>
    </row>
    <row r="114" spans="1:4">
      <c r="A114" s="244"/>
      <c r="B114" s="241" t="s">
        <v>136</v>
      </c>
      <c r="C114" s="93">
        <v>1012</v>
      </c>
    </row>
    <row r="115" spans="1:4">
      <c r="A115" s="244"/>
      <c r="B115" s="241" t="s">
        <v>137</v>
      </c>
      <c r="C115" s="93">
        <v>34</v>
      </c>
      <c r="D115" s="49"/>
    </row>
    <row r="116" spans="1:4">
      <c r="A116" s="247"/>
      <c r="B116" s="241" t="s">
        <v>138</v>
      </c>
      <c r="C116" s="93">
        <v>7</v>
      </c>
    </row>
    <row r="117" spans="1:4">
      <c r="A117" s="248"/>
      <c r="B117" s="241" t="s">
        <v>348</v>
      </c>
      <c r="C117" s="93">
        <v>2</v>
      </c>
    </row>
    <row r="118" spans="1:4">
      <c r="A118" s="239"/>
      <c r="B118" s="241" t="s">
        <v>139</v>
      </c>
      <c r="C118" s="93">
        <v>368</v>
      </c>
    </row>
    <row r="119" spans="1:4">
      <c r="A119" s="244"/>
      <c r="B119" s="241" t="s">
        <v>140</v>
      </c>
      <c r="C119" s="93">
        <v>23</v>
      </c>
    </row>
    <row r="120" spans="1:4">
      <c r="A120" s="244"/>
      <c r="B120" s="241" t="s">
        <v>141</v>
      </c>
      <c r="C120" s="93">
        <v>20</v>
      </c>
    </row>
    <row r="121" spans="1:4">
      <c r="A121" s="248"/>
      <c r="B121" s="241" t="s">
        <v>142</v>
      </c>
      <c r="C121" s="93">
        <v>9</v>
      </c>
    </row>
    <row r="122" spans="1:4">
      <c r="A122" s="249"/>
      <c r="B122" s="250" t="s">
        <v>143</v>
      </c>
      <c r="C122" s="251">
        <v>2</v>
      </c>
    </row>
    <row r="123" spans="1:4">
      <c r="A123" s="252"/>
      <c r="B123" s="253" t="s">
        <v>357</v>
      </c>
      <c r="C123" s="254">
        <f>SUM(C4:C122)</f>
        <v>4449675</v>
      </c>
    </row>
    <row r="124" spans="1:4">
      <c r="B124" s="50"/>
    </row>
    <row r="125" spans="1:4">
      <c r="A125" s="256" t="s">
        <v>451</v>
      </c>
      <c r="B125" s="50" t="s">
        <v>453</v>
      </c>
    </row>
    <row r="126" spans="1:4">
      <c r="A126" s="256" t="s">
        <v>450</v>
      </c>
      <c r="B126" s="50" t="s">
        <v>454</v>
      </c>
    </row>
    <row r="130" spans="3:3">
      <c r="C130" s="13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5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F93"/>
  <sheetViews>
    <sheetView topLeftCell="A55" workbookViewId="0">
      <selection activeCell="B17" sqref="B17"/>
    </sheetView>
  </sheetViews>
  <sheetFormatPr defaultRowHeight="15"/>
  <cols>
    <col min="1" max="1" width="37.5703125" style="111" customWidth="1"/>
    <col min="2" max="2" width="17.5703125" style="111" bestFit="1" customWidth="1"/>
    <col min="3" max="3" width="23.140625" style="111" bestFit="1" customWidth="1"/>
    <col min="4" max="4" width="15.85546875" style="111" customWidth="1"/>
    <col min="5" max="5" width="18.7109375" style="111" customWidth="1"/>
    <col min="6" max="6" width="14.42578125" style="111" customWidth="1"/>
    <col min="7" max="16384" width="9.140625" style="111"/>
  </cols>
  <sheetData>
    <row r="1" spans="1:6" s="49" customFormat="1" ht="18.75">
      <c r="A1" s="465" t="s">
        <v>410</v>
      </c>
      <c r="B1" s="465"/>
      <c r="C1" s="465"/>
      <c r="D1" s="465"/>
      <c r="E1" s="465"/>
      <c r="F1" s="465"/>
    </row>
    <row r="2" spans="1:6" ht="15.75" thickBot="1"/>
    <row r="3" spans="1:6" s="49" customFormat="1" ht="16.5" thickBot="1">
      <c r="A3" s="120" t="s">
        <v>404</v>
      </c>
      <c r="B3" s="121" t="s">
        <v>405</v>
      </c>
      <c r="C3" s="121" t="s">
        <v>406</v>
      </c>
      <c r="D3" s="121" t="s">
        <v>407</v>
      </c>
      <c r="E3" s="121" t="s">
        <v>408</v>
      </c>
      <c r="F3" s="122" t="s">
        <v>0</v>
      </c>
    </row>
    <row r="4" spans="1:6">
      <c r="A4" s="123">
        <v>10</v>
      </c>
      <c r="B4" s="124">
        <v>4</v>
      </c>
      <c r="C4" s="124">
        <v>4</v>
      </c>
      <c r="D4" s="124">
        <v>2</v>
      </c>
      <c r="E4" s="124">
        <v>0</v>
      </c>
      <c r="F4" s="125">
        <v>2</v>
      </c>
    </row>
    <row r="5" spans="1:6">
      <c r="A5" s="126">
        <v>10</v>
      </c>
      <c r="B5" s="8">
        <v>3</v>
      </c>
      <c r="C5" s="8">
        <v>3</v>
      </c>
      <c r="D5" s="8">
        <v>4</v>
      </c>
      <c r="E5" s="8">
        <v>0</v>
      </c>
      <c r="F5" s="127">
        <v>1</v>
      </c>
    </row>
    <row r="6" spans="1:6">
      <c r="A6" s="126">
        <v>9</v>
      </c>
      <c r="B6" s="8">
        <v>5</v>
      </c>
      <c r="C6" s="8">
        <v>2</v>
      </c>
      <c r="D6" s="8">
        <v>2</v>
      </c>
      <c r="E6" s="8">
        <v>0</v>
      </c>
      <c r="F6" s="127">
        <v>1</v>
      </c>
    </row>
    <row r="7" spans="1:6">
      <c r="A7" s="126">
        <v>9</v>
      </c>
      <c r="B7" s="8">
        <v>4</v>
      </c>
      <c r="C7" s="8">
        <v>1</v>
      </c>
      <c r="D7" s="8">
        <v>4</v>
      </c>
      <c r="E7" s="8">
        <v>0</v>
      </c>
      <c r="F7" s="127">
        <v>1</v>
      </c>
    </row>
    <row r="8" spans="1:6">
      <c r="A8" s="126">
        <v>9</v>
      </c>
      <c r="B8" s="8">
        <v>4</v>
      </c>
      <c r="C8" s="8">
        <v>2</v>
      </c>
      <c r="D8" s="8">
        <v>3</v>
      </c>
      <c r="E8" s="8">
        <v>0</v>
      </c>
      <c r="F8" s="127">
        <v>1</v>
      </c>
    </row>
    <row r="9" spans="1:6">
      <c r="A9" s="126">
        <v>9</v>
      </c>
      <c r="B9" s="8">
        <v>4</v>
      </c>
      <c r="C9" s="8">
        <v>3</v>
      </c>
      <c r="D9" s="8">
        <v>2</v>
      </c>
      <c r="E9" s="8">
        <v>0</v>
      </c>
      <c r="F9" s="127">
        <v>5</v>
      </c>
    </row>
    <row r="10" spans="1:6">
      <c r="A10" s="126">
        <v>9</v>
      </c>
      <c r="B10" s="8">
        <v>3</v>
      </c>
      <c r="C10" s="8">
        <v>2</v>
      </c>
      <c r="D10" s="8">
        <v>4</v>
      </c>
      <c r="E10" s="8">
        <v>0</v>
      </c>
      <c r="F10" s="127">
        <v>1</v>
      </c>
    </row>
    <row r="11" spans="1:6">
      <c r="A11" s="126">
        <v>8</v>
      </c>
      <c r="B11" s="8">
        <v>6</v>
      </c>
      <c r="C11" s="8">
        <v>2</v>
      </c>
      <c r="D11" s="8">
        <v>0</v>
      </c>
      <c r="E11" s="8">
        <v>0</v>
      </c>
      <c r="F11" s="127">
        <v>1</v>
      </c>
    </row>
    <row r="12" spans="1:6">
      <c r="A12" s="126">
        <v>8</v>
      </c>
      <c r="B12" s="8">
        <v>5</v>
      </c>
      <c r="C12" s="8">
        <v>2</v>
      </c>
      <c r="D12" s="8">
        <v>1</v>
      </c>
      <c r="E12" s="8">
        <v>0</v>
      </c>
      <c r="F12" s="127">
        <v>3</v>
      </c>
    </row>
    <row r="13" spans="1:6" s="12" customFormat="1">
      <c r="A13" s="126">
        <v>8</v>
      </c>
      <c r="B13" s="8">
        <v>5</v>
      </c>
      <c r="C13" s="8">
        <v>3</v>
      </c>
      <c r="D13" s="8">
        <v>0</v>
      </c>
      <c r="E13" s="8">
        <v>0</v>
      </c>
      <c r="F13" s="127">
        <v>1</v>
      </c>
    </row>
    <row r="14" spans="1:6">
      <c r="A14" s="126">
        <v>8</v>
      </c>
      <c r="B14" s="8">
        <v>4</v>
      </c>
      <c r="C14" s="8">
        <v>1</v>
      </c>
      <c r="D14" s="8">
        <v>3</v>
      </c>
      <c r="E14" s="8">
        <v>0</v>
      </c>
      <c r="F14" s="127">
        <v>1</v>
      </c>
    </row>
    <row r="15" spans="1:6">
      <c r="A15" s="126">
        <v>8</v>
      </c>
      <c r="B15" s="8">
        <v>4</v>
      </c>
      <c r="C15" s="8">
        <v>2</v>
      </c>
      <c r="D15" s="8">
        <v>2</v>
      </c>
      <c r="E15" s="8">
        <v>0</v>
      </c>
      <c r="F15" s="127">
        <v>30</v>
      </c>
    </row>
    <row r="16" spans="1:6">
      <c r="A16" s="126">
        <v>8</v>
      </c>
      <c r="B16" s="8">
        <v>4</v>
      </c>
      <c r="C16" s="8">
        <v>3</v>
      </c>
      <c r="D16" s="8">
        <v>1</v>
      </c>
      <c r="E16" s="8">
        <v>0</v>
      </c>
      <c r="F16" s="127">
        <v>7</v>
      </c>
    </row>
    <row r="17" spans="1:6">
      <c r="A17" s="126">
        <v>8</v>
      </c>
      <c r="B17" s="8">
        <v>3</v>
      </c>
      <c r="C17" s="8">
        <v>1</v>
      </c>
      <c r="D17" s="8">
        <v>4</v>
      </c>
      <c r="E17" s="8">
        <v>0</v>
      </c>
      <c r="F17" s="127">
        <v>2</v>
      </c>
    </row>
    <row r="18" spans="1:6">
      <c r="A18" s="126">
        <v>8</v>
      </c>
      <c r="B18" s="8">
        <v>3</v>
      </c>
      <c r="C18" s="8">
        <v>2</v>
      </c>
      <c r="D18" s="8">
        <v>3</v>
      </c>
      <c r="E18" s="8">
        <v>0</v>
      </c>
      <c r="F18" s="127">
        <v>4</v>
      </c>
    </row>
    <row r="19" spans="1:6">
      <c r="A19" s="126">
        <v>8</v>
      </c>
      <c r="B19" s="8">
        <v>3</v>
      </c>
      <c r="C19" s="8">
        <v>3</v>
      </c>
      <c r="D19" s="8">
        <v>2</v>
      </c>
      <c r="E19" s="8">
        <v>0</v>
      </c>
      <c r="F19" s="127">
        <v>13</v>
      </c>
    </row>
    <row r="20" spans="1:6">
      <c r="A20" s="126">
        <v>8</v>
      </c>
      <c r="B20" s="8">
        <v>2</v>
      </c>
      <c r="C20" s="8">
        <v>1</v>
      </c>
      <c r="D20" s="8">
        <v>5</v>
      </c>
      <c r="E20" s="8">
        <v>0</v>
      </c>
      <c r="F20" s="127">
        <v>1</v>
      </c>
    </row>
    <row r="21" spans="1:6">
      <c r="A21" s="126">
        <v>8</v>
      </c>
      <c r="B21" s="8">
        <v>2</v>
      </c>
      <c r="C21" s="8">
        <v>4</v>
      </c>
      <c r="D21" s="8">
        <v>2</v>
      </c>
      <c r="E21" s="8">
        <v>0</v>
      </c>
      <c r="F21" s="127">
        <v>2</v>
      </c>
    </row>
    <row r="22" spans="1:6">
      <c r="A22" s="126">
        <v>7</v>
      </c>
      <c r="B22" s="8">
        <v>5</v>
      </c>
      <c r="C22" s="8">
        <v>1</v>
      </c>
      <c r="D22" s="8">
        <v>1</v>
      </c>
      <c r="E22" s="8">
        <v>0</v>
      </c>
      <c r="F22" s="127">
        <v>1</v>
      </c>
    </row>
    <row r="23" spans="1:6">
      <c r="A23" s="126">
        <v>7</v>
      </c>
      <c r="B23" s="8">
        <v>5</v>
      </c>
      <c r="C23" s="8">
        <v>2</v>
      </c>
      <c r="D23" s="8">
        <v>0</v>
      </c>
      <c r="E23" s="8">
        <v>0</v>
      </c>
      <c r="F23" s="127">
        <v>3</v>
      </c>
    </row>
    <row r="24" spans="1:6">
      <c r="A24" s="126">
        <v>7</v>
      </c>
      <c r="B24" s="8">
        <v>4</v>
      </c>
      <c r="C24" s="8">
        <v>0</v>
      </c>
      <c r="D24" s="8">
        <v>3</v>
      </c>
      <c r="E24" s="8">
        <v>0</v>
      </c>
      <c r="F24" s="127">
        <v>2</v>
      </c>
    </row>
    <row r="25" spans="1:6">
      <c r="A25" s="126">
        <v>7</v>
      </c>
      <c r="B25" s="8">
        <v>4</v>
      </c>
      <c r="C25" s="8">
        <v>1</v>
      </c>
      <c r="D25" s="8">
        <v>2</v>
      </c>
      <c r="E25" s="8">
        <v>0</v>
      </c>
      <c r="F25" s="127">
        <v>46</v>
      </c>
    </row>
    <row r="26" spans="1:6">
      <c r="A26" s="126">
        <v>7</v>
      </c>
      <c r="B26" s="8">
        <v>4</v>
      </c>
      <c r="C26" s="8">
        <v>2</v>
      </c>
      <c r="D26" s="8">
        <v>1</v>
      </c>
      <c r="E26" s="8">
        <v>0</v>
      </c>
      <c r="F26" s="127">
        <v>72</v>
      </c>
    </row>
    <row r="27" spans="1:6">
      <c r="A27" s="126">
        <v>7</v>
      </c>
      <c r="B27" s="8">
        <v>4</v>
      </c>
      <c r="C27" s="8">
        <v>3</v>
      </c>
      <c r="D27" s="8">
        <v>0</v>
      </c>
      <c r="E27" s="8">
        <v>0</v>
      </c>
      <c r="F27" s="127">
        <v>4</v>
      </c>
    </row>
    <row r="28" spans="1:6">
      <c r="A28" s="126">
        <v>7</v>
      </c>
      <c r="B28" s="8">
        <v>3</v>
      </c>
      <c r="C28" s="8">
        <v>0</v>
      </c>
      <c r="D28" s="8">
        <v>4</v>
      </c>
      <c r="E28" s="8">
        <v>0</v>
      </c>
      <c r="F28" s="127">
        <v>7</v>
      </c>
    </row>
    <row r="29" spans="1:6">
      <c r="A29" s="126">
        <v>7</v>
      </c>
      <c r="B29" s="8">
        <v>3</v>
      </c>
      <c r="C29" s="8">
        <v>1</v>
      </c>
      <c r="D29" s="8">
        <v>3</v>
      </c>
      <c r="E29" s="8">
        <v>0</v>
      </c>
      <c r="F29" s="127">
        <v>47</v>
      </c>
    </row>
    <row r="30" spans="1:6">
      <c r="A30" s="126">
        <v>7</v>
      </c>
      <c r="B30" s="8">
        <v>3</v>
      </c>
      <c r="C30" s="8">
        <v>2</v>
      </c>
      <c r="D30" s="8">
        <v>2</v>
      </c>
      <c r="E30" s="8">
        <v>0</v>
      </c>
      <c r="F30" s="127">
        <v>193</v>
      </c>
    </row>
    <row r="31" spans="1:6">
      <c r="A31" s="126">
        <v>7</v>
      </c>
      <c r="B31" s="8">
        <v>3</v>
      </c>
      <c r="C31" s="8">
        <v>3</v>
      </c>
      <c r="D31" s="8">
        <v>1</v>
      </c>
      <c r="E31" s="8">
        <v>0</v>
      </c>
      <c r="F31" s="127">
        <v>50</v>
      </c>
    </row>
    <row r="32" spans="1:6">
      <c r="A32" s="126">
        <v>7</v>
      </c>
      <c r="B32" s="8">
        <v>3</v>
      </c>
      <c r="C32" s="8">
        <v>4</v>
      </c>
      <c r="D32" s="8">
        <v>0</v>
      </c>
      <c r="E32" s="8">
        <v>0</v>
      </c>
      <c r="F32" s="127">
        <v>4</v>
      </c>
    </row>
    <row r="33" spans="1:6">
      <c r="A33" s="126">
        <v>7</v>
      </c>
      <c r="B33" s="8">
        <v>2</v>
      </c>
      <c r="C33" s="8">
        <v>1</v>
      </c>
      <c r="D33" s="8">
        <v>4</v>
      </c>
      <c r="E33" s="8">
        <v>0</v>
      </c>
      <c r="F33" s="127">
        <v>4</v>
      </c>
    </row>
    <row r="34" spans="1:6">
      <c r="A34" s="126">
        <v>7</v>
      </c>
      <c r="B34" s="8">
        <v>2</v>
      </c>
      <c r="C34" s="8">
        <v>2</v>
      </c>
      <c r="D34" s="8">
        <v>3</v>
      </c>
      <c r="E34" s="8">
        <v>0</v>
      </c>
      <c r="F34" s="127">
        <v>2</v>
      </c>
    </row>
    <row r="35" spans="1:6">
      <c r="A35" s="126">
        <v>7</v>
      </c>
      <c r="B35" s="8">
        <v>2</v>
      </c>
      <c r="C35" s="8">
        <v>3</v>
      </c>
      <c r="D35" s="8">
        <v>2</v>
      </c>
      <c r="E35" s="8">
        <v>0</v>
      </c>
      <c r="F35" s="127">
        <v>10</v>
      </c>
    </row>
    <row r="36" spans="1:6">
      <c r="A36" s="126">
        <v>7</v>
      </c>
      <c r="B36" s="8">
        <v>2</v>
      </c>
      <c r="C36" s="8">
        <v>4</v>
      </c>
      <c r="D36" s="8">
        <v>1</v>
      </c>
      <c r="E36" s="8">
        <v>0</v>
      </c>
      <c r="F36" s="127">
        <v>1</v>
      </c>
    </row>
    <row r="37" spans="1:6">
      <c r="A37" s="126">
        <v>6</v>
      </c>
      <c r="B37" s="8">
        <v>5</v>
      </c>
      <c r="C37" s="8">
        <v>1</v>
      </c>
      <c r="D37" s="8">
        <v>0</v>
      </c>
      <c r="E37" s="8">
        <v>0</v>
      </c>
      <c r="F37" s="127">
        <v>2</v>
      </c>
    </row>
    <row r="38" spans="1:6">
      <c r="A38" s="126">
        <v>6</v>
      </c>
      <c r="B38" s="8">
        <v>4</v>
      </c>
      <c r="C38" s="8">
        <v>0</v>
      </c>
      <c r="D38" s="8">
        <v>2</v>
      </c>
      <c r="E38" s="8">
        <v>0</v>
      </c>
      <c r="F38" s="127">
        <v>20</v>
      </c>
    </row>
    <row r="39" spans="1:6">
      <c r="A39" s="126">
        <v>6</v>
      </c>
      <c r="B39" s="8">
        <v>4</v>
      </c>
      <c r="C39" s="8">
        <v>1</v>
      </c>
      <c r="D39" s="8">
        <v>1</v>
      </c>
      <c r="E39" s="8">
        <v>0</v>
      </c>
      <c r="F39" s="127">
        <v>85</v>
      </c>
    </row>
    <row r="40" spans="1:6">
      <c r="A40" s="126">
        <v>6</v>
      </c>
      <c r="B40" s="8">
        <v>4</v>
      </c>
      <c r="C40" s="8">
        <v>2</v>
      </c>
      <c r="D40" s="8">
        <v>0</v>
      </c>
      <c r="E40" s="8">
        <v>0</v>
      </c>
      <c r="F40" s="127">
        <v>123</v>
      </c>
    </row>
    <row r="41" spans="1:6">
      <c r="A41" s="126">
        <v>6</v>
      </c>
      <c r="B41" s="8">
        <v>3</v>
      </c>
      <c r="C41" s="8">
        <v>0</v>
      </c>
      <c r="D41" s="8">
        <v>3</v>
      </c>
      <c r="E41" s="8">
        <v>0</v>
      </c>
      <c r="F41" s="127">
        <v>20</v>
      </c>
    </row>
    <row r="42" spans="1:6">
      <c r="A42" s="126">
        <v>6</v>
      </c>
      <c r="B42" s="8">
        <v>3</v>
      </c>
      <c r="C42" s="8">
        <v>1</v>
      </c>
      <c r="D42" s="8">
        <v>2</v>
      </c>
      <c r="E42" s="8">
        <v>0</v>
      </c>
      <c r="F42" s="127">
        <v>383</v>
      </c>
    </row>
    <row r="43" spans="1:6">
      <c r="A43" s="126">
        <v>6</v>
      </c>
      <c r="B43" s="8">
        <v>3</v>
      </c>
      <c r="C43" s="8">
        <v>2</v>
      </c>
      <c r="D43" s="8">
        <v>1</v>
      </c>
      <c r="E43" s="8">
        <v>0</v>
      </c>
      <c r="F43" s="127">
        <v>777</v>
      </c>
    </row>
    <row r="44" spans="1:6">
      <c r="A44" s="126">
        <v>6</v>
      </c>
      <c r="B44" s="8">
        <v>3</v>
      </c>
      <c r="C44" s="8">
        <v>3</v>
      </c>
      <c r="D44" s="8">
        <v>0</v>
      </c>
      <c r="E44" s="8">
        <v>0</v>
      </c>
      <c r="F44" s="127">
        <v>62</v>
      </c>
    </row>
    <row r="45" spans="1:6">
      <c r="A45" s="126">
        <v>6</v>
      </c>
      <c r="B45" s="8">
        <v>2</v>
      </c>
      <c r="C45" s="8">
        <v>0</v>
      </c>
      <c r="D45" s="8">
        <v>4</v>
      </c>
      <c r="E45" s="8">
        <v>0</v>
      </c>
      <c r="F45" s="127">
        <v>20</v>
      </c>
    </row>
    <row r="46" spans="1:6">
      <c r="A46" s="126">
        <v>6</v>
      </c>
      <c r="B46" s="8">
        <v>2</v>
      </c>
      <c r="C46" s="8">
        <v>1</v>
      </c>
      <c r="D46" s="8">
        <v>3</v>
      </c>
      <c r="E46" s="8">
        <v>0</v>
      </c>
      <c r="F46" s="127">
        <v>395</v>
      </c>
    </row>
    <row r="47" spans="1:6">
      <c r="A47" s="126">
        <v>6</v>
      </c>
      <c r="B47" s="8">
        <v>2</v>
      </c>
      <c r="C47" s="8">
        <v>2</v>
      </c>
      <c r="D47" s="8">
        <v>2</v>
      </c>
      <c r="E47" s="8">
        <v>0</v>
      </c>
      <c r="F47" s="127">
        <v>4037</v>
      </c>
    </row>
    <row r="48" spans="1:6">
      <c r="A48" s="126">
        <v>6</v>
      </c>
      <c r="B48" s="8">
        <v>2</v>
      </c>
      <c r="C48" s="8">
        <v>3</v>
      </c>
      <c r="D48" s="8">
        <v>1</v>
      </c>
      <c r="E48" s="8">
        <v>0</v>
      </c>
      <c r="F48" s="127">
        <v>60</v>
      </c>
    </row>
    <row r="49" spans="1:6">
      <c r="A49" s="126">
        <v>6</v>
      </c>
      <c r="B49" s="8">
        <v>2</v>
      </c>
      <c r="C49" s="8">
        <v>4</v>
      </c>
      <c r="D49" s="8">
        <v>0</v>
      </c>
      <c r="E49" s="8">
        <v>0</v>
      </c>
      <c r="F49" s="127">
        <v>3</v>
      </c>
    </row>
    <row r="50" spans="1:6">
      <c r="A50" s="126">
        <v>6</v>
      </c>
      <c r="B50" s="8">
        <v>1</v>
      </c>
      <c r="C50" s="8">
        <v>3</v>
      </c>
      <c r="D50" s="8">
        <v>2</v>
      </c>
      <c r="E50" s="8">
        <v>0</v>
      </c>
      <c r="F50" s="127">
        <v>2</v>
      </c>
    </row>
    <row r="51" spans="1:6">
      <c r="A51" s="126">
        <v>5</v>
      </c>
      <c r="B51" s="8">
        <v>5</v>
      </c>
      <c r="C51" s="8">
        <v>0</v>
      </c>
      <c r="D51" s="8">
        <v>0</v>
      </c>
      <c r="E51" s="8">
        <v>0</v>
      </c>
      <c r="F51" s="127">
        <v>1</v>
      </c>
    </row>
    <row r="52" spans="1:6">
      <c r="A52" s="126">
        <v>5</v>
      </c>
      <c r="B52" s="8">
        <v>4</v>
      </c>
      <c r="C52" s="8">
        <v>0</v>
      </c>
      <c r="D52" s="8">
        <v>1</v>
      </c>
      <c r="E52" s="8">
        <v>0</v>
      </c>
      <c r="F52" s="127">
        <v>22</v>
      </c>
    </row>
    <row r="53" spans="1:6">
      <c r="A53" s="126">
        <v>5</v>
      </c>
      <c r="B53" s="8">
        <v>4</v>
      </c>
      <c r="C53" s="8">
        <v>1</v>
      </c>
      <c r="D53" s="8">
        <v>0</v>
      </c>
      <c r="E53" s="8">
        <v>0</v>
      </c>
      <c r="F53" s="127">
        <v>168</v>
      </c>
    </row>
    <row r="54" spans="1:6">
      <c r="A54" s="126">
        <v>5</v>
      </c>
      <c r="B54" s="8">
        <v>3</v>
      </c>
      <c r="C54" s="8">
        <v>0</v>
      </c>
      <c r="D54" s="8">
        <v>2</v>
      </c>
      <c r="E54" s="8">
        <v>0</v>
      </c>
      <c r="F54" s="127">
        <v>150</v>
      </c>
    </row>
    <row r="55" spans="1:6">
      <c r="A55" s="126">
        <v>5</v>
      </c>
      <c r="B55" s="8">
        <v>3</v>
      </c>
      <c r="C55" s="8">
        <v>1</v>
      </c>
      <c r="D55" s="8">
        <v>1</v>
      </c>
      <c r="E55" s="8">
        <v>0</v>
      </c>
      <c r="F55" s="127">
        <v>1219</v>
      </c>
    </row>
    <row r="56" spans="1:6">
      <c r="A56" s="126">
        <v>5</v>
      </c>
      <c r="B56" s="8">
        <v>3</v>
      </c>
      <c r="C56" s="8">
        <v>2</v>
      </c>
      <c r="D56" s="8">
        <v>0</v>
      </c>
      <c r="E56" s="8">
        <v>0</v>
      </c>
      <c r="F56" s="127">
        <v>1509</v>
      </c>
    </row>
    <row r="57" spans="1:6">
      <c r="A57" s="126">
        <v>5</v>
      </c>
      <c r="B57" s="8">
        <v>2</v>
      </c>
      <c r="C57" s="8">
        <v>0</v>
      </c>
      <c r="D57" s="8">
        <v>3</v>
      </c>
      <c r="E57" s="8">
        <v>0</v>
      </c>
      <c r="F57" s="127">
        <v>128</v>
      </c>
    </row>
    <row r="58" spans="1:6">
      <c r="A58" s="126">
        <v>5</v>
      </c>
      <c r="B58" s="8">
        <v>2</v>
      </c>
      <c r="C58" s="8">
        <v>1</v>
      </c>
      <c r="D58" s="8">
        <v>2</v>
      </c>
      <c r="E58" s="8">
        <v>0</v>
      </c>
      <c r="F58" s="127">
        <v>3116</v>
      </c>
    </row>
    <row r="59" spans="1:6">
      <c r="A59" s="126">
        <v>5</v>
      </c>
      <c r="B59" s="8">
        <v>2</v>
      </c>
      <c r="C59" s="8">
        <v>2</v>
      </c>
      <c r="D59" s="8">
        <v>1</v>
      </c>
      <c r="E59" s="8">
        <v>0</v>
      </c>
      <c r="F59" s="127">
        <v>8381</v>
      </c>
    </row>
    <row r="60" spans="1:6">
      <c r="A60" s="126">
        <v>5</v>
      </c>
      <c r="B60" s="8">
        <v>2</v>
      </c>
      <c r="C60" s="8">
        <v>3</v>
      </c>
      <c r="D60" s="8">
        <v>0</v>
      </c>
      <c r="E60" s="8">
        <v>0</v>
      </c>
      <c r="F60" s="127">
        <v>120</v>
      </c>
    </row>
    <row r="61" spans="1:6">
      <c r="A61" s="126">
        <v>5</v>
      </c>
      <c r="B61" s="8">
        <v>1</v>
      </c>
      <c r="C61" s="8">
        <v>0</v>
      </c>
      <c r="D61" s="8">
        <v>4</v>
      </c>
      <c r="E61" s="8">
        <v>0</v>
      </c>
      <c r="F61" s="127">
        <v>14</v>
      </c>
    </row>
    <row r="62" spans="1:6">
      <c r="A62" s="126">
        <v>5</v>
      </c>
      <c r="B62" s="8">
        <v>1</v>
      </c>
      <c r="C62" s="8">
        <v>1</v>
      </c>
      <c r="D62" s="8">
        <v>3</v>
      </c>
      <c r="E62" s="8">
        <v>0</v>
      </c>
      <c r="F62" s="127">
        <v>127</v>
      </c>
    </row>
    <row r="63" spans="1:6">
      <c r="A63" s="126">
        <v>5</v>
      </c>
      <c r="B63" s="8">
        <v>1</v>
      </c>
      <c r="C63" s="8">
        <v>2</v>
      </c>
      <c r="D63" s="8">
        <v>2</v>
      </c>
      <c r="E63" s="8">
        <v>0</v>
      </c>
      <c r="F63" s="127">
        <v>83</v>
      </c>
    </row>
    <row r="64" spans="1:6">
      <c r="A64" s="126">
        <v>5</v>
      </c>
      <c r="B64" s="8">
        <v>1</v>
      </c>
      <c r="C64" s="8">
        <v>3</v>
      </c>
      <c r="D64" s="8">
        <v>1</v>
      </c>
      <c r="E64" s="8">
        <v>0</v>
      </c>
      <c r="F64" s="127">
        <v>4</v>
      </c>
    </row>
    <row r="65" spans="1:6">
      <c r="A65" s="126">
        <v>4</v>
      </c>
      <c r="B65" s="8">
        <v>4</v>
      </c>
      <c r="C65" s="8">
        <v>0</v>
      </c>
      <c r="D65" s="8">
        <v>0</v>
      </c>
      <c r="E65" s="8">
        <v>0</v>
      </c>
      <c r="F65" s="127">
        <v>71</v>
      </c>
    </row>
    <row r="66" spans="1:6">
      <c r="A66" s="126">
        <v>4</v>
      </c>
      <c r="B66" s="8">
        <v>3</v>
      </c>
      <c r="C66" s="8">
        <v>0</v>
      </c>
      <c r="D66" s="8">
        <v>1</v>
      </c>
      <c r="E66" s="8">
        <v>0</v>
      </c>
      <c r="F66" s="127">
        <v>366</v>
      </c>
    </row>
    <row r="67" spans="1:6">
      <c r="A67" s="126">
        <v>4</v>
      </c>
      <c r="B67" s="8">
        <v>3</v>
      </c>
      <c r="C67" s="8">
        <v>1</v>
      </c>
      <c r="D67" s="8">
        <v>0</v>
      </c>
      <c r="E67" s="8">
        <v>0</v>
      </c>
      <c r="F67" s="127">
        <v>3063</v>
      </c>
    </row>
    <row r="68" spans="1:6">
      <c r="A68" s="126">
        <v>4</v>
      </c>
      <c r="B68" s="8">
        <v>2</v>
      </c>
      <c r="C68" s="8">
        <v>0</v>
      </c>
      <c r="D68" s="8">
        <v>2</v>
      </c>
      <c r="E68" s="8">
        <v>0</v>
      </c>
      <c r="F68" s="127">
        <v>2294</v>
      </c>
    </row>
    <row r="69" spans="1:6" s="131" customFormat="1" ht="15.75">
      <c r="A69" s="128">
        <v>4</v>
      </c>
      <c r="B69" s="129">
        <v>2</v>
      </c>
      <c r="C69" s="129">
        <v>1</v>
      </c>
      <c r="D69" s="129">
        <v>1</v>
      </c>
      <c r="E69" s="129">
        <v>0</v>
      </c>
      <c r="F69" s="130">
        <v>22678</v>
      </c>
    </row>
    <row r="70" spans="1:6">
      <c r="A70" s="126">
        <v>4</v>
      </c>
      <c r="B70" s="47">
        <v>2</v>
      </c>
      <c r="C70" s="47">
        <v>2</v>
      </c>
      <c r="D70" s="47">
        <v>0</v>
      </c>
      <c r="E70" s="47">
        <v>0</v>
      </c>
      <c r="F70" s="132">
        <v>34203</v>
      </c>
    </row>
    <row r="71" spans="1:6">
      <c r="A71" s="126">
        <v>4</v>
      </c>
      <c r="B71" s="47">
        <v>1</v>
      </c>
      <c r="C71" s="47">
        <v>0</v>
      </c>
      <c r="D71" s="47">
        <v>3</v>
      </c>
      <c r="E71" s="47">
        <v>0</v>
      </c>
      <c r="F71" s="132">
        <v>106</v>
      </c>
    </row>
    <row r="72" spans="1:6">
      <c r="A72" s="126">
        <v>4</v>
      </c>
      <c r="B72" s="47">
        <v>1</v>
      </c>
      <c r="C72" s="47">
        <v>1</v>
      </c>
      <c r="D72" s="47">
        <v>2</v>
      </c>
      <c r="E72" s="47">
        <v>0</v>
      </c>
      <c r="F72" s="132">
        <v>1457</v>
      </c>
    </row>
    <row r="73" spans="1:6">
      <c r="A73" s="126">
        <v>4</v>
      </c>
      <c r="B73" s="47">
        <v>1</v>
      </c>
      <c r="C73" s="47">
        <v>2</v>
      </c>
      <c r="D73" s="47">
        <v>1</v>
      </c>
      <c r="E73" s="47">
        <v>0</v>
      </c>
      <c r="F73" s="132">
        <v>629</v>
      </c>
    </row>
    <row r="74" spans="1:6">
      <c r="A74" s="126">
        <v>4</v>
      </c>
      <c r="B74" s="47">
        <v>1</v>
      </c>
      <c r="C74" s="47">
        <v>3</v>
      </c>
      <c r="D74" s="47">
        <v>0</v>
      </c>
      <c r="E74" s="47">
        <v>0</v>
      </c>
      <c r="F74" s="132">
        <v>10</v>
      </c>
    </row>
    <row r="75" spans="1:6">
      <c r="A75" s="126">
        <v>4</v>
      </c>
      <c r="B75" s="47">
        <v>0</v>
      </c>
      <c r="C75" s="47">
        <v>2</v>
      </c>
      <c r="D75" s="47">
        <v>2</v>
      </c>
      <c r="E75" s="47">
        <v>0</v>
      </c>
      <c r="F75" s="132">
        <v>1</v>
      </c>
    </row>
    <row r="76" spans="1:6">
      <c r="A76" s="126">
        <v>3</v>
      </c>
      <c r="B76" s="47">
        <v>3</v>
      </c>
      <c r="C76" s="47">
        <v>0</v>
      </c>
      <c r="D76" s="47">
        <v>0</v>
      </c>
      <c r="E76" s="47">
        <v>0</v>
      </c>
      <c r="F76" s="132">
        <v>2216</v>
      </c>
    </row>
    <row r="77" spans="1:6">
      <c r="A77" s="126">
        <v>3</v>
      </c>
      <c r="B77" s="47">
        <v>2</v>
      </c>
      <c r="C77" s="47">
        <v>0</v>
      </c>
      <c r="D77" s="47">
        <v>1</v>
      </c>
      <c r="E77" s="47">
        <v>0</v>
      </c>
      <c r="F77" s="132">
        <v>6492</v>
      </c>
    </row>
    <row r="78" spans="1:6">
      <c r="A78" s="126">
        <v>3</v>
      </c>
      <c r="B78" s="47">
        <v>2</v>
      </c>
      <c r="C78" s="47">
        <v>1</v>
      </c>
      <c r="D78" s="47">
        <v>0</v>
      </c>
      <c r="E78" s="47">
        <v>0</v>
      </c>
      <c r="F78" s="132">
        <v>91269</v>
      </c>
    </row>
    <row r="79" spans="1:6">
      <c r="A79" s="126">
        <v>3</v>
      </c>
      <c r="B79" s="47">
        <v>1</v>
      </c>
      <c r="C79" s="47">
        <v>0</v>
      </c>
      <c r="D79" s="47">
        <v>2</v>
      </c>
      <c r="E79" s="47">
        <v>0</v>
      </c>
      <c r="F79" s="132">
        <v>36211</v>
      </c>
    </row>
    <row r="80" spans="1:6">
      <c r="A80" s="126">
        <v>3</v>
      </c>
      <c r="B80" s="47">
        <v>1</v>
      </c>
      <c r="C80" s="47">
        <v>1</v>
      </c>
      <c r="D80" s="47">
        <v>1</v>
      </c>
      <c r="E80" s="47">
        <v>0</v>
      </c>
      <c r="F80" s="132">
        <v>217504</v>
      </c>
    </row>
    <row r="81" spans="1:6">
      <c r="A81" s="126">
        <v>3</v>
      </c>
      <c r="B81" s="47">
        <v>1</v>
      </c>
      <c r="C81" s="47">
        <v>2</v>
      </c>
      <c r="D81" s="47">
        <v>0</v>
      </c>
      <c r="E81" s="47">
        <v>0</v>
      </c>
      <c r="F81" s="132">
        <v>2000</v>
      </c>
    </row>
    <row r="82" spans="1:6">
      <c r="A82" s="126">
        <v>3</v>
      </c>
      <c r="B82" s="47">
        <v>0</v>
      </c>
      <c r="C82" s="47">
        <v>0</v>
      </c>
      <c r="D82" s="47">
        <v>3</v>
      </c>
      <c r="E82" s="47">
        <v>0</v>
      </c>
      <c r="F82" s="132">
        <v>3</v>
      </c>
    </row>
    <row r="83" spans="1:6">
      <c r="A83" s="126">
        <v>3</v>
      </c>
      <c r="B83" s="47">
        <v>0</v>
      </c>
      <c r="C83" s="47">
        <v>2</v>
      </c>
      <c r="D83" s="47">
        <v>1</v>
      </c>
      <c r="E83" s="47">
        <v>0</v>
      </c>
      <c r="F83" s="132">
        <v>1</v>
      </c>
    </row>
    <row r="84" spans="1:6">
      <c r="A84" s="126">
        <v>2</v>
      </c>
      <c r="B84" s="47">
        <v>2</v>
      </c>
      <c r="C84" s="47">
        <v>0</v>
      </c>
      <c r="D84" s="47">
        <v>0</v>
      </c>
      <c r="E84" s="47">
        <v>0</v>
      </c>
      <c r="F84" s="132">
        <v>82077</v>
      </c>
    </row>
    <row r="85" spans="1:6">
      <c r="A85" s="126">
        <v>2</v>
      </c>
      <c r="B85" s="47">
        <v>1</v>
      </c>
      <c r="C85" s="47">
        <v>0</v>
      </c>
      <c r="D85" s="47">
        <v>1</v>
      </c>
      <c r="E85" s="47">
        <v>0</v>
      </c>
      <c r="F85" s="132">
        <v>45772</v>
      </c>
    </row>
    <row r="86" spans="1:6">
      <c r="A86" s="126">
        <v>2</v>
      </c>
      <c r="B86" s="47">
        <v>1</v>
      </c>
      <c r="C86" s="47">
        <v>1</v>
      </c>
      <c r="D86" s="47">
        <v>0</v>
      </c>
      <c r="E86" s="47">
        <v>0</v>
      </c>
      <c r="F86" s="132">
        <v>779123</v>
      </c>
    </row>
    <row r="87" spans="1:6">
      <c r="A87" s="126">
        <v>2</v>
      </c>
      <c r="B87" s="47">
        <v>0</v>
      </c>
      <c r="C87" s="47">
        <v>0</v>
      </c>
      <c r="D87" s="47">
        <v>2</v>
      </c>
      <c r="E87" s="47">
        <v>0</v>
      </c>
      <c r="F87" s="132">
        <v>422</v>
      </c>
    </row>
    <row r="88" spans="1:6">
      <c r="A88" s="126">
        <v>2</v>
      </c>
      <c r="B88" s="47">
        <v>0</v>
      </c>
      <c r="C88" s="47">
        <v>1</v>
      </c>
      <c r="D88" s="47">
        <v>1</v>
      </c>
      <c r="E88" s="47">
        <v>0</v>
      </c>
      <c r="F88" s="132">
        <v>137</v>
      </c>
    </row>
    <row r="89" spans="1:6">
      <c r="A89" s="126">
        <v>2</v>
      </c>
      <c r="B89" s="47">
        <v>0</v>
      </c>
      <c r="C89" s="47">
        <v>2</v>
      </c>
      <c r="D89" s="47">
        <v>0</v>
      </c>
      <c r="E89" s="47">
        <v>0</v>
      </c>
      <c r="F89" s="132">
        <v>55</v>
      </c>
    </row>
    <row r="90" spans="1:6">
      <c r="A90" s="126">
        <v>1</v>
      </c>
      <c r="B90" s="47">
        <v>1</v>
      </c>
      <c r="C90" s="47">
        <v>0</v>
      </c>
      <c r="D90" s="47">
        <v>0</v>
      </c>
      <c r="E90" s="47">
        <v>0</v>
      </c>
      <c r="F90" s="132">
        <v>1185827</v>
      </c>
    </row>
    <row r="91" spans="1:6">
      <c r="A91" s="126">
        <v>1</v>
      </c>
      <c r="B91" s="47">
        <v>0</v>
      </c>
      <c r="C91" s="47">
        <v>0</v>
      </c>
      <c r="D91" s="47">
        <v>1</v>
      </c>
      <c r="E91" s="47">
        <v>0</v>
      </c>
      <c r="F91" s="132">
        <v>3901</v>
      </c>
    </row>
    <row r="92" spans="1:6" ht="15.75" thickBot="1">
      <c r="A92" s="257">
        <v>1</v>
      </c>
      <c r="B92" s="258">
        <v>0</v>
      </c>
      <c r="C92" s="258">
        <v>1</v>
      </c>
      <c r="D92" s="258">
        <v>0</v>
      </c>
      <c r="E92" s="258">
        <v>0</v>
      </c>
      <c r="F92" s="259">
        <v>3278</v>
      </c>
    </row>
    <row r="93" spans="1:6" ht="16.5" thickBot="1">
      <c r="A93" s="260"/>
      <c r="B93" s="261"/>
      <c r="C93" s="261"/>
      <c r="D93" s="261"/>
      <c r="E93" s="262"/>
      <c r="F93" s="263">
        <f>SUM(F4:F92)</f>
        <v>2542720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H15" sqref="H15"/>
    </sheetView>
  </sheetViews>
  <sheetFormatPr defaultRowHeight="15"/>
  <cols>
    <col min="1" max="1" width="22.85546875" customWidth="1"/>
    <col min="2" max="2" width="24.5703125" customWidth="1"/>
    <col min="4" max="4" width="14.28515625" customWidth="1"/>
  </cols>
  <sheetData>
    <row r="1" spans="1:6" ht="18.75">
      <c r="A1" s="465" t="s">
        <v>432</v>
      </c>
      <c r="B1" s="465"/>
      <c r="C1" s="465"/>
      <c r="D1" s="465"/>
      <c r="E1" s="217"/>
      <c r="F1" s="217"/>
    </row>
    <row r="2" spans="1:6" s="111" customFormat="1" ht="18.75">
      <c r="A2" s="214"/>
      <c r="B2" s="214"/>
      <c r="C2" s="214"/>
      <c r="D2" s="214"/>
      <c r="E2" s="214"/>
      <c r="F2" s="214"/>
    </row>
    <row r="3" spans="1:6" ht="45">
      <c r="A3" s="218" t="s">
        <v>415</v>
      </c>
      <c r="B3" s="219" t="s">
        <v>416</v>
      </c>
      <c r="C3" s="219" t="s">
        <v>417</v>
      </c>
      <c r="D3" s="220" t="s">
        <v>418</v>
      </c>
    </row>
    <row r="4" spans="1:6" ht="35.25" customHeight="1">
      <c r="A4" s="215" t="s">
        <v>419</v>
      </c>
      <c r="B4" s="264">
        <v>108465675.36000001</v>
      </c>
      <c r="C4" s="265">
        <v>7013</v>
      </c>
      <c r="D4" s="216">
        <v>0.18559647858548411</v>
      </c>
    </row>
    <row r="5" spans="1:6">
      <c r="A5" s="61" t="s">
        <v>420</v>
      </c>
      <c r="B5" s="264">
        <v>361191818.74000001</v>
      </c>
      <c r="C5" s="265">
        <v>24453</v>
      </c>
      <c r="D5" s="216">
        <v>0.17725030977303399</v>
      </c>
    </row>
    <row r="6" spans="1:6">
      <c r="A6" s="61" t="s">
        <v>421</v>
      </c>
      <c r="B6" s="264">
        <v>56618280.569999993</v>
      </c>
      <c r="C6" s="265">
        <v>4383</v>
      </c>
      <c r="D6" s="216">
        <v>0.15501240402464064</v>
      </c>
    </row>
    <row r="7" spans="1:6">
      <c r="A7" s="61" t="s">
        <v>422</v>
      </c>
      <c r="B7" s="264">
        <v>149231239.44</v>
      </c>
      <c r="C7" s="265">
        <v>9284</v>
      </c>
      <c r="D7" s="216">
        <v>0.1928882888065489</v>
      </c>
    </row>
    <row r="8" spans="1:6">
      <c r="A8" s="61" t="s">
        <v>423</v>
      </c>
      <c r="B8" s="264">
        <v>70173227.109999999</v>
      </c>
      <c r="C8" s="265">
        <v>3965</v>
      </c>
      <c r="D8" s="216">
        <v>0.21237798873139974</v>
      </c>
    </row>
    <row r="9" spans="1:6">
      <c r="A9" s="61" t="s">
        <v>424</v>
      </c>
      <c r="B9" s="264">
        <v>37059449.280000001</v>
      </c>
      <c r="C9" s="266">
        <v>3054</v>
      </c>
      <c r="D9" s="216">
        <v>0.14561669658153242</v>
      </c>
    </row>
    <row r="10" spans="1:6">
      <c r="A10" s="61" t="s">
        <v>425</v>
      </c>
      <c r="B10" s="264">
        <v>126166396.73</v>
      </c>
      <c r="C10" s="265">
        <v>8318</v>
      </c>
      <c r="D10" s="216">
        <v>0.18201451800432794</v>
      </c>
    </row>
    <row r="11" spans="1:6">
      <c r="A11" s="61" t="s">
        <v>426</v>
      </c>
      <c r="B11" s="264">
        <v>107995130.63</v>
      </c>
      <c r="C11" s="265">
        <v>8315</v>
      </c>
      <c r="D11" s="216">
        <v>0.15585587102345158</v>
      </c>
    </row>
    <row r="12" spans="1:6">
      <c r="A12" s="61" t="s">
        <v>427</v>
      </c>
      <c r="B12" s="264">
        <v>109338023.58</v>
      </c>
      <c r="C12" s="265">
        <v>7910</v>
      </c>
      <c r="D12" s="216">
        <v>0.16587310783312265</v>
      </c>
    </row>
    <row r="13" spans="1:6">
      <c r="A13" s="61" t="s">
        <v>428</v>
      </c>
      <c r="B13" s="264">
        <v>926536246.87</v>
      </c>
      <c r="C13" s="265">
        <v>86468</v>
      </c>
      <c r="D13" s="216">
        <v>0.12858438916639681</v>
      </c>
    </row>
    <row r="14" spans="1:6">
      <c r="A14" s="61" t="s">
        <v>429</v>
      </c>
      <c r="B14" s="264">
        <v>38659991.640000001</v>
      </c>
      <c r="C14" s="265">
        <v>2654</v>
      </c>
      <c r="D14" s="216">
        <v>0.17480026363225321</v>
      </c>
    </row>
    <row r="15" spans="1:6">
      <c r="A15" s="61" t="s">
        <v>430</v>
      </c>
      <c r="B15" s="264">
        <v>49012968.549999997</v>
      </c>
      <c r="C15" s="265">
        <v>5832</v>
      </c>
      <c r="D15" s="216">
        <v>0.10084972952674895</v>
      </c>
    </row>
    <row r="16" spans="1:6">
      <c r="A16" s="61" t="s">
        <v>431</v>
      </c>
      <c r="B16" s="264">
        <v>110638956.43000001</v>
      </c>
      <c r="C16" s="265">
        <v>8831</v>
      </c>
      <c r="D16" s="216">
        <v>0.15034169144604237</v>
      </c>
    </row>
  </sheetData>
  <mergeCells count="1">
    <mergeCell ref="A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activeCell="H25" sqref="H25"/>
    </sheetView>
  </sheetViews>
  <sheetFormatPr defaultRowHeight="15"/>
  <cols>
    <col min="1" max="1" width="35.28515625" style="111" bestFit="1" customWidth="1"/>
    <col min="2" max="2" width="15.140625" style="111" customWidth="1"/>
    <col min="3" max="3" width="22.85546875" style="111" customWidth="1"/>
    <col min="4" max="5" width="17.140625" style="111" customWidth="1"/>
    <col min="6" max="6" width="7.42578125" style="111" customWidth="1"/>
    <col min="7" max="16384" width="9.140625" style="111"/>
  </cols>
  <sheetData>
    <row r="1" spans="1:5" s="12" customFormat="1" ht="18.75">
      <c r="A1" s="465" t="s">
        <v>774</v>
      </c>
      <c r="B1" s="465"/>
      <c r="C1" s="465"/>
      <c r="D1" s="465"/>
      <c r="E1" s="465"/>
    </row>
    <row r="2" spans="1:5">
      <c r="A2" s="11"/>
    </row>
    <row r="3" spans="1:5" s="49" customFormat="1" ht="15.75">
      <c r="A3" s="269" t="s">
        <v>456</v>
      </c>
      <c r="B3" s="270" t="s">
        <v>0</v>
      </c>
      <c r="C3" s="270" t="s">
        <v>1</v>
      </c>
      <c r="D3" s="270" t="s">
        <v>457</v>
      </c>
      <c r="E3" s="270" t="s">
        <v>253</v>
      </c>
    </row>
    <row r="4" spans="1:5">
      <c r="A4" s="1" t="s">
        <v>458</v>
      </c>
      <c r="B4" s="271">
        <f>B5+B6+B7+B8+B9</f>
        <v>2812422</v>
      </c>
      <c r="C4" s="272">
        <f>C5+C6+C7+C8+C9</f>
        <v>2009063455.8400002</v>
      </c>
      <c r="D4" s="272">
        <f>C4/B4</f>
        <v>714.35348459086163</v>
      </c>
      <c r="E4" s="272"/>
    </row>
    <row r="5" spans="1:5">
      <c r="A5" s="3" t="s">
        <v>2</v>
      </c>
      <c r="B5" s="273">
        <v>1932546</v>
      </c>
      <c r="C5" s="274">
        <v>1557518750.4300001</v>
      </c>
      <c r="D5" s="274">
        <v>805.94</v>
      </c>
      <c r="E5" s="274">
        <v>676.3</v>
      </c>
    </row>
    <row r="6" spans="1:5">
      <c r="A6" s="3" t="s">
        <v>3</v>
      </c>
      <c r="B6" s="273">
        <v>594485</v>
      </c>
      <c r="C6" s="274">
        <v>296712461.61000001</v>
      </c>
      <c r="D6" s="274">
        <v>499.11</v>
      </c>
      <c r="E6" s="274">
        <v>433.47</v>
      </c>
    </row>
    <row r="7" spans="1:5">
      <c r="A7" s="3" t="s">
        <v>459</v>
      </c>
      <c r="B7" s="273">
        <v>246484</v>
      </c>
      <c r="C7" s="274">
        <v>140466688.13</v>
      </c>
      <c r="D7" s="274">
        <v>569.88</v>
      </c>
      <c r="E7" s="274">
        <v>485.09</v>
      </c>
    </row>
    <row r="8" spans="1:5">
      <c r="A8" s="3" t="s">
        <v>4</v>
      </c>
      <c r="B8" s="273">
        <v>4978</v>
      </c>
      <c r="C8" s="274">
        <v>3794881.97</v>
      </c>
      <c r="D8" s="274">
        <v>762.33</v>
      </c>
      <c r="E8" s="274">
        <v>783.3</v>
      </c>
    </row>
    <row r="9" spans="1:5">
      <c r="A9" s="275" t="s">
        <v>460</v>
      </c>
      <c r="B9" s="273">
        <v>33929</v>
      </c>
      <c r="C9" s="274">
        <v>10570673.699999999</v>
      </c>
      <c r="D9" s="274">
        <v>311.55</v>
      </c>
      <c r="E9" s="274">
        <v>360</v>
      </c>
    </row>
    <row r="10" spans="1:5">
      <c r="A10" s="3"/>
      <c r="B10" s="237"/>
      <c r="C10" s="4"/>
      <c r="D10" s="4"/>
      <c r="E10" s="61"/>
    </row>
    <row r="11" spans="1:5">
      <c r="A11" s="1" t="s">
        <v>461</v>
      </c>
      <c r="B11" s="271">
        <f>B12+B13+B14+B15</f>
        <v>1229422</v>
      </c>
      <c r="C11" s="272">
        <f>C12+C13+C14+C15</f>
        <v>212135437.83000001</v>
      </c>
      <c r="D11" s="272">
        <f>C11/B11</f>
        <v>172.54891959798996</v>
      </c>
      <c r="E11" s="61"/>
    </row>
    <row r="12" spans="1:5">
      <c r="A12" s="3" t="s">
        <v>2</v>
      </c>
      <c r="B12" s="273">
        <v>908248</v>
      </c>
      <c r="C12" s="274">
        <v>172118410.61000001</v>
      </c>
      <c r="D12" s="274">
        <v>189.51</v>
      </c>
      <c r="E12" s="274">
        <v>186.76</v>
      </c>
    </row>
    <row r="13" spans="1:5">
      <c r="A13" s="3" t="s">
        <v>3</v>
      </c>
      <c r="B13" s="273">
        <v>249754</v>
      </c>
      <c r="C13" s="274">
        <v>29435063.890000001</v>
      </c>
      <c r="D13" s="274">
        <v>117.86</v>
      </c>
      <c r="E13" s="274">
        <v>107.01</v>
      </c>
    </row>
    <row r="14" spans="1:5">
      <c r="A14" s="3" t="s">
        <v>459</v>
      </c>
      <c r="B14" s="273">
        <v>71420</v>
      </c>
      <c r="C14" s="274">
        <v>10581963.33</v>
      </c>
      <c r="D14" s="274">
        <v>148.16999999999999</v>
      </c>
      <c r="E14" s="274">
        <v>142.27000000000001</v>
      </c>
    </row>
    <row r="15" spans="1:5">
      <c r="A15" s="3" t="s">
        <v>4</v>
      </c>
      <c r="B15" s="274">
        <v>0</v>
      </c>
      <c r="C15" s="274">
        <v>0</v>
      </c>
      <c r="D15" s="274">
        <v>0</v>
      </c>
      <c r="E15" s="274" t="s">
        <v>252</v>
      </c>
    </row>
    <row r="16" spans="1:5">
      <c r="A16" s="3"/>
      <c r="B16" s="273"/>
      <c r="C16" s="274"/>
      <c r="D16" s="274"/>
      <c r="E16" s="61"/>
    </row>
    <row r="17" spans="1:5">
      <c r="A17" s="1" t="s">
        <v>462</v>
      </c>
      <c r="B17" s="271">
        <f>B18+B19+B20</f>
        <v>407831</v>
      </c>
      <c r="C17" s="272">
        <f>C18+C19+C20</f>
        <v>40014275.07</v>
      </c>
      <c r="D17" s="272">
        <f>C17/B17</f>
        <v>98.114844310510975</v>
      </c>
      <c r="E17" s="61"/>
    </row>
    <row r="18" spans="1:5">
      <c r="A18" s="3" t="s">
        <v>2</v>
      </c>
      <c r="B18" s="273">
        <v>339796</v>
      </c>
      <c r="C18" s="274">
        <v>35413610.740000002</v>
      </c>
      <c r="D18" s="274">
        <v>104.22</v>
      </c>
      <c r="E18" s="274">
        <v>97.05</v>
      </c>
    </row>
    <row r="19" spans="1:5">
      <c r="A19" s="3" t="s">
        <v>3</v>
      </c>
      <c r="B19" s="273">
        <v>68014</v>
      </c>
      <c r="C19" s="274">
        <v>4595664.9000000004</v>
      </c>
      <c r="D19" s="274">
        <v>67.569999999999993</v>
      </c>
      <c r="E19" s="274">
        <v>49.99</v>
      </c>
    </row>
    <row r="20" spans="1:5">
      <c r="A20" s="3" t="s">
        <v>459</v>
      </c>
      <c r="B20" s="273">
        <v>21</v>
      </c>
      <c r="C20" s="274">
        <v>4999.43</v>
      </c>
      <c r="D20" s="274">
        <v>238.07</v>
      </c>
      <c r="E20" s="274">
        <v>251.37</v>
      </c>
    </row>
    <row r="21" spans="1:5">
      <c r="A21" s="3" t="s">
        <v>4</v>
      </c>
      <c r="B21" s="273">
        <v>0</v>
      </c>
      <c r="C21" s="274">
        <v>0</v>
      </c>
      <c r="D21" s="274">
        <v>0</v>
      </c>
      <c r="E21" s="274" t="s">
        <v>252</v>
      </c>
    </row>
    <row r="22" spans="1:5">
      <c r="A22" s="3"/>
      <c r="B22" s="276"/>
      <c r="C22" s="277"/>
      <c r="D22" s="277"/>
      <c r="E22" s="278"/>
    </row>
    <row r="23" spans="1:5" s="12" customFormat="1">
      <c r="A23" s="1" t="s">
        <v>463</v>
      </c>
      <c r="B23" s="271">
        <v>0</v>
      </c>
      <c r="C23" s="272">
        <v>0</v>
      </c>
      <c r="D23" s="272">
        <v>0</v>
      </c>
      <c r="E23" s="273" t="s">
        <v>252</v>
      </c>
    </row>
    <row r="24" spans="1:5">
      <c r="A24" s="3" t="s">
        <v>2</v>
      </c>
      <c r="B24" s="273">
        <v>0</v>
      </c>
      <c r="C24" s="274">
        <v>0</v>
      </c>
      <c r="D24" s="274">
        <v>0</v>
      </c>
      <c r="E24" s="274" t="s">
        <v>252</v>
      </c>
    </row>
    <row r="25" spans="1:5">
      <c r="A25" s="3" t="s">
        <v>3</v>
      </c>
      <c r="B25" s="273">
        <v>0</v>
      </c>
      <c r="C25" s="274">
        <v>0</v>
      </c>
      <c r="D25" s="274">
        <v>0</v>
      </c>
      <c r="E25" s="274" t="s">
        <v>252</v>
      </c>
    </row>
    <row r="26" spans="1:5">
      <c r="A26" s="3" t="s">
        <v>459</v>
      </c>
      <c r="B26" s="273">
        <v>0</v>
      </c>
      <c r="C26" s="274">
        <v>0</v>
      </c>
      <c r="D26" s="274">
        <v>0</v>
      </c>
      <c r="E26" s="274" t="s">
        <v>252</v>
      </c>
    </row>
    <row r="27" spans="1:5">
      <c r="A27" s="3" t="s">
        <v>4</v>
      </c>
      <c r="B27" s="273">
        <v>0</v>
      </c>
      <c r="C27" s="274">
        <v>0</v>
      </c>
      <c r="D27" s="274">
        <v>0</v>
      </c>
      <c r="E27" s="274" t="s">
        <v>252</v>
      </c>
    </row>
    <row r="28" spans="1:5" ht="15.75">
      <c r="A28" s="279" t="s">
        <v>5</v>
      </c>
      <c r="B28" s="280">
        <f>B4+B11+B17+B23</f>
        <v>4449675</v>
      </c>
      <c r="C28" s="281">
        <f>C4+C11+C17+C23</f>
        <v>2261213168.7400002</v>
      </c>
      <c r="D28" s="282"/>
      <c r="E28" s="282"/>
    </row>
    <row r="29" spans="1:5">
      <c r="E29" s="283"/>
    </row>
    <row r="30" spans="1:5">
      <c r="A30" s="112"/>
    </row>
    <row r="33" spans="3:3">
      <c r="C33" s="110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E28"/>
  <sheetViews>
    <sheetView workbookViewId="0">
      <selection activeCell="D18" sqref="D18"/>
    </sheetView>
  </sheetViews>
  <sheetFormatPr defaultRowHeight="15"/>
  <cols>
    <col min="1" max="1" width="35.28515625" style="111" bestFit="1" customWidth="1"/>
    <col min="2" max="2" width="16.28515625" style="111" customWidth="1"/>
    <col min="3" max="3" width="23.42578125" style="111" customWidth="1"/>
    <col min="4" max="4" width="15.140625" style="111" bestFit="1" customWidth="1"/>
    <col min="5" max="5" width="12.7109375" style="111" customWidth="1"/>
    <col min="6" max="16384" width="9.140625" style="111"/>
  </cols>
  <sheetData>
    <row r="1" spans="1:5" ht="18.75">
      <c r="A1" s="465" t="s">
        <v>827</v>
      </c>
      <c r="B1" s="465"/>
      <c r="C1" s="465"/>
      <c r="D1" s="465"/>
      <c r="E1" s="465"/>
    </row>
    <row r="2" spans="1:5">
      <c r="A2" s="11"/>
    </row>
    <row r="3" spans="1:5" ht="15.75">
      <c r="A3" s="269" t="s">
        <v>456</v>
      </c>
      <c r="B3" s="270" t="s">
        <v>0</v>
      </c>
      <c r="C3" s="270" t="s">
        <v>1</v>
      </c>
      <c r="D3" s="270" t="s">
        <v>457</v>
      </c>
      <c r="E3" s="270" t="s">
        <v>253</v>
      </c>
    </row>
    <row r="4" spans="1:5">
      <c r="A4" s="1" t="s">
        <v>458</v>
      </c>
      <c r="B4" s="271">
        <f>B5+B6+B7+B8+B9</f>
        <v>2812422</v>
      </c>
      <c r="C4" s="272">
        <f>C5+C6+C7+C8+C9</f>
        <v>1885161368.6600001</v>
      </c>
      <c r="D4" s="272">
        <f>C4/B4</f>
        <v>670.29818734884032</v>
      </c>
      <c r="E4" s="272"/>
    </row>
    <row r="5" spans="1:5">
      <c r="A5" s="3" t="s">
        <v>2</v>
      </c>
      <c r="B5" s="273">
        <v>1932546</v>
      </c>
      <c r="C5" s="274">
        <v>1459089953.78</v>
      </c>
      <c r="D5" s="274">
        <v>755.01</v>
      </c>
      <c r="E5" s="274">
        <v>634.78</v>
      </c>
    </row>
    <row r="6" spans="1:5">
      <c r="A6" s="3" t="s">
        <v>3</v>
      </c>
      <c r="B6" s="273">
        <v>594485</v>
      </c>
      <c r="C6" s="274">
        <v>279586542.62</v>
      </c>
      <c r="D6" s="274">
        <v>470.3</v>
      </c>
      <c r="E6" s="274">
        <v>421.38</v>
      </c>
    </row>
    <row r="7" spans="1:5">
      <c r="A7" s="3" t="s">
        <v>459</v>
      </c>
      <c r="B7" s="273">
        <v>246484</v>
      </c>
      <c r="C7" s="274">
        <v>132765803.84</v>
      </c>
      <c r="D7" s="274">
        <v>538.64</v>
      </c>
      <c r="E7" s="274">
        <v>457.98</v>
      </c>
    </row>
    <row r="8" spans="1:5">
      <c r="A8" s="3" t="s">
        <v>4</v>
      </c>
      <c r="B8" s="273">
        <v>4978</v>
      </c>
      <c r="C8" s="274">
        <v>3683131.72</v>
      </c>
      <c r="D8" s="274">
        <v>739.88</v>
      </c>
      <c r="E8" s="274">
        <v>736.3</v>
      </c>
    </row>
    <row r="9" spans="1:5">
      <c r="A9" s="275" t="s">
        <v>460</v>
      </c>
      <c r="B9" s="273">
        <v>33929</v>
      </c>
      <c r="C9" s="274">
        <v>10035936.699999999</v>
      </c>
      <c r="D9" s="274">
        <v>295.79000000000002</v>
      </c>
      <c r="E9" s="274">
        <v>338.4</v>
      </c>
    </row>
    <row r="10" spans="1:5">
      <c r="A10" s="3"/>
      <c r="B10" s="237"/>
      <c r="C10" s="4"/>
      <c r="D10" s="4"/>
      <c r="E10" s="61"/>
    </row>
    <row r="11" spans="1:5">
      <c r="A11" s="1" t="s">
        <v>461</v>
      </c>
      <c r="B11" s="271">
        <f>B12+B13+B14+B15</f>
        <v>1229422</v>
      </c>
      <c r="C11" s="272">
        <f>C12+C13+C14+C15</f>
        <v>198370965.16</v>
      </c>
      <c r="D11" s="272">
        <f>C11/B11</f>
        <v>161.35303025324095</v>
      </c>
      <c r="E11" s="61"/>
    </row>
    <row r="12" spans="1:5">
      <c r="A12" s="3" t="s">
        <v>2</v>
      </c>
      <c r="B12" s="273">
        <v>908248</v>
      </c>
      <c r="C12" s="274">
        <v>160798694.66999999</v>
      </c>
      <c r="D12" s="274">
        <v>177.04</v>
      </c>
      <c r="E12" s="274">
        <v>175.55</v>
      </c>
    </row>
    <row r="13" spans="1:5">
      <c r="A13" s="3" t="s">
        <v>3</v>
      </c>
      <c r="B13" s="273">
        <v>249754</v>
      </c>
      <c r="C13" s="274">
        <v>27640799.960000001</v>
      </c>
      <c r="D13" s="274">
        <v>110.67</v>
      </c>
      <c r="E13" s="274">
        <v>100.61</v>
      </c>
    </row>
    <row r="14" spans="1:5">
      <c r="A14" s="3" t="s">
        <v>459</v>
      </c>
      <c r="B14" s="273">
        <v>71420</v>
      </c>
      <c r="C14" s="274">
        <v>9931470.5299999993</v>
      </c>
      <c r="D14" s="274">
        <v>139.06</v>
      </c>
      <c r="E14" s="274">
        <v>133.72999999999999</v>
      </c>
    </row>
    <row r="15" spans="1:5">
      <c r="A15" s="3" t="s">
        <v>4</v>
      </c>
      <c r="B15" s="274">
        <v>0</v>
      </c>
      <c r="C15" s="274">
        <v>0</v>
      </c>
      <c r="D15" s="274">
        <v>0</v>
      </c>
      <c r="E15" s="274" t="s">
        <v>252</v>
      </c>
    </row>
    <row r="16" spans="1:5">
      <c r="A16" s="3"/>
      <c r="B16" s="273"/>
      <c r="C16" s="274"/>
      <c r="D16" s="274"/>
      <c r="E16" s="61"/>
    </row>
    <row r="17" spans="1:5">
      <c r="A17" s="1" t="s">
        <v>462</v>
      </c>
      <c r="B17" s="271">
        <f>B18+B19+B20</f>
        <v>407831</v>
      </c>
      <c r="C17" s="272">
        <f>C18+C19+C20</f>
        <v>39782638.490000002</v>
      </c>
      <c r="D17" s="272">
        <f>C17/B17</f>
        <v>97.546872331921804</v>
      </c>
      <c r="E17" s="61"/>
    </row>
    <row r="18" spans="1:5">
      <c r="A18" s="3" t="s">
        <v>2</v>
      </c>
      <c r="B18" s="273">
        <v>339796</v>
      </c>
      <c r="C18" s="274">
        <v>35206569.770000003</v>
      </c>
      <c r="D18" s="274">
        <v>103.61</v>
      </c>
      <c r="E18" s="274">
        <v>96.64</v>
      </c>
    </row>
    <row r="19" spans="1:5">
      <c r="A19" s="3" t="s">
        <v>3</v>
      </c>
      <c r="B19" s="273">
        <v>68014</v>
      </c>
      <c r="C19" s="274">
        <v>4571085.6399999997</v>
      </c>
      <c r="D19" s="274">
        <v>67.209999999999994</v>
      </c>
      <c r="E19" s="274">
        <v>49.93</v>
      </c>
    </row>
    <row r="20" spans="1:5">
      <c r="A20" s="3" t="s">
        <v>459</v>
      </c>
      <c r="B20" s="273">
        <v>21</v>
      </c>
      <c r="C20" s="274">
        <v>4983.08</v>
      </c>
      <c r="D20" s="274">
        <v>237.29</v>
      </c>
      <c r="E20" s="274">
        <v>248.99</v>
      </c>
    </row>
    <row r="21" spans="1:5">
      <c r="A21" s="3" t="s">
        <v>4</v>
      </c>
      <c r="B21" s="273">
        <v>0</v>
      </c>
      <c r="C21" s="274">
        <v>0</v>
      </c>
      <c r="D21" s="274">
        <v>0</v>
      </c>
      <c r="E21" s="274" t="s">
        <v>252</v>
      </c>
    </row>
    <row r="22" spans="1:5">
      <c r="A22" s="3"/>
      <c r="B22" s="276"/>
      <c r="C22" s="277"/>
      <c r="D22" s="277"/>
      <c r="E22" s="278"/>
    </row>
    <row r="23" spans="1:5">
      <c r="A23" s="1" t="s">
        <v>463</v>
      </c>
      <c r="B23" s="271">
        <v>0</v>
      </c>
      <c r="C23" s="272">
        <v>0</v>
      </c>
      <c r="D23" s="272">
        <v>0</v>
      </c>
      <c r="E23" s="273" t="s">
        <v>252</v>
      </c>
    </row>
    <row r="24" spans="1:5">
      <c r="A24" s="3" t="s">
        <v>2</v>
      </c>
      <c r="B24" s="273">
        <v>0</v>
      </c>
      <c r="C24" s="274">
        <v>0</v>
      </c>
      <c r="D24" s="274">
        <v>0</v>
      </c>
      <c r="E24" s="274" t="s">
        <v>252</v>
      </c>
    </row>
    <row r="25" spans="1:5">
      <c r="A25" s="3" t="s">
        <v>3</v>
      </c>
      <c r="B25" s="273">
        <v>0</v>
      </c>
      <c r="C25" s="274">
        <v>0</v>
      </c>
      <c r="D25" s="274">
        <v>0</v>
      </c>
      <c r="E25" s="274" t="s">
        <v>252</v>
      </c>
    </row>
    <row r="26" spans="1:5">
      <c r="A26" s="3" t="s">
        <v>459</v>
      </c>
      <c r="B26" s="273">
        <v>0</v>
      </c>
      <c r="C26" s="274">
        <v>0</v>
      </c>
      <c r="D26" s="274">
        <v>0</v>
      </c>
      <c r="E26" s="274" t="s">
        <v>252</v>
      </c>
    </row>
    <row r="27" spans="1:5">
      <c r="A27" s="3" t="s">
        <v>4</v>
      </c>
      <c r="B27" s="273">
        <v>0</v>
      </c>
      <c r="C27" s="274">
        <v>0</v>
      </c>
      <c r="D27" s="274">
        <v>0</v>
      </c>
      <c r="E27" s="274" t="s">
        <v>252</v>
      </c>
    </row>
    <row r="28" spans="1:5" ht="15.75">
      <c r="A28" s="279" t="s">
        <v>5</v>
      </c>
      <c r="B28" s="280">
        <f>B4+B11+B17+B23</f>
        <v>4449675</v>
      </c>
      <c r="C28" s="281">
        <f>C4+C11+C17+C23</f>
        <v>2123314972.3100002</v>
      </c>
      <c r="D28" s="282"/>
      <c r="E28" s="282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G31"/>
  <sheetViews>
    <sheetView workbookViewId="0">
      <selection sqref="A1:F1"/>
    </sheetView>
  </sheetViews>
  <sheetFormatPr defaultRowHeight="15"/>
  <cols>
    <col min="1" max="1" width="35.28515625" style="111" bestFit="1" customWidth="1"/>
    <col min="2" max="2" width="16.42578125" style="111" customWidth="1"/>
    <col min="3" max="3" width="21" style="111" customWidth="1"/>
    <col min="4" max="4" width="19.28515625" style="111" customWidth="1"/>
    <col min="5" max="5" width="22" style="111" customWidth="1"/>
    <col min="6" max="6" width="18.140625" style="111" bestFit="1" customWidth="1"/>
    <col min="7" max="7" width="19.42578125" style="111" customWidth="1"/>
    <col min="8" max="16384" width="9.140625" style="111"/>
  </cols>
  <sheetData>
    <row r="1" spans="1:7" s="12" customFormat="1" ht="18.75">
      <c r="A1" s="465" t="s">
        <v>775</v>
      </c>
      <c r="B1" s="465"/>
      <c r="C1" s="465"/>
      <c r="D1" s="465"/>
      <c r="E1" s="465"/>
      <c r="F1" s="465"/>
      <c r="G1" s="284"/>
    </row>
    <row r="2" spans="1:7">
      <c r="A2" s="11"/>
    </row>
    <row r="3" spans="1:7" s="13" customFormat="1" ht="47.25">
      <c r="A3" s="35" t="s">
        <v>464</v>
      </c>
      <c r="B3" s="35" t="s">
        <v>465</v>
      </c>
      <c r="C3" s="35" t="s">
        <v>466</v>
      </c>
      <c r="D3" s="285" t="s">
        <v>467</v>
      </c>
      <c r="E3" s="285" t="s">
        <v>468</v>
      </c>
      <c r="F3" s="285" t="s">
        <v>469</v>
      </c>
    </row>
    <row r="4" spans="1:7">
      <c r="A4" s="205" t="s">
        <v>2</v>
      </c>
      <c r="B4" s="286">
        <v>1909112</v>
      </c>
      <c r="C4" s="287">
        <v>1859986344.1099999</v>
      </c>
      <c r="D4" s="287" t="s">
        <v>470</v>
      </c>
      <c r="E4" s="287">
        <v>101300549.22</v>
      </c>
      <c r="F4" s="287" t="s">
        <v>471</v>
      </c>
    </row>
    <row r="5" spans="1:7">
      <c r="A5" s="205" t="s">
        <v>460</v>
      </c>
      <c r="B5" s="286">
        <v>24802</v>
      </c>
      <c r="C5" s="287">
        <v>8936451.7200000007</v>
      </c>
      <c r="D5" s="287" t="s">
        <v>472</v>
      </c>
      <c r="E5" s="287">
        <v>535703.53</v>
      </c>
      <c r="F5" s="287" t="s">
        <v>473</v>
      </c>
    </row>
    <row r="6" spans="1:7" ht="15" customHeight="1">
      <c r="A6" s="205" t="s">
        <v>3</v>
      </c>
      <c r="B6" s="286">
        <v>385300</v>
      </c>
      <c r="C6" s="287">
        <v>241381411.16999999</v>
      </c>
      <c r="D6" s="287" t="s">
        <v>474</v>
      </c>
      <c r="E6" s="287">
        <v>13143110.210000001</v>
      </c>
      <c r="F6" s="287" t="s">
        <v>475</v>
      </c>
    </row>
    <row r="7" spans="1:7">
      <c r="A7" s="205" t="s">
        <v>23</v>
      </c>
      <c r="B7" s="286">
        <v>212430</v>
      </c>
      <c r="C7" s="287">
        <v>132111759.23</v>
      </c>
      <c r="D7" s="287" t="s">
        <v>476</v>
      </c>
      <c r="E7" s="287">
        <v>7212396.5199999996</v>
      </c>
      <c r="F7" s="287" t="s">
        <v>477</v>
      </c>
    </row>
    <row r="8" spans="1:7" ht="15" customHeight="1">
      <c r="A8" s="205" t="s">
        <v>4</v>
      </c>
      <c r="B8" s="288">
        <v>11076</v>
      </c>
      <c r="C8" s="289">
        <v>3182212.93</v>
      </c>
      <c r="D8" s="289" t="s">
        <v>478</v>
      </c>
      <c r="E8" s="287">
        <v>91447.37</v>
      </c>
      <c r="F8" s="289" t="s">
        <v>479</v>
      </c>
    </row>
    <row r="9" spans="1:7" ht="15.75">
      <c r="A9" s="290" t="s">
        <v>5</v>
      </c>
      <c r="B9" s="280">
        <f>SUM(B4:B8)</f>
        <v>2542720</v>
      </c>
      <c r="C9" s="281">
        <f>SUM(C4:C8)</f>
        <v>2245598179.1599998</v>
      </c>
      <c r="D9" s="281"/>
      <c r="E9" s="281">
        <f>SUM(E4:E8)</f>
        <v>122283206.85000001</v>
      </c>
      <c r="F9" s="281"/>
    </row>
    <row r="10" spans="1:7" ht="15" customHeight="1"/>
    <row r="12" spans="1:7" ht="15.75">
      <c r="A12" s="467" t="s">
        <v>480</v>
      </c>
      <c r="B12" s="467"/>
      <c r="C12" s="467"/>
      <c r="D12" s="467"/>
      <c r="E12" s="467"/>
      <c r="F12" s="467"/>
    </row>
    <row r="13" spans="1:7">
      <c r="A13" s="11"/>
    </row>
    <row r="14" spans="1:7" ht="47.25">
      <c r="A14" s="35" t="s">
        <v>464</v>
      </c>
      <c r="B14" s="35" t="s">
        <v>465</v>
      </c>
      <c r="C14" s="35" t="s">
        <v>466</v>
      </c>
      <c r="D14" s="285" t="s">
        <v>467</v>
      </c>
      <c r="E14" s="285" t="s">
        <v>468</v>
      </c>
      <c r="F14" s="285" t="s">
        <v>469</v>
      </c>
    </row>
    <row r="15" spans="1:7">
      <c r="A15" s="205" t="s">
        <v>2</v>
      </c>
      <c r="B15" s="286">
        <v>1914807</v>
      </c>
      <c r="C15" s="287">
        <v>1863352571.4100001</v>
      </c>
      <c r="D15" s="287" t="s">
        <v>481</v>
      </c>
      <c r="E15" s="287">
        <v>101184427.06999999</v>
      </c>
      <c r="F15" s="287" t="s">
        <v>482</v>
      </c>
    </row>
    <row r="16" spans="1:7">
      <c r="A16" s="205" t="s">
        <v>460</v>
      </c>
      <c r="B16" s="286">
        <v>25013</v>
      </c>
      <c r="C16" s="287">
        <v>9012895.1199999992</v>
      </c>
      <c r="D16" s="287" t="s">
        <v>483</v>
      </c>
      <c r="E16" s="287">
        <v>540270.51</v>
      </c>
      <c r="F16" s="287" t="s">
        <v>484</v>
      </c>
    </row>
    <row r="17" spans="1:6">
      <c r="A17" s="205" t="s">
        <v>3</v>
      </c>
      <c r="B17" s="286">
        <v>385849</v>
      </c>
      <c r="C17" s="287">
        <v>242487097.13999999</v>
      </c>
      <c r="D17" s="287" t="s">
        <v>485</v>
      </c>
      <c r="E17" s="287">
        <v>13062778.24</v>
      </c>
      <c r="F17" s="287" t="s">
        <v>486</v>
      </c>
    </row>
    <row r="18" spans="1:6">
      <c r="A18" s="205" t="s">
        <v>23</v>
      </c>
      <c r="B18" s="286">
        <v>212749</v>
      </c>
      <c r="C18" s="287">
        <v>132472542.52</v>
      </c>
      <c r="D18" s="287" t="s">
        <v>487</v>
      </c>
      <c r="E18" s="287">
        <v>7223292.1399999997</v>
      </c>
      <c r="F18" s="287" t="s">
        <v>488</v>
      </c>
    </row>
    <row r="19" spans="1:6">
      <c r="A19" s="205" t="s">
        <v>4</v>
      </c>
      <c r="B19" s="288">
        <v>10807</v>
      </c>
      <c r="C19" s="289">
        <v>3107123.86</v>
      </c>
      <c r="D19" s="289" t="s">
        <v>489</v>
      </c>
      <c r="E19" s="287">
        <v>90458.02</v>
      </c>
      <c r="F19" s="289" t="s">
        <v>490</v>
      </c>
    </row>
    <row r="20" spans="1:6" ht="15.75">
      <c r="A20" s="290" t="s">
        <v>5</v>
      </c>
      <c r="B20" s="280">
        <f>SUM(B15:B19)</f>
        <v>2549225</v>
      </c>
      <c r="C20" s="281">
        <f>SUM(C15:C19)</f>
        <v>2250432230.0500002</v>
      </c>
      <c r="D20" s="281"/>
      <c r="E20" s="281">
        <f>SUM(E15:E19)</f>
        <v>122101225.97999999</v>
      </c>
      <c r="F20" s="281"/>
    </row>
    <row r="23" spans="1:6" ht="15.75">
      <c r="A23" s="467" t="s">
        <v>491</v>
      </c>
      <c r="B23" s="467"/>
      <c r="C23" s="467"/>
      <c r="D23" s="467"/>
      <c r="E23" s="467"/>
      <c r="F23" s="467"/>
    </row>
    <row r="24" spans="1:6">
      <c r="A24" s="11"/>
    </row>
    <row r="25" spans="1:6" ht="47.25">
      <c r="A25" s="35" t="s">
        <v>464</v>
      </c>
      <c r="B25" s="35" t="s">
        <v>465</v>
      </c>
      <c r="C25" s="35" t="s">
        <v>466</v>
      </c>
      <c r="D25" s="285" t="s">
        <v>467</v>
      </c>
      <c r="E25" s="285" t="s">
        <v>468</v>
      </c>
      <c r="F25" s="285" t="s">
        <v>469</v>
      </c>
    </row>
    <row r="26" spans="1:6">
      <c r="A26" s="205" t="s">
        <v>2</v>
      </c>
      <c r="B26" s="286">
        <v>1917382</v>
      </c>
      <c r="C26" s="287">
        <v>1866263515.1099999</v>
      </c>
      <c r="D26" s="287" t="s">
        <v>492</v>
      </c>
      <c r="E26" s="287">
        <v>110160084.18000001</v>
      </c>
      <c r="F26" s="287" t="s">
        <v>493</v>
      </c>
    </row>
    <row r="27" spans="1:6">
      <c r="A27" s="205" t="s">
        <v>460</v>
      </c>
      <c r="B27" s="286">
        <v>25144</v>
      </c>
      <c r="C27" s="287">
        <v>9059363.5800000001</v>
      </c>
      <c r="D27" s="287" t="s">
        <v>494</v>
      </c>
      <c r="E27" s="287">
        <v>543031.42000000004</v>
      </c>
      <c r="F27" s="287" t="s">
        <v>495</v>
      </c>
    </row>
    <row r="28" spans="1:6">
      <c r="A28" s="205" t="s">
        <v>3</v>
      </c>
      <c r="B28" s="286">
        <v>386958</v>
      </c>
      <c r="C28" s="287">
        <v>244913939.65000001</v>
      </c>
      <c r="D28" s="287" t="s">
        <v>496</v>
      </c>
      <c r="E28" s="287">
        <v>14229932.359999999</v>
      </c>
      <c r="F28" s="287" t="s">
        <v>497</v>
      </c>
    </row>
    <row r="29" spans="1:6">
      <c r="A29" s="205" t="s">
        <v>23</v>
      </c>
      <c r="B29" s="286">
        <v>215050</v>
      </c>
      <c r="C29" s="287">
        <v>134063566.23999999</v>
      </c>
      <c r="D29" s="287" t="s">
        <v>498</v>
      </c>
      <c r="E29" s="287">
        <v>7616852.8099999996</v>
      </c>
      <c r="F29" s="287" t="s">
        <v>499</v>
      </c>
    </row>
    <row r="30" spans="1:6">
      <c r="A30" s="205" t="s">
        <v>4</v>
      </c>
      <c r="B30" s="288">
        <v>10515</v>
      </c>
      <c r="C30" s="289">
        <v>3038491.54</v>
      </c>
      <c r="D30" s="289" t="s">
        <v>500</v>
      </c>
      <c r="E30" s="287">
        <v>90348.45</v>
      </c>
      <c r="F30" s="289" t="s">
        <v>501</v>
      </c>
    </row>
    <row r="31" spans="1:6" ht="15.75">
      <c r="A31" s="290" t="s">
        <v>5</v>
      </c>
      <c r="B31" s="280">
        <f>SUM(B26:B30)</f>
        <v>2555049</v>
      </c>
      <c r="C31" s="281">
        <f>SUM(C26:C30)</f>
        <v>2257338876.1199999</v>
      </c>
      <c r="D31" s="281"/>
      <c r="E31" s="281">
        <f>SUM(E26:E30)</f>
        <v>132640249.22000001</v>
      </c>
      <c r="F31" s="281"/>
    </row>
  </sheetData>
  <mergeCells count="3">
    <mergeCell ref="A1:F1"/>
    <mergeCell ref="A12:F12"/>
    <mergeCell ref="A23:F2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M53"/>
  <sheetViews>
    <sheetView workbookViewId="0">
      <selection sqref="A1:M1"/>
    </sheetView>
  </sheetViews>
  <sheetFormatPr defaultRowHeight="15"/>
  <cols>
    <col min="1" max="1" width="23.7109375" style="111" bestFit="1" customWidth="1"/>
    <col min="2" max="2" width="11.85546875" style="111" customWidth="1"/>
    <col min="3" max="3" width="13.85546875" style="111" customWidth="1"/>
    <col min="4" max="4" width="12.42578125" style="111" customWidth="1"/>
    <col min="5" max="5" width="13.5703125" style="111" customWidth="1"/>
    <col min="6" max="6" width="13.42578125" style="111" customWidth="1"/>
    <col min="7" max="7" width="15.140625" style="111" customWidth="1"/>
    <col min="8" max="8" width="13.5703125" style="111" customWidth="1"/>
    <col min="9" max="9" width="14.28515625" style="111" customWidth="1"/>
    <col min="10" max="10" width="14.42578125" style="111" customWidth="1"/>
    <col min="11" max="11" width="13.5703125" style="111" customWidth="1"/>
    <col min="12" max="12" width="13.28515625" style="111" customWidth="1"/>
    <col min="13" max="13" width="15" style="111" customWidth="1"/>
    <col min="14" max="16384" width="9.140625" style="111"/>
  </cols>
  <sheetData>
    <row r="1" spans="1:13" ht="18.75">
      <c r="A1" s="465" t="s">
        <v>776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</row>
    <row r="2" spans="1:13">
      <c r="A2" s="11"/>
      <c r="B2" s="110"/>
      <c r="C2" s="110"/>
      <c r="D2" s="112"/>
      <c r="E2" s="110"/>
      <c r="F2" s="112"/>
      <c r="G2" s="112"/>
      <c r="H2" s="110"/>
      <c r="I2" s="110"/>
      <c r="J2" s="112"/>
    </row>
    <row r="3" spans="1:13" ht="15.75">
      <c r="A3" s="496" t="s">
        <v>10</v>
      </c>
      <c r="B3" s="498" t="s">
        <v>2</v>
      </c>
      <c r="C3" s="498"/>
      <c r="D3" s="498"/>
      <c r="E3" s="498" t="s">
        <v>3</v>
      </c>
      <c r="F3" s="498"/>
      <c r="G3" s="291"/>
      <c r="H3" s="498" t="s">
        <v>11</v>
      </c>
      <c r="I3" s="498"/>
      <c r="J3" s="498"/>
      <c r="K3" s="498" t="s">
        <v>12</v>
      </c>
      <c r="L3" s="498"/>
      <c r="M3" s="498"/>
    </row>
    <row r="4" spans="1:13" ht="15.75">
      <c r="A4" s="497"/>
      <c r="B4" s="291" t="s">
        <v>0</v>
      </c>
      <c r="C4" s="23" t="s">
        <v>13</v>
      </c>
      <c r="D4" s="23" t="s">
        <v>253</v>
      </c>
      <c r="E4" s="291" t="s">
        <v>0</v>
      </c>
      <c r="F4" s="23" t="s">
        <v>13</v>
      </c>
      <c r="G4" s="23" t="s">
        <v>253</v>
      </c>
      <c r="H4" s="291" t="s">
        <v>0</v>
      </c>
      <c r="I4" s="23" t="s">
        <v>13</v>
      </c>
      <c r="J4" s="23" t="s">
        <v>253</v>
      </c>
      <c r="K4" s="291" t="s">
        <v>0</v>
      </c>
      <c r="L4" s="23" t="s">
        <v>13</v>
      </c>
      <c r="M4" s="23" t="s">
        <v>253</v>
      </c>
    </row>
    <row r="5" spans="1:13">
      <c r="A5" s="1" t="s">
        <v>14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113"/>
    </row>
    <row r="6" spans="1:13">
      <c r="A6" s="3" t="s">
        <v>256</v>
      </c>
      <c r="B6" s="6">
        <v>655842</v>
      </c>
      <c r="C6" s="17">
        <v>370.64</v>
      </c>
      <c r="D6" s="99">
        <v>411.87</v>
      </c>
      <c r="E6" s="62">
        <v>409511</v>
      </c>
      <c r="F6" s="99">
        <v>331.79</v>
      </c>
      <c r="G6" s="99">
        <v>355.74</v>
      </c>
      <c r="H6" s="62">
        <v>150462</v>
      </c>
      <c r="I6" s="99">
        <v>377.41</v>
      </c>
      <c r="J6" s="99">
        <v>375.37</v>
      </c>
      <c r="K6" s="62">
        <v>291</v>
      </c>
      <c r="L6" s="99">
        <v>383.35</v>
      </c>
      <c r="M6" s="99">
        <v>391.65</v>
      </c>
    </row>
    <row r="7" spans="1:13">
      <c r="A7" s="3" t="s">
        <v>257</v>
      </c>
      <c r="B7" s="6">
        <v>689043</v>
      </c>
      <c r="C7" s="17">
        <v>696.34</v>
      </c>
      <c r="D7" s="99">
        <v>661.53</v>
      </c>
      <c r="E7" s="62">
        <v>155552</v>
      </c>
      <c r="F7" s="99">
        <v>702.42</v>
      </c>
      <c r="G7" s="99">
        <v>676.89</v>
      </c>
      <c r="H7" s="62">
        <v>79374</v>
      </c>
      <c r="I7" s="99">
        <v>696.59</v>
      </c>
      <c r="J7" s="99">
        <v>695.99</v>
      </c>
      <c r="K7" s="62">
        <v>4683</v>
      </c>
      <c r="L7" s="99">
        <v>761.55</v>
      </c>
      <c r="M7" s="99">
        <v>783.3</v>
      </c>
    </row>
    <row r="8" spans="1:13">
      <c r="A8" s="3" t="s">
        <v>258</v>
      </c>
      <c r="B8" s="6">
        <v>529044</v>
      </c>
      <c r="C8" s="17">
        <v>1205.43</v>
      </c>
      <c r="D8" s="99">
        <v>1191.58</v>
      </c>
      <c r="E8" s="62">
        <v>28505</v>
      </c>
      <c r="F8" s="99">
        <v>1146.73</v>
      </c>
      <c r="G8" s="99">
        <v>1128.27</v>
      </c>
      <c r="H8" s="62">
        <v>14794</v>
      </c>
      <c r="I8" s="99">
        <v>1180.57</v>
      </c>
      <c r="J8" s="99">
        <v>1145.25</v>
      </c>
      <c r="K8" s="62">
        <v>4</v>
      </c>
      <c r="L8" s="99">
        <v>1308.83</v>
      </c>
      <c r="M8" s="99">
        <v>1367.42</v>
      </c>
    </row>
    <row r="9" spans="1:13">
      <c r="A9" s="3" t="s">
        <v>259</v>
      </c>
      <c r="B9" s="6">
        <v>55377</v>
      </c>
      <c r="C9" s="17">
        <v>1633.49</v>
      </c>
      <c r="D9" s="99">
        <v>1615.88</v>
      </c>
      <c r="E9" s="62">
        <v>580</v>
      </c>
      <c r="F9" s="99">
        <v>1700.81</v>
      </c>
      <c r="G9" s="99">
        <v>1683.49</v>
      </c>
      <c r="H9" s="62">
        <v>1649</v>
      </c>
      <c r="I9" s="99">
        <v>1652.13</v>
      </c>
      <c r="J9" s="99">
        <v>1621.99</v>
      </c>
      <c r="K9" s="62">
        <v>0</v>
      </c>
      <c r="L9" s="99">
        <v>0</v>
      </c>
      <c r="M9" s="99" t="s">
        <v>252</v>
      </c>
    </row>
    <row r="10" spans="1:13">
      <c r="A10" s="3" t="s">
        <v>260</v>
      </c>
      <c r="B10" s="6">
        <v>2056</v>
      </c>
      <c r="C10" s="17">
        <v>2186.44</v>
      </c>
      <c r="D10" s="99">
        <v>2152.41</v>
      </c>
      <c r="E10" s="62">
        <v>305</v>
      </c>
      <c r="F10" s="99">
        <v>2205.98</v>
      </c>
      <c r="G10" s="99">
        <v>2205.4499999999998</v>
      </c>
      <c r="H10" s="62">
        <v>146</v>
      </c>
      <c r="I10" s="99">
        <v>2178.17</v>
      </c>
      <c r="J10" s="99">
        <v>2159.6</v>
      </c>
      <c r="K10" s="62">
        <v>0</v>
      </c>
      <c r="L10" s="99">
        <v>0</v>
      </c>
      <c r="M10" s="99" t="s">
        <v>252</v>
      </c>
    </row>
    <row r="11" spans="1:13">
      <c r="A11" s="3" t="s">
        <v>261</v>
      </c>
      <c r="B11" s="6">
        <v>1184</v>
      </c>
      <c r="C11" s="17">
        <v>2975.75</v>
      </c>
      <c r="D11" s="99">
        <v>2950.27</v>
      </c>
      <c r="E11" s="62">
        <v>32</v>
      </c>
      <c r="F11" s="99">
        <v>3261.42</v>
      </c>
      <c r="G11" s="99">
        <v>2915.3</v>
      </c>
      <c r="H11" s="62">
        <v>59</v>
      </c>
      <c r="I11" s="99">
        <v>3081.37</v>
      </c>
      <c r="J11" s="99">
        <v>2752.17</v>
      </c>
      <c r="K11" s="62">
        <v>0</v>
      </c>
      <c r="L11" s="99">
        <v>0</v>
      </c>
      <c r="M11" s="99" t="s">
        <v>252</v>
      </c>
    </row>
    <row r="12" spans="1:13" ht="15.75">
      <c r="A12" s="24" t="s">
        <v>15</v>
      </c>
      <c r="B12" s="16">
        <f>SUM(B6:B11)</f>
        <v>1932546</v>
      </c>
      <c r="C12" s="25"/>
      <c r="D12" s="25"/>
      <c r="E12" s="16">
        <f>SUM(E6:E11)</f>
        <v>594485</v>
      </c>
      <c r="F12" s="25"/>
      <c r="G12" s="25"/>
      <c r="H12" s="16">
        <f>SUM(H6:H11)</f>
        <v>246484</v>
      </c>
      <c r="I12" s="25"/>
      <c r="J12" s="25"/>
      <c r="K12" s="16">
        <f>SUM(K6:K11)</f>
        <v>4978</v>
      </c>
      <c r="L12" s="25"/>
      <c r="M12" s="25"/>
    </row>
    <row r="13" spans="1:13">
      <c r="A13" s="29" t="s">
        <v>16</v>
      </c>
      <c r="B13" s="7"/>
      <c r="C13" s="18"/>
      <c r="D13" s="18"/>
      <c r="E13" s="7"/>
      <c r="F13" s="18"/>
      <c r="G13" s="18"/>
      <c r="H13" s="7"/>
      <c r="I13" s="18"/>
      <c r="J13" s="18"/>
      <c r="K13" s="7"/>
      <c r="L13" s="18"/>
      <c r="M13" s="18"/>
    </row>
    <row r="14" spans="1:13">
      <c r="A14" s="3" t="s">
        <v>262</v>
      </c>
      <c r="B14" s="6">
        <v>71352</v>
      </c>
      <c r="C14" s="17">
        <v>76.930000000000007</v>
      </c>
      <c r="D14" s="17">
        <v>81.45</v>
      </c>
      <c r="E14" s="6">
        <v>123967</v>
      </c>
      <c r="F14" s="17">
        <v>70</v>
      </c>
      <c r="G14" s="17">
        <v>79.03</v>
      </c>
      <c r="H14" s="6">
        <v>17246</v>
      </c>
      <c r="I14" s="17">
        <v>71.010000000000005</v>
      </c>
      <c r="J14" s="17">
        <v>76.06</v>
      </c>
      <c r="K14" s="6">
        <v>0</v>
      </c>
      <c r="L14" s="17">
        <v>0</v>
      </c>
      <c r="M14" s="17" t="s">
        <v>252</v>
      </c>
    </row>
    <row r="15" spans="1:13">
      <c r="A15" s="3" t="s">
        <v>263</v>
      </c>
      <c r="B15" s="6">
        <v>584142</v>
      </c>
      <c r="C15" s="17">
        <v>156.46</v>
      </c>
      <c r="D15" s="17">
        <v>162.06</v>
      </c>
      <c r="E15" s="6">
        <v>114675</v>
      </c>
      <c r="F15" s="17">
        <v>141.69999999999999</v>
      </c>
      <c r="G15" s="17">
        <v>137.91</v>
      </c>
      <c r="H15" s="6">
        <v>45280</v>
      </c>
      <c r="I15" s="17">
        <v>143.26</v>
      </c>
      <c r="J15" s="17">
        <v>141.80000000000001</v>
      </c>
      <c r="K15" s="6">
        <v>0</v>
      </c>
      <c r="L15" s="17">
        <v>0</v>
      </c>
      <c r="M15" s="17" t="s">
        <v>252</v>
      </c>
    </row>
    <row r="16" spans="1:13">
      <c r="A16" s="3" t="s">
        <v>264</v>
      </c>
      <c r="B16" s="6">
        <v>212248</v>
      </c>
      <c r="C16" s="17">
        <v>228.04</v>
      </c>
      <c r="D16" s="17">
        <v>219.02</v>
      </c>
      <c r="E16" s="6">
        <v>9816</v>
      </c>
      <c r="F16" s="17">
        <v>226.29</v>
      </c>
      <c r="G16" s="17">
        <v>218.81</v>
      </c>
      <c r="H16" s="6">
        <v>7699</v>
      </c>
      <c r="I16" s="17">
        <v>229.83</v>
      </c>
      <c r="J16" s="17">
        <v>225.05</v>
      </c>
      <c r="K16" s="6">
        <v>0</v>
      </c>
      <c r="L16" s="17">
        <v>0</v>
      </c>
      <c r="M16" s="17" t="s">
        <v>252</v>
      </c>
    </row>
    <row r="17" spans="1:13">
      <c r="A17" s="3" t="s">
        <v>265</v>
      </c>
      <c r="B17" s="6">
        <v>29914</v>
      </c>
      <c r="C17" s="17">
        <v>336.68</v>
      </c>
      <c r="D17" s="17">
        <v>332.94</v>
      </c>
      <c r="E17" s="6">
        <v>925</v>
      </c>
      <c r="F17" s="17">
        <v>339.22</v>
      </c>
      <c r="G17" s="17">
        <v>334.94</v>
      </c>
      <c r="H17" s="6">
        <v>884</v>
      </c>
      <c r="I17" s="17">
        <v>339.6</v>
      </c>
      <c r="J17" s="17">
        <v>334.97</v>
      </c>
      <c r="K17" s="6">
        <v>0</v>
      </c>
      <c r="L17" s="17">
        <v>0</v>
      </c>
      <c r="M17" s="17" t="s">
        <v>252</v>
      </c>
    </row>
    <row r="18" spans="1:13">
      <c r="A18" s="3" t="s">
        <v>266</v>
      </c>
      <c r="B18" s="6">
        <v>6186</v>
      </c>
      <c r="C18" s="17">
        <v>446.06</v>
      </c>
      <c r="D18" s="17">
        <v>442.74</v>
      </c>
      <c r="E18" s="6">
        <v>254</v>
      </c>
      <c r="F18" s="17">
        <v>442.29</v>
      </c>
      <c r="G18" s="17">
        <v>439.97</v>
      </c>
      <c r="H18" s="6">
        <v>220</v>
      </c>
      <c r="I18" s="17">
        <v>439.84</v>
      </c>
      <c r="J18" s="17">
        <v>436.64</v>
      </c>
      <c r="K18" s="6">
        <v>0</v>
      </c>
      <c r="L18" s="17">
        <v>0</v>
      </c>
      <c r="M18" s="17" t="s">
        <v>252</v>
      </c>
    </row>
    <row r="19" spans="1:13">
      <c r="A19" s="28" t="s">
        <v>267</v>
      </c>
      <c r="B19" s="6">
        <v>4372</v>
      </c>
      <c r="C19" s="17">
        <v>604.42999999999995</v>
      </c>
      <c r="D19" s="17">
        <v>580.52</v>
      </c>
      <c r="E19" s="6">
        <v>117</v>
      </c>
      <c r="F19" s="17">
        <v>574.37</v>
      </c>
      <c r="G19" s="17">
        <v>549.29999999999995</v>
      </c>
      <c r="H19" s="6">
        <v>91</v>
      </c>
      <c r="I19" s="17">
        <v>585.86</v>
      </c>
      <c r="J19" s="17">
        <v>551.69000000000005</v>
      </c>
      <c r="K19" s="6">
        <v>0</v>
      </c>
      <c r="L19" s="17">
        <v>0</v>
      </c>
      <c r="M19" s="17" t="s">
        <v>252</v>
      </c>
    </row>
    <row r="20" spans="1:13">
      <c r="A20" s="3" t="s">
        <v>268</v>
      </c>
      <c r="B20" s="6">
        <v>33</v>
      </c>
      <c r="C20" s="17">
        <v>1111.0999999999999</v>
      </c>
      <c r="D20" s="17">
        <v>1079.5</v>
      </c>
      <c r="E20" s="6">
        <v>0</v>
      </c>
      <c r="F20" s="17">
        <v>0</v>
      </c>
      <c r="G20" s="17" t="s">
        <v>252</v>
      </c>
      <c r="H20" s="6">
        <v>0</v>
      </c>
      <c r="I20" s="17">
        <v>0</v>
      </c>
      <c r="J20" s="17" t="s">
        <v>252</v>
      </c>
      <c r="K20" s="6">
        <v>0</v>
      </c>
      <c r="L20" s="17">
        <v>0</v>
      </c>
      <c r="M20" s="17" t="s">
        <v>252</v>
      </c>
    </row>
    <row r="21" spans="1:13">
      <c r="A21" s="3" t="s">
        <v>269</v>
      </c>
      <c r="B21" s="6">
        <v>1</v>
      </c>
      <c r="C21" s="17">
        <v>1526.93</v>
      </c>
      <c r="D21" s="17">
        <v>1526.93</v>
      </c>
      <c r="E21" s="6">
        <v>0</v>
      </c>
      <c r="F21" s="17">
        <v>0</v>
      </c>
      <c r="G21" s="17" t="s">
        <v>252</v>
      </c>
      <c r="H21" s="6">
        <v>0</v>
      </c>
      <c r="I21" s="17">
        <v>0</v>
      </c>
      <c r="J21" s="17" t="s">
        <v>252</v>
      </c>
      <c r="K21" s="6">
        <v>0</v>
      </c>
      <c r="L21" s="17">
        <v>0</v>
      </c>
      <c r="M21" s="17" t="s">
        <v>252</v>
      </c>
    </row>
    <row r="22" spans="1:13">
      <c r="A22" s="3" t="s">
        <v>270</v>
      </c>
      <c r="B22" s="6">
        <v>0</v>
      </c>
      <c r="C22" s="17">
        <v>0</v>
      </c>
      <c r="D22" s="17" t="s">
        <v>252</v>
      </c>
      <c r="E22" s="6">
        <v>0</v>
      </c>
      <c r="F22" s="17">
        <v>0</v>
      </c>
      <c r="G22" s="17" t="s">
        <v>252</v>
      </c>
      <c r="H22" s="6">
        <v>0</v>
      </c>
      <c r="I22" s="17">
        <v>0</v>
      </c>
      <c r="J22" s="17" t="s">
        <v>252</v>
      </c>
      <c r="K22" s="6">
        <v>0</v>
      </c>
      <c r="L22" s="17">
        <v>0</v>
      </c>
      <c r="M22" s="17" t="s">
        <v>252</v>
      </c>
    </row>
    <row r="23" spans="1:13">
      <c r="A23" s="3" t="s">
        <v>261</v>
      </c>
      <c r="B23" s="6">
        <v>0</v>
      </c>
      <c r="C23" s="17">
        <v>0</v>
      </c>
      <c r="D23" s="17" t="s">
        <v>252</v>
      </c>
      <c r="E23" s="6">
        <v>0</v>
      </c>
      <c r="F23" s="17">
        <v>0</v>
      </c>
      <c r="G23" s="17" t="s">
        <v>252</v>
      </c>
      <c r="H23" s="6">
        <v>0</v>
      </c>
      <c r="I23" s="17">
        <v>0</v>
      </c>
      <c r="J23" s="17" t="s">
        <v>252</v>
      </c>
      <c r="K23" s="6">
        <v>0</v>
      </c>
      <c r="L23" s="17">
        <v>0</v>
      </c>
      <c r="M23" s="17" t="s">
        <v>252</v>
      </c>
    </row>
    <row r="24" spans="1:13" ht="15.75">
      <c r="A24" s="24" t="s">
        <v>17</v>
      </c>
      <c r="B24" s="16">
        <f>SUM(B14:B23)</f>
        <v>908248</v>
      </c>
      <c r="C24" s="25"/>
      <c r="D24" s="25"/>
      <c r="E24" s="16">
        <f>SUM(E14:E23)</f>
        <v>249754</v>
      </c>
      <c r="F24" s="25"/>
      <c r="G24" s="25"/>
      <c r="H24" s="16">
        <f>SUM(H14:H23)</f>
        <v>71420</v>
      </c>
      <c r="I24" s="25"/>
      <c r="J24" s="25"/>
      <c r="K24" s="16">
        <f>SUM(K14:K23)</f>
        <v>0</v>
      </c>
      <c r="L24" s="25"/>
      <c r="M24" s="25"/>
    </row>
    <row r="25" spans="1:13">
      <c r="A25" s="1" t="s">
        <v>254</v>
      </c>
      <c r="B25" s="7"/>
      <c r="C25" s="18"/>
      <c r="D25" s="18"/>
      <c r="E25" s="7"/>
      <c r="F25" s="18"/>
      <c r="G25" s="18"/>
      <c r="H25" s="7"/>
      <c r="I25" s="18"/>
      <c r="J25" s="18"/>
      <c r="K25" s="7"/>
      <c r="L25" s="18"/>
      <c r="M25" s="18"/>
    </row>
    <row r="26" spans="1:13">
      <c r="A26" s="3" t="s">
        <v>262</v>
      </c>
      <c r="B26" s="6">
        <v>182996</v>
      </c>
      <c r="C26" s="99">
        <v>72.44</v>
      </c>
      <c r="D26" s="99">
        <v>74.31</v>
      </c>
      <c r="E26" s="6">
        <v>54168</v>
      </c>
      <c r="F26" s="17">
        <v>46.84</v>
      </c>
      <c r="G26" s="17">
        <v>44.7</v>
      </c>
      <c r="H26" s="6">
        <v>2</v>
      </c>
      <c r="I26" s="17">
        <v>47.78</v>
      </c>
      <c r="J26" s="17">
        <v>47.78</v>
      </c>
      <c r="K26" s="62">
        <v>0</v>
      </c>
      <c r="L26" s="99">
        <v>0</v>
      </c>
      <c r="M26" s="99" t="s">
        <v>252</v>
      </c>
    </row>
    <row r="27" spans="1:13">
      <c r="A27" s="3" t="s">
        <v>263</v>
      </c>
      <c r="B27" s="6">
        <v>137554</v>
      </c>
      <c r="C27" s="99">
        <v>124.87</v>
      </c>
      <c r="D27" s="99">
        <v>117.6</v>
      </c>
      <c r="E27" s="6">
        <v>12355</v>
      </c>
      <c r="F27" s="17">
        <v>134.24</v>
      </c>
      <c r="G27" s="17">
        <v>127.22</v>
      </c>
      <c r="H27" s="6">
        <v>1</v>
      </c>
      <c r="I27" s="17">
        <v>152.84</v>
      </c>
      <c r="J27" s="17">
        <v>152.84</v>
      </c>
      <c r="K27" s="62">
        <v>0</v>
      </c>
      <c r="L27" s="99">
        <v>0</v>
      </c>
      <c r="M27" s="99" t="s">
        <v>252</v>
      </c>
    </row>
    <row r="28" spans="1:13">
      <c r="A28" s="3" t="s">
        <v>264</v>
      </c>
      <c r="B28" s="6">
        <v>18259</v>
      </c>
      <c r="C28" s="99">
        <v>243.58</v>
      </c>
      <c r="D28" s="99">
        <v>242.76</v>
      </c>
      <c r="E28" s="6">
        <v>1335</v>
      </c>
      <c r="F28" s="17">
        <v>244.15</v>
      </c>
      <c r="G28" s="17">
        <v>243.68</v>
      </c>
      <c r="H28" s="6">
        <v>12</v>
      </c>
      <c r="I28" s="17">
        <v>241.84</v>
      </c>
      <c r="J28" s="17">
        <v>247.93</v>
      </c>
      <c r="K28" s="62">
        <v>0</v>
      </c>
      <c r="L28" s="99">
        <v>0</v>
      </c>
      <c r="M28" s="99" t="s">
        <v>252</v>
      </c>
    </row>
    <row r="29" spans="1:13">
      <c r="A29" s="3" t="s">
        <v>265</v>
      </c>
      <c r="B29" s="6">
        <v>973</v>
      </c>
      <c r="C29" s="99">
        <v>329.67</v>
      </c>
      <c r="D29" s="99">
        <v>324.45</v>
      </c>
      <c r="E29" s="6">
        <v>154</v>
      </c>
      <c r="F29" s="17">
        <v>314.38</v>
      </c>
      <c r="G29" s="17">
        <v>309.86</v>
      </c>
      <c r="H29" s="6">
        <v>6</v>
      </c>
      <c r="I29" s="17">
        <v>305.43</v>
      </c>
      <c r="J29" s="17">
        <v>303.8</v>
      </c>
      <c r="K29" s="62">
        <v>0</v>
      </c>
      <c r="L29" s="99">
        <v>0</v>
      </c>
      <c r="M29" s="99" t="s">
        <v>252</v>
      </c>
    </row>
    <row r="30" spans="1:13">
      <c r="A30" s="3" t="s">
        <v>266</v>
      </c>
      <c r="B30" s="6">
        <v>10</v>
      </c>
      <c r="C30" s="99">
        <v>442</v>
      </c>
      <c r="D30" s="99">
        <v>435.81</v>
      </c>
      <c r="E30" s="6">
        <v>2</v>
      </c>
      <c r="F30" s="17">
        <v>441.77</v>
      </c>
      <c r="G30" s="17">
        <v>441.77</v>
      </c>
      <c r="H30" s="6">
        <v>0</v>
      </c>
      <c r="I30" s="17">
        <v>0</v>
      </c>
      <c r="J30" s="17" t="s">
        <v>252</v>
      </c>
      <c r="K30" s="62">
        <v>0</v>
      </c>
      <c r="L30" s="99">
        <v>0</v>
      </c>
      <c r="M30" s="99" t="s">
        <v>252</v>
      </c>
    </row>
    <row r="31" spans="1:13">
      <c r="A31" s="28" t="s">
        <v>267</v>
      </c>
      <c r="B31" s="6">
        <v>4</v>
      </c>
      <c r="C31" s="99">
        <v>564.4</v>
      </c>
      <c r="D31" s="99">
        <v>558.47</v>
      </c>
      <c r="E31" s="6">
        <v>0</v>
      </c>
      <c r="F31" s="17">
        <v>0</v>
      </c>
      <c r="G31" s="17" t="s">
        <v>252</v>
      </c>
      <c r="H31" s="6">
        <v>0</v>
      </c>
      <c r="I31" s="17">
        <v>0</v>
      </c>
      <c r="J31" s="17" t="s">
        <v>252</v>
      </c>
      <c r="K31" s="62">
        <v>0</v>
      </c>
      <c r="L31" s="99">
        <v>0</v>
      </c>
      <c r="M31" s="99" t="s">
        <v>252</v>
      </c>
    </row>
    <row r="32" spans="1:13">
      <c r="A32" s="3" t="s">
        <v>268</v>
      </c>
      <c r="B32" s="6">
        <v>0</v>
      </c>
      <c r="C32" s="99">
        <v>0</v>
      </c>
      <c r="D32" s="99" t="s">
        <v>252</v>
      </c>
      <c r="E32" s="6">
        <v>0</v>
      </c>
      <c r="F32" s="17">
        <v>0</v>
      </c>
      <c r="G32" s="17" t="s">
        <v>252</v>
      </c>
      <c r="H32" s="6">
        <v>0</v>
      </c>
      <c r="I32" s="17">
        <v>0</v>
      </c>
      <c r="J32" s="17" t="s">
        <v>252</v>
      </c>
      <c r="K32" s="6">
        <v>0</v>
      </c>
      <c r="L32" s="17">
        <v>0</v>
      </c>
      <c r="M32" s="17" t="s">
        <v>252</v>
      </c>
    </row>
    <row r="33" spans="1:13">
      <c r="A33" s="3" t="s">
        <v>269</v>
      </c>
      <c r="B33" s="6">
        <v>0</v>
      </c>
      <c r="C33" s="99">
        <v>0</v>
      </c>
      <c r="D33" s="99" t="s">
        <v>252</v>
      </c>
      <c r="E33" s="6">
        <v>0</v>
      </c>
      <c r="F33" s="17">
        <v>0</v>
      </c>
      <c r="G33" s="17" t="s">
        <v>252</v>
      </c>
      <c r="H33" s="6">
        <v>0</v>
      </c>
      <c r="I33" s="17">
        <v>0</v>
      </c>
      <c r="J33" s="17" t="s">
        <v>252</v>
      </c>
      <c r="K33" s="6">
        <v>0</v>
      </c>
      <c r="L33" s="17">
        <v>0</v>
      </c>
      <c r="M33" s="17" t="s">
        <v>252</v>
      </c>
    </row>
    <row r="34" spans="1:13">
      <c r="A34" s="3" t="s">
        <v>270</v>
      </c>
      <c r="B34" s="6">
        <v>0</v>
      </c>
      <c r="C34" s="99">
        <v>0</v>
      </c>
      <c r="D34" s="99" t="s">
        <v>252</v>
      </c>
      <c r="E34" s="6">
        <v>0</v>
      </c>
      <c r="F34" s="17">
        <v>0</v>
      </c>
      <c r="G34" s="17" t="s">
        <v>252</v>
      </c>
      <c r="H34" s="6">
        <v>0</v>
      </c>
      <c r="I34" s="17">
        <v>0</v>
      </c>
      <c r="J34" s="17" t="s">
        <v>252</v>
      </c>
      <c r="K34" s="6">
        <v>0</v>
      </c>
      <c r="L34" s="17">
        <v>0</v>
      </c>
      <c r="M34" s="17" t="s">
        <v>252</v>
      </c>
    </row>
    <row r="35" spans="1:13">
      <c r="A35" s="3" t="s">
        <v>261</v>
      </c>
      <c r="B35" s="6">
        <v>0</v>
      </c>
      <c r="C35" s="99">
        <v>0</v>
      </c>
      <c r="D35" s="99" t="s">
        <v>252</v>
      </c>
      <c r="E35" s="6">
        <v>0</v>
      </c>
      <c r="F35" s="17">
        <v>0</v>
      </c>
      <c r="G35" s="17" t="s">
        <v>252</v>
      </c>
      <c r="H35" s="6">
        <v>0</v>
      </c>
      <c r="I35" s="17">
        <v>0</v>
      </c>
      <c r="J35" s="17" t="s">
        <v>252</v>
      </c>
      <c r="K35" s="6">
        <v>0</v>
      </c>
      <c r="L35" s="17">
        <v>0</v>
      </c>
      <c r="M35" s="17" t="s">
        <v>252</v>
      </c>
    </row>
    <row r="36" spans="1:13" ht="15.75">
      <c r="A36" s="24" t="s">
        <v>255</v>
      </c>
      <c r="B36" s="16">
        <f>SUM(B26:B35)</f>
        <v>339796</v>
      </c>
      <c r="C36" s="25"/>
      <c r="D36" s="25"/>
      <c r="E36" s="16">
        <f>SUM(E26:E35)</f>
        <v>68014</v>
      </c>
      <c r="F36" s="25"/>
      <c r="G36" s="25"/>
      <c r="H36" s="16">
        <f>SUM(H26:H35)</f>
        <v>21</v>
      </c>
      <c r="I36" s="25"/>
      <c r="J36" s="25"/>
      <c r="K36" s="16">
        <f>SUM(K26:K35)</f>
        <v>0</v>
      </c>
      <c r="L36" s="25"/>
      <c r="M36" s="25"/>
    </row>
    <row r="37" spans="1:13">
      <c r="A37" s="1" t="s">
        <v>361</v>
      </c>
      <c r="B37" s="9"/>
      <c r="C37" s="236"/>
      <c r="D37" s="18"/>
      <c r="E37" s="7"/>
      <c r="F37" s="18"/>
      <c r="G37" s="18"/>
      <c r="H37" s="7"/>
      <c r="I37" s="18"/>
      <c r="J37" s="18"/>
      <c r="K37" s="7"/>
      <c r="L37" s="18"/>
      <c r="M37" s="18"/>
    </row>
    <row r="38" spans="1:13">
      <c r="A38" s="3" t="s">
        <v>256</v>
      </c>
      <c r="B38" s="6">
        <v>24748</v>
      </c>
      <c r="C38" s="99">
        <v>338.51</v>
      </c>
      <c r="D38" s="99">
        <v>338.4</v>
      </c>
      <c r="E38" s="6">
        <v>0</v>
      </c>
      <c r="F38" s="17">
        <v>0</v>
      </c>
      <c r="G38" s="17" t="s">
        <v>252</v>
      </c>
      <c r="H38" s="6">
        <v>0</v>
      </c>
      <c r="I38" s="17">
        <v>0</v>
      </c>
      <c r="J38" s="17" t="s">
        <v>252</v>
      </c>
      <c r="K38" s="6">
        <v>9181</v>
      </c>
      <c r="L38" s="17">
        <v>180.63</v>
      </c>
      <c r="M38" s="17">
        <v>149.91999999999999</v>
      </c>
    </row>
    <row r="39" spans="1:13">
      <c r="A39" s="3" t="s">
        <v>257</v>
      </c>
      <c r="B39" s="62">
        <v>0</v>
      </c>
      <c r="C39" s="99">
        <v>0</v>
      </c>
      <c r="D39" s="99" t="s">
        <v>252</v>
      </c>
      <c r="E39" s="237">
        <v>0</v>
      </c>
      <c r="F39" s="4">
        <v>0</v>
      </c>
      <c r="G39" s="4" t="s">
        <v>252</v>
      </c>
      <c r="H39" s="237">
        <v>0</v>
      </c>
      <c r="I39" s="4">
        <v>0</v>
      </c>
      <c r="J39" s="4" t="s">
        <v>252</v>
      </c>
      <c r="K39" s="237">
        <v>0</v>
      </c>
      <c r="L39" s="4">
        <v>0</v>
      </c>
      <c r="M39" s="4" t="s">
        <v>252</v>
      </c>
    </row>
    <row r="40" spans="1:13">
      <c r="A40" s="3" t="s">
        <v>258</v>
      </c>
      <c r="B40" s="62">
        <v>0</v>
      </c>
      <c r="C40" s="99">
        <v>0</v>
      </c>
      <c r="D40" s="99" t="s">
        <v>252</v>
      </c>
      <c r="E40" s="237">
        <v>0</v>
      </c>
      <c r="F40" s="4">
        <v>0</v>
      </c>
      <c r="G40" s="4" t="s">
        <v>252</v>
      </c>
      <c r="H40" s="237">
        <v>0</v>
      </c>
      <c r="I40" s="4">
        <v>0</v>
      </c>
      <c r="J40" s="4" t="s">
        <v>252</v>
      </c>
      <c r="K40" s="237">
        <v>0</v>
      </c>
      <c r="L40" s="4">
        <v>0</v>
      </c>
      <c r="M40" s="4" t="s">
        <v>252</v>
      </c>
    </row>
    <row r="41" spans="1:13">
      <c r="A41" s="3" t="s">
        <v>259</v>
      </c>
      <c r="B41" s="62">
        <v>0</v>
      </c>
      <c r="C41" s="99">
        <v>0</v>
      </c>
      <c r="D41" s="99" t="s">
        <v>252</v>
      </c>
      <c r="E41" s="237">
        <v>0</v>
      </c>
      <c r="F41" s="4">
        <v>0</v>
      </c>
      <c r="G41" s="4" t="s">
        <v>252</v>
      </c>
      <c r="H41" s="237">
        <v>0</v>
      </c>
      <c r="I41" s="4">
        <v>0</v>
      </c>
      <c r="J41" s="4" t="s">
        <v>252</v>
      </c>
      <c r="K41" s="237">
        <v>0</v>
      </c>
      <c r="L41" s="4">
        <v>0</v>
      </c>
      <c r="M41" s="4" t="s">
        <v>252</v>
      </c>
    </row>
    <row r="42" spans="1:13">
      <c r="A42" s="3" t="s">
        <v>260</v>
      </c>
      <c r="B42" s="62">
        <v>0</v>
      </c>
      <c r="C42" s="99">
        <v>0</v>
      </c>
      <c r="D42" s="99" t="s">
        <v>252</v>
      </c>
      <c r="E42" s="237">
        <v>0</v>
      </c>
      <c r="F42" s="4">
        <v>0</v>
      </c>
      <c r="G42" s="4" t="s">
        <v>252</v>
      </c>
      <c r="H42" s="237">
        <v>0</v>
      </c>
      <c r="I42" s="4">
        <v>0</v>
      </c>
      <c r="J42" s="4" t="s">
        <v>252</v>
      </c>
      <c r="K42" s="237">
        <v>0</v>
      </c>
      <c r="L42" s="4">
        <v>0</v>
      </c>
      <c r="M42" s="4" t="s">
        <v>252</v>
      </c>
    </row>
    <row r="43" spans="1:13">
      <c r="A43" s="3" t="s">
        <v>261</v>
      </c>
      <c r="B43" s="62">
        <v>0</v>
      </c>
      <c r="C43" s="99">
        <v>0</v>
      </c>
      <c r="D43" s="99" t="s">
        <v>252</v>
      </c>
      <c r="E43" s="237">
        <v>0</v>
      </c>
      <c r="F43" s="4">
        <v>0</v>
      </c>
      <c r="G43" s="4" t="s">
        <v>252</v>
      </c>
      <c r="H43" s="237">
        <v>0</v>
      </c>
      <c r="I43" s="4">
        <v>0</v>
      </c>
      <c r="J43" s="4" t="s">
        <v>252</v>
      </c>
      <c r="K43" s="237">
        <v>0</v>
      </c>
      <c r="L43" s="4">
        <v>0</v>
      </c>
      <c r="M43" s="4" t="s">
        <v>252</v>
      </c>
    </row>
    <row r="44" spans="1:13" ht="15.75">
      <c r="A44" s="24" t="s">
        <v>367</v>
      </c>
      <c r="B44" s="26">
        <f>SUM(B38:B43)</f>
        <v>24748</v>
      </c>
      <c r="C44" s="238"/>
      <c r="D44" s="25"/>
      <c r="E44" s="16">
        <f>SUM(E38:E43)</f>
        <v>0</v>
      </c>
      <c r="F44" s="25"/>
      <c r="G44" s="25"/>
      <c r="H44" s="16">
        <f>SUM(H38:H43)</f>
        <v>0</v>
      </c>
      <c r="I44" s="25"/>
      <c r="J44" s="25"/>
      <c r="K44" s="16">
        <f>SUM(K38:K43)</f>
        <v>9181</v>
      </c>
      <c r="L44" s="25"/>
      <c r="M44" s="25"/>
    </row>
    <row r="45" spans="1:13">
      <c r="A45" s="1" t="s">
        <v>502</v>
      </c>
      <c r="B45" s="9"/>
      <c r="C45" s="236"/>
      <c r="D45" s="18"/>
      <c r="E45" s="7"/>
      <c r="F45" s="18"/>
      <c r="G45" s="18"/>
      <c r="H45" s="7"/>
      <c r="I45" s="18"/>
      <c r="J45" s="18"/>
      <c r="K45" s="7"/>
      <c r="L45" s="18"/>
      <c r="M45" s="18"/>
    </row>
    <row r="46" spans="1:13">
      <c r="A46" s="3" t="s">
        <v>256</v>
      </c>
      <c r="B46" s="6">
        <v>0</v>
      </c>
      <c r="C46" s="99">
        <v>0</v>
      </c>
      <c r="D46" s="99" t="s">
        <v>252</v>
      </c>
      <c r="E46" s="6">
        <v>0</v>
      </c>
      <c r="F46" s="17">
        <v>0</v>
      </c>
      <c r="G46" s="17" t="s">
        <v>252</v>
      </c>
      <c r="H46" s="6">
        <v>0</v>
      </c>
      <c r="I46" s="17">
        <v>0</v>
      </c>
      <c r="J46" s="17" t="s">
        <v>252</v>
      </c>
      <c r="K46" s="6">
        <v>0</v>
      </c>
      <c r="L46" s="17">
        <v>0</v>
      </c>
      <c r="M46" s="17" t="s">
        <v>252</v>
      </c>
    </row>
    <row r="47" spans="1:13">
      <c r="A47" s="3" t="s">
        <v>257</v>
      </c>
      <c r="B47" s="62">
        <v>0</v>
      </c>
      <c r="C47" s="99">
        <v>0</v>
      </c>
      <c r="D47" s="99" t="s">
        <v>252</v>
      </c>
      <c r="E47" s="237">
        <v>0</v>
      </c>
      <c r="F47" s="4">
        <v>0</v>
      </c>
      <c r="G47" s="4" t="s">
        <v>252</v>
      </c>
      <c r="H47" s="237">
        <v>0</v>
      </c>
      <c r="I47" s="4">
        <v>0</v>
      </c>
      <c r="J47" s="4" t="s">
        <v>252</v>
      </c>
      <c r="K47" s="237">
        <v>0</v>
      </c>
      <c r="L47" s="4">
        <v>0</v>
      </c>
      <c r="M47" s="4" t="s">
        <v>252</v>
      </c>
    </row>
    <row r="48" spans="1:13">
      <c r="A48" s="3" t="s">
        <v>258</v>
      </c>
      <c r="B48" s="62">
        <v>0</v>
      </c>
      <c r="C48" s="99">
        <v>0</v>
      </c>
      <c r="D48" s="99" t="s">
        <v>252</v>
      </c>
      <c r="E48" s="237">
        <v>0</v>
      </c>
      <c r="F48" s="4">
        <v>0</v>
      </c>
      <c r="G48" s="4" t="s">
        <v>252</v>
      </c>
      <c r="H48" s="237">
        <v>0</v>
      </c>
      <c r="I48" s="4">
        <v>0</v>
      </c>
      <c r="J48" s="4" t="s">
        <v>252</v>
      </c>
      <c r="K48" s="237">
        <v>0</v>
      </c>
      <c r="L48" s="4">
        <v>0</v>
      </c>
      <c r="M48" s="4" t="s">
        <v>252</v>
      </c>
    </row>
    <row r="49" spans="1:13">
      <c r="A49" s="3" t="s">
        <v>259</v>
      </c>
      <c r="B49" s="62">
        <v>0</v>
      </c>
      <c r="C49" s="99">
        <v>0</v>
      </c>
      <c r="D49" s="99" t="s">
        <v>252</v>
      </c>
      <c r="E49" s="237">
        <v>0</v>
      </c>
      <c r="F49" s="4">
        <v>0</v>
      </c>
      <c r="G49" s="4" t="s">
        <v>252</v>
      </c>
      <c r="H49" s="237">
        <v>0</v>
      </c>
      <c r="I49" s="4">
        <v>0</v>
      </c>
      <c r="J49" s="4" t="s">
        <v>252</v>
      </c>
      <c r="K49" s="237">
        <v>0</v>
      </c>
      <c r="L49" s="4">
        <v>0</v>
      </c>
      <c r="M49" s="4" t="s">
        <v>252</v>
      </c>
    </row>
    <row r="50" spans="1:13">
      <c r="A50" s="3" t="s">
        <v>260</v>
      </c>
      <c r="B50" s="62">
        <v>0</v>
      </c>
      <c r="C50" s="99">
        <v>0</v>
      </c>
      <c r="D50" s="99" t="s">
        <v>252</v>
      </c>
      <c r="E50" s="237">
        <v>0</v>
      </c>
      <c r="F50" s="4">
        <v>0</v>
      </c>
      <c r="G50" s="4" t="s">
        <v>252</v>
      </c>
      <c r="H50" s="237">
        <v>0</v>
      </c>
      <c r="I50" s="4">
        <v>0</v>
      </c>
      <c r="J50" s="4" t="s">
        <v>252</v>
      </c>
      <c r="K50" s="237">
        <v>0</v>
      </c>
      <c r="L50" s="4">
        <v>0</v>
      </c>
      <c r="M50" s="4" t="s">
        <v>252</v>
      </c>
    </row>
    <row r="51" spans="1:13">
      <c r="A51" s="3" t="s">
        <v>261</v>
      </c>
      <c r="B51" s="62">
        <v>0</v>
      </c>
      <c r="C51" s="99">
        <v>0</v>
      </c>
      <c r="D51" s="99" t="s">
        <v>252</v>
      </c>
      <c r="E51" s="237">
        <v>0</v>
      </c>
      <c r="F51" s="4">
        <v>0</v>
      </c>
      <c r="G51" s="4" t="s">
        <v>252</v>
      </c>
      <c r="H51" s="237">
        <v>0</v>
      </c>
      <c r="I51" s="4">
        <v>0</v>
      </c>
      <c r="J51" s="4" t="s">
        <v>252</v>
      </c>
      <c r="K51" s="237">
        <v>0</v>
      </c>
      <c r="L51" s="4">
        <v>0</v>
      </c>
      <c r="M51" s="4" t="s">
        <v>252</v>
      </c>
    </row>
    <row r="52" spans="1:13" ht="15.75">
      <c r="A52" s="24" t="s">
        <v>445</v>
      </c>
      <c r="B52" s="26">
        <f>SUM(B46:B51)</f>
        <v>0</v>
      </c>
      <c r="C52" s="238"/>
      <c r="D52" s="25"/>
      <c r="E52" s="16">
        <f>SUM(E46:E51)</f>
        <v>0</v>
      </c>
      <c r="F52" s="25"/>
      <c r="G52" s="25"/>
      <c r="H52" s="16">
        <f>SUM(H46:H51)</f>
        <v>0</v>
      </c>
      <c r="I52" s="25"/>
      <c r="J52" s="25"/>
      <c r="K52" s="16">
        <f>SUM(K46:K51)</f>
        <v>0</v>
      </c>
      <c r="L52" s="25"/>
      <c r="M52" s="25"/>
    </row>
    <row r="53" spans="1:13">
      <c r="H53" s="110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34"/>
  <sheetViews>
    <sheetView workbookViewId="0">
      <selection sqref="A1:G1"/>
    </sheetView>
  </sheetViews>
  <sheetFormatPr defaultRowHeight="15"/>
  <cols>
    <col min="1" max="1" width="6.140625" style="111" bestFit="1" customWidth="1"/>
    <col min="2" max="2" width="50.42578125" style="111" customWidth="1"/>
    <col min="3" max="3" width="16.5703125" style="111" customWidth="1"/>
    <col min="4" max="4" width="19" style="111" customWidth="1"/>
    <col min="5" max="5" width="23.7109375" style="111" customWidth="1"/>
    <col min="6" max="6" width="17.5703125" style="111" customWidth="1"/>
    <col min="7" max="7" width="17.7109375" style="111" customWidth="1"/>
    <col min="8" max="16384" width="9.140625" style="111"/>
  </cols>
  <sheetData>
    <row r="1" spans="1:10" s="49" customFormat="1" ht="18.75">
      <c r="A1" s="465" t="s">
        <v>777</v>
      </c>
      <c r="B1" s="465"/>
      <c r="C1" s="465"/>
      <c r="D1" s="465"/>
      <c r="E1" s="465"/>
      <c r="F1" s="465"/>
      <c r="G1" s="465"/>
    </row>
    <row r="2" spans="1:10">
      <c r="A2" s="11"/>
    </row>
    <row r="3" spans="1:10" s="49" customFormat="1" ht="15.75">
      <c r="A3" s="270" t="s">
        <v>9</v>
      </c>
      <c r="B3" s="53" t="s">
        <v>404</v>
      </c>
      <c r="C3" s="270" t="s">
        <v>503</v>
      </c>
      <c r="D3" s="270" t="s">
        <v>405</v>
      </c>
      <c r="E3" s="270" t="s">
        <v>406</v>
      </c>
      <c r="F3" s="270" t="s">
        <v>407</v>
      </c>
      <c r="G3" s="270" t="s">
        <v>408</v>
      </c>
    </row>
    <row r="4" spans="1:10">
      <c r="A4" s="48">
        <v>1</v>
      </c>
      <c r="B4" s="61">
        <v>10</v>
      </c>
      <c r="C4" s="46">
        <v>3</v>
      </c>
      <c r="D4" s="46">
        <v>11</v>
      </c>
      <c r="E4" s="46">
        <v>11</v>
      </c>
      <c r="F4" s="46">
        <v>8</v>
      </c>
      <c r="G4" s="46">
        <v>0</v>
      </c>
    </row>
    <row r="5" spans="1:10">
      <c r="A5" s="48">
        <v>2</v>
      </c>
      <c r="B5" s="61">
        <v>9</v>
      </c>
      <c r="C5" s="46">
        <v>9</v>
      </c>
      <c r="D5" s="46">
        <v>36</v>
      </c>
      <c r="E5" s="46">
        <v>22</v>
      </c>
      <c r="F5" s="46">
        <v>23</v>
      </c>
      <c r="G5" s="46">
        <v>0</v>
      </c>
    </row>
    <row r="6" spans="1:10">
      <c r="A6" s="48">
        <v>3</v>
      </c>
      <c r="B6" s="61">
        <v>8</v>
      </c>
      <c r="C6" s="46">
        <v>65</v>
      </c>
      <c r="D6" s="46">
        <v>241</v>
      </c>
      <c r="E6" s="46">
        <v>151</v>
      </c>
      <c r="F6" s="46">
        <v>128</v>
      </c>
      <c r="G6" s="46">
        <v>0</v>
      </c>
    </row>
    <row r="7" spans="1:10">
      <c r="A7" s="48">
        <v>4</v>
      </c>
      <c r="B7" s="61">
        <v>7</v>
      </c>
      <c r="C7" s="46">
        <v>446</v>
      </c>
      <c r="D7" s="46">
        <v>1453</v>
      </c>
      <c r="E7" s="46">
        <v>850</v>
      </c>
      <c r="F7" s="46">
        <v>819</v>
      </c>
      <c r="G7" s="46">
        <v>0</v>
      </c>
    </row>
    <row r="8" spans="1:10">
      <c r="A8" s="48">
        <v>5</v>
      </c>
      <c r="B8" s="61">
        <v>6</v>
      </c>
      <c r="C8" s="46">
        <v>5989</v>
      </c>
      <c r="D8" s="46">
        <v>13680</v>
      </c>
      <c r="E8" s="46">
        <v>11123</v>
      </c>
      <c r="F8" s="46">
        <v>11131</v>
      </c>
      <c r="G8" s="46">
        <v>0</v>
      </c>
    </row>
    <row r="9" spans="1:10">
      <c r="A9" s="48">
        <v>6</v>
      </c>
      <c r="B9" s="61">
        <v>5</v>
      </c>
      <c r="C9" s="46">
        <v>15042</v>
      </c>
      <c r="D9" s="46">
        <v>33117</v>
      </c>
      <c r="E9" s="46">
        <v>24948</v>
      </c>
      <c r="F9" s="46">
        <v>17145</v>
      </c>
      <c r="G9" s="46">
        <v>0</v>
      </c>
    </row>
    <row r="10" spans="1:10">
      <c r="A10" s="48">
        <v>7</v>
      </c>
      <c r="B10" s="61">
        <v>4</v>
      </c>
      <c r="C10" s="46">
        <v>64878</v>
      </c>
      <c r="D10" s="46">
        <v>131123</v>
      </c>
      <c r="E10" s="46">
        <v>96894</v>
      </c>
      <c r="F10" s="46">
        <v>31495</v>
      </c>
      <c r="G10" s="46">
        <v>0</v>
      </c>
    </row>
    <row r="11" spans="1:10">
      <c r="A11" s="48">
        <v>8</v>
      </c>
      <c r="B11" s="61">
        <v>3</v>
      </c>
      <c r="C11" s="46">
        <v>355696</v>
      </c>
      <c r="D11" s="46">
        <v>457885</v>
      </c>
      <c r="E11" s="46">
        <v>312775</v>
      </c>
      <c r="F11" s="46">
        <v>296428</v>
      </c>
      <c r="G11" s="46">
        <v>0</v>
      </c>
    </row>
    <row r="12" spans="1:10">
      <c r="A12" s="48">
        <v>9</v>
      </c>
      <c r="B12" s="61">
        <v>2</v>
      </c>
      <c r="C12" s="46">
        <v>907586</v>
      </c>
      <c r="D12" s="46">
        <v>989049</v>
      </c>
      <c r="E12" s="46">
        <v>779370</v>
      </c>
      <c r="F12" s="46">
        <v>46753</v>
      </c>
      <c r="G12" s="46">
        <v>0</v>
      </c>
    </row>
    <row r="13" spans="1:10">
      <c r="A13" s="48">
        <v>10</v>
      </c>
      <c r="B13" s="61">
        <v>1</v>
      </c>
      <c r="C13" s="46">
        <v>1193006</v>
      </c>
      <c r="D13" s="46">
        <v>1185827</v>
      </c>
      <c r="E13" s="46">
        <v>3278</v>
      </c>
      <c r="F13" s="46">
        <v>3901</v>
      </c>
      <c r="G13" s="46">
        <v>0</v>
      </c>
    </row>
    <row r="14" spans="1:10" s="12" customFormat="1" ht="15.75">
      <c r="A14" s="292"/>
      <c r="B14" s="51" t="s">
        <v>504</v>
      </c>
      <c r="C14" s="52">
        <f t="shared" ref="C14:G14" si="0">SUM(C4:C13)</f>
        <v>2542720</v>
      </c>
      <c r="D14" s="52">
        <f t="shared" si="0"/>
        <v>2812422</v>
      </c>
      <c r="E14" s="52">
        <f t="shared" si="0"/>
        <v>1229422</v>
      </c>
      <c r="F14" s="52">
        <f t="shared" si="0"/>
        <v>407831</v>
      </c>
      <c r="G14" s="52">
        <f t="shared" si="0"/>
        <v>0</v>
      </c>
      <c r="J14" s="293"/>
    </row>
    <row r="15" spans="1:10">
      <c r="C15" s="110"/>
    </row>
    <row r="16" spans="1:10" s="13" customFormat="1" ht="15.75">
      <c r="A16" s="49" t="s">
        <v>505</v>
      </c>
      <c r="D16" s="294"/>
      <c r="E16" s="294"/>
      <c r="G16" s="295"/>
    </row>
    <row r="17" spans="1:9">
      <c r="E17" s="110"/>
    </row>
    <row r="18" spans="1:9" s="13" customFormat="1" ht="15.75">
      <c r="A18" s="270" t="s">
        <v>9</v>
      </c>
      <c r="B18" s="53" t="s">
        <v>506</v>
      </c>
      <c r="C18" s="270" t="s">
        <v>503</v>
      </c>
      <c r="E18" s="91"/>
      <c r="F18" s="91"/>
      <c r="G18" s="111"/>
      <c r="H18" s="111"/>
      <c r="I18" s="111"/>
    </row>
    <row r="19" spans="1:9">
      <c r="A19" s="48">
        <v>1</v>
      </c>
      <c r="B19" s="61">
        <v>6</v>
      </c>
      <c r="C19" s="46">
        <v>1</v>
      </c>
      <c r="D19" s="296"/>
      <c r="E19" s="297"/>
      <c r="F19" s="91"/>
    </row>
    <row r="20" spans="1:9">
      <c r="A20" s="48">
        <v>2</v>
      </c>
      <c r="B20" s="61">
        <v>5</v>
      </c>
      <c r="C20" s="46">
        <v>12</v>
      </c>
      <c r="D20" s="296"/>
      <c r="E20" s="297"/>
      <c r="F20" s="91"/>
    </row>
    <row r="21" spans="1:9">
      <c r="A21" s="48">
        <v>3</v>
      </c>
      <c r="B21" s="61">
        <v>4</v>
      </c>
      <c r="C21" s="46">
        <v>660</v>
      </c>
      <c r="D21" s="296"/>
      <c r="E21" s="297"/>
      <c r="F21" s="91"/>
    </row>
    <row r="22" spans="1:9">
      <c r="A22" s="48">
        <v>4</v>
      </c>
      <c r="B22" s="61">
        <v>3</v>
      </c>
      <c r="C22" s="46">
        <v>10087</v>
      </c>
      <c r="D22" s="296"/>
      <c r="E22" s="297"/>
      <c r="F22" s="91"/>
      <c r="G22" s="198"/>
      <c r="H22" s="91"/>
      <c r="I22" s="198"/>
    </row>
    <row r="23" spans="1:9">
      <c r="A23" s="48">
        <v>5</v>
      </c>
      <c r="B23" s="61">
        <v>2</v>
      </c>
      <c r="C23" s="46">
        <v>255293</v>
      </c>
      <c r="D23" s="296"/>
      <c r="E23" s="297"/>
      <c r="F23" s="91"/>
      <c r="H23" s="297"/>
      <c r="I23" s="198"/>
    </row>
    <row r="24" spans="1:9">
      <c r="A24" s="48">
        <v>6</v>
      </c>
      <c r="B24" s="61">
        <v>1</v>
      </c>
      <c r="C24" s="46">
        <v>2268869</v>
      </c>
      <c r="D24" s="296"/>
      <c r="E24" s="297"/>
      <c r="F24" s="91"/>
      <c r="H24" s="297"/>
      <c r="I24" s="198"/>
    </row>
    <row r="25" spans="1:9" ht="15.75">
      <c r="A25" s="252"/>
      <c r="B25" s="51" t="s">
        <v>504</v>
      </c>
      <c r="C25" s="52">
        <f>SUM(C19:C24)</f>
        <v>2534922</v>
      </c>
      <c r="D25" s="110"/>
      <c r="E25" s="297"/>
      <c r="F25" s="298"/>
      <c r="H25" s="297"/>
      <c r="I25" s="198"/>
    </row>
    <row r="26" spans="1:9">
      <c r="D26" s="299"/>
      <c r="H26" s="297"/>
      <c r="I26" s="198"/>
    </row>
    <row r="27" spans="1:9" ht="15.75">
      <c r="A27" s="49" t="s">
        <v>507</v>
      </c>
      <c r="B27" s="13"/>
      <c r="C27" s="13"/>
      <c r="D27" s="299"/>
      <c r="H27" s="198"/>
      <c r="I27" s="198"/>
    </row>
    <row r="28" spans="1:9">
      <c r="D28" s="299"/>
    </row>
    <row r="29" spans="1:9" ht="15.75">
      <c r="A29" s="270" t="s">
        <v>9</v>
      </c>
      <c r="B29" s="53" t="s">
        <v>508</v>
      </c>
      <c r="C29" s="270" t="s">
        <v>503</v>
      </c>
    </row>
    <row r="30" spans="1:9">
      <c r="A30" s="276">
        <v>1</v>
      </c>
      <c r="B30" s="62">
        <v>4</v>
      </c>
      <c r="C30" s="62">
        <v>12</v>
      </c>
    </row>
    <row r="31" spans="1:9">
      <c r="A31" s="300">
        <v>2</v>
      </c>
      <c r="B31" s="301">
        <v>3</v>
      </c>
      <c r="C31" s="301">
        <v>349</v>
      </c>
    </row>
    <row r="32" spans="1:9">
      <c r="A32" s="302">
        <v>3</v>
      </c>
      <c r="B32" s="303">
        <v>2</v>
      </c>
      <c r="C32" s="303">
        <v>52110</v>
      </c>
    </row>
    <row r="33" spans="1:3">
      <c r="A33" s="276">
        <v>4</v>
      </c>
      <c r="B33" s="46">
        <v>1</v>
      </c>
      <c r="C33" s="46">
        <v>1124107</v>
      </c>
    </row>
    <row r="34" spans="1:3" ht="15.75">
      <c r="A34" s="304"/>
      <c r="B34" s="52" t="s">
        <v>504</v>
      </c>
      <c r="C34" s="52">
        <f>SUM(C30:C33)</f>
        <v>1176578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sqref="A1:H1"/>
    </sheetView>
  </sheetViews>
  <sheetFormatPr defaultRowHeight="15"/>
  <cols>
    <col min="1" max="1" width="4.85546875" style="111" bestFit="1" customWidth="1"/>
    <col min="2" max="2" width="21.5703125" style="111" customWidth="1"/>
    <col min="3" max="3" width="13.85546875" style="111" customWidth="1"/>
    <col min="4" max="4" width="13.140625" style="111" customWidth="1"/>
    <col min="5" max="5" width="12.85546875" style="111" customWidth="1"/>
    <col min="6" max="6" width="14" style="111" customWidth="1"/>
    <col min="7" max="7" width="14.7109375" style="111" customWidth="1"/>
    <col min="8" max="8" width="13.85546875" style="111" customWidth="1"/>
    <col min="9" max="16384" width="9.140625" style="111"/>
  </cols>
  <sheetData>
    <row r="1" spans="1:8" s="49" customFormat="1" ht="18.75">
      <c r="A1" s="465" t="s">
        <v>778</v>
      </c>
      <c r="B1" s="465"/>
      <c r="C1" s="465"/>
      <c r="D1" s="465"/>
      <c r="E1" s="465"/>
      <c r="F1" s="465"/>
      <c r="G1" s="465"/>
      <c r="H1" s="465"/>
    </row>
    <row r="2" spans="1:8">
      <c r="A2" s="11"/>
    </row>
    <row r="3" spans="1:8" s="284" customFormat="1" ht="31.5">
      <c r="A3" s="64" t="s">
        <v>30</v>
      </c>
      <c r="B3" s="64" t="s">
        <v>18</v>
      </c>
      <c r="C3" s="64" t="s">
        <v>509</v>
      </c>
      <c r="D3" s="64" t="s">
        <v>2</v>
      </c>
      <c r="E3" s="64" t="s">
        <v>3</v>
      </c>
      <c r="F3" s="64" t="s">
        <v>23</v>
      </c>
      <c r="G3" s="35" t="s">
        <v>510</v>
      </c>
      <c r="H3" s="35" t="s">
        <v>414</v>
      </c>
    </row>
    <row r="4" spans="1:8">
      <c r="A4" s="48">
        <v>1</v>
      </c>
      <c r="B4" s="61" t="s">
        <v>21</v>
      </c>
      <c r="C4" s="46">
        <v>77395</v>
      </c>
      <c r="D4" s="46">
        <v>55147</v>
      </c>
      <c r="E4" s="46">
        <v>13928</v>
      </c>
      <c r="F4" s="46">
        <v>8156</v>
      </c>
      <c r="G4" s="46">
        <v>164</v>
      </c>
      <c r="H4" s="46">
        <v>0</v>
      </c>
    </row>
    <row r="5" spans="1:8">
      <c r="A5" s="48">
        <v>2</v>
      </c>
      <c r="B5" s="61" t="s">
        <v>144</v>
      </c>
      <c r="C5" s="46">
        <v>35645</v>
      </c>
      <c r="D5" s="46">
        <v>26317</v>
      </c>
      <c r="E5" s="46">
        <v>6423</v>
      </c>
      <c r="F5" s="46">
        <v>2806</v>
      </c>
      <c r="G5" s="46">
        <v>99</v>
      </c>
      <c r="H5" s="46">
        <v>0</v>
      </c>
    </row>
    <row r="6" spans="1:8">
      <c r="A6" s="48">
        <v>3</v>
      </c>
      <c r="B6" s="61" t="s">
        <v>145</v>
      </c>
      <c r="C6" s="46">
        <v>34489</v>
      </c>
      <c r="D6" s="46">
        <v>26471</v>
      </c>
      <c r="E6" s="46">
        <v>5596</v>
      </c>
      <c r="F6" s="46">
        <v>2352</v>
      </c>
      <c r="G6" s="46">
        <v>70</v>
      </c>
      <c r="H6" s="46">
        <v>0</v>
      </c>
    </row>
    <row r="7" spans="1:8">
      <c r="A7" s="48">
        <v>4</v>
      </c>
      <c r="B7" s="61" t="s">
        <v>146</v>
      </c>
      <c r="C7" s="46">
        <v>32877</v>
      </c>
      <c r="D7" s="46">
        <v>23923</v>
      </c>
      <c r="E7" s="46">
        <v>5531</v>
      </c>
      <c r="F7" s="46">
        <v>3377</v>
      </c>
      <c r="G7" s="46">
        <v>46</v>
      </c>
      <c r="H7" s="46">
        <v>0</v>
      </c>
    </row>
    <row r="8" spans="1:8">
      <c r="A8" s="48">
        <v>5</v>
      </c>
      <c r="B8" s="61" t="s">
        <v>147</v>
      </c>
      <c r="C8" s="46">
        <v>1725803</v>
      </c>
      <c r="D8" s="46">
        <v>1227533</v>
      </c>
      <c r="E8" s="46">
        <v>401689</v>
      </c>
      <c r="F8" s="46">
        <v>90813</v>
      </c>
      <c r="G8" s="46">
        <v>5768</v>
      </c>
      <c r="H8" s="46">
        <v>0</v>
      </c>
    </row>
    <row r="9" spans="1:8">
      <c r="A9" s="48">
        <v>6</v>
      </c>
      <c r="B9" s="61" t="s">
        <v>148</v>
      </c>
      <c r="C9" s="46">
        <v>126845</v>
      </c>
      <c r="D9" s="46">
        <v>91570</v>
      </c>
      <c r="E9" s="46">
        <v>25602</v>
      </c>
      <c r="F9" s="46">
        <v>9342</v>
      </c>
      <c r="G9" s="46">
        <v>331</v>
      </c>
      <c r="H9" s="46">
        <v>0</v>
      </c>
    </row>
    <row r="10" spans="1:8">
      <c r="A10" s="48">
        <v>7</v>
      </c>
      <c r="B10" s="61" t="s">
        <v>149</v>
      </c>
      <c r="C10" s="46">
        <v>42740</v>
      </c>
      <c r="D10" s="46">
        <v>30482</v>
      </c>
      <c r="E10" s="46">
        <v>9061</v>
      </c>
      <c r="F10" s="46">
        <v>3112</v>
      </c>
      <c r="G10" s="46">
        <v>85</v>
      </c>
      <c r="H10" s="46">
        <v>0</v>
      </c>
    </row>
    <row r="11" spans="1:8">
      <c r="A11" s="48">
        <v>8</v>
      </c>
      <c r="B11" s="61" t="s">
        <v>150</v>
      </c>
      <c r="C11" s="46">
        <v>13360</v>
      </c>
      <c r="D11" s="46">
        <v>9999</v>
      </c>
      <c r="E11" s="46">
        <v>1908</v>
      </c>
      <c r="F11" s="46">
        <v>1443</v>
      </c>
      <c r="G11" s="46">
        <v>10</v>
      </c>
      <c r="H11" s="46">
        <v>0</v>
      </c>
    </row>
    <row r="12" spans="1:8">
      <c r="A12" s="48">
        <v>9</v>
      </c>
      <c r="B12" s="61" t="s">
        <v>151</v>
      </c>
      <c r="C12" s="46">
        <v>42461</v>
      </c>
      <c r="D12" s="46">
        <v>30628</v>
      </c>
      <c r="E12" s="46">
        <v>7755</v>
      </c>
      <c r="F12" s="46">
        <v>3897</v>
      </c>
      <c r="G12" s="46">
        <v>181</v>
      </c>
      <c r="H12" s="46">
        <v>0</v>
      </c>
    </row>
    <row r="13" spans="1:8">
      <c r="A13" s="48">
        <v>10</v>
      </c>
      <c r="B13" s="61" t="s">
        <v>152</v>
      </c>
      <c r="C13" s="46">
        <v>62391</v>
      </c>
      <c r="D13" s="46">
        <v>45855</v>
      </c>
      <c r="E13" s="46">
        <v>12117</v>
      </c>
      <c r="F13" s="46">
        <v>4248</v>
      </c>
      <c r="G13" s="46">
        <v>171</v>
      </c>
      <c r="H13" s="46">
        <v>0</v>
      </c>
    </row>
    <row r="14" spans="1:8">
      <c r="A14" s="48">
        <v>11</v>
      </c>
      <c r="B14" s="61" t="s">
        <v>153</v>
      </c>
      <c r="C14" s="46">
        <v>57864</v>
      </c>
      <c r="D14" s="46">
        <v>43152</v>
      </c>
      <c r="E14" s="46">
        <v>8597</v>
      </c>
      <c r="F14" s="46">
        <v>5850</v>
      </c>
      <c r="G14" s="46">
        <v>265</v>
      </c>
      <c r="H14" s="46">
        <v>0</v>
      </c>
    </row>
    <row r="15" spans="1:8">
      <c r="A15" s="48">
        <v>12</v>
      </c>
      <c r="B15" s="61" t="s">
        <v>154</v>
      </c>
      <c r="C15" s="46">
        <v>86127</v>
      </c>
      <c r="D15" s="46">
        <v>61029</v>
      </c>
      <c r="E15" s="46">
        <v>19267</v>
      </c>
      <c r="F15" s="46">
        <v>5700</v>
      </c>
      <c r="G15" s="46">
        <v>131</v>
      </c>
      <c r="H15" s="46">
        <v>0</v>
      </c>
    </row>
    <row r="16" spans="1:8">
      <c r="A16" s="48">
        <v>13</v>
      </c>
      <c r="B16" s="61" t="s">
        <v>155</v>
      </c>
      <c r="C16" s="46">
        <v>6868</v>
      </c>
      <c r="D16" s="46">
        <v>5173</v>
      </c>
      <c r="E16" s="46">
        <v>1026</v>
      </c>
      <c r="F16" s="46">
        <v>657</v>
      </c>
      <c r="G16" s="46">
        <v>12</v>
      </c>
      <c r="H16" s="46">
        <v>0</v>
      </c>
    </row>
    <row r="17" spans="1:8">
      <c r="A17" s="48">
        <v>14</v>
      </c>
      <c r="B17" s="61" t="s">
        <v>156</v>
      </c>
      <c r="C17" s="46">
        <v>11953</v>
      </c>
      <c r="D17" s="46">
        <v>9204</v>
      </c>
      <c r="E17" s="46">
        <v>1782</v>
      </c>
      <c r="F17" s="46">
        <v>886</v>
      </c>
      <c r="G17" s="46">
        <v>81</v>
      </c>
      <c r="H17" s="46">
        <v>0</v>
      </c>
    </row>
    <row r="18" spans="1:8">
      <c r="A18" s="48">
        <v>15</v>
      </c>
      <c r="B18" s="61" t="s">
        <v>157</v>
      </c>
      <c r="C18" s="46">
        <v>53620</v>
      </c>
      <c r="D18" s="46">
        <v>39798</v>
      </c>
      <c r="E18" s="46">
        <v>9010</v>
      </c>
      <c r="F18" s="46">
        <v>4709</v>
      </c>
      <c r="G18" s="46">
        <v>103</v>
      </c>
      <c r="H18" s="46">
        <v>0</v>
      </c>
    </row>
    <row r="19" spans="1:8">
      <c r="A19" s="48">
        <v>16</v>
      </c>
      <c r="B19" s="61" t="s">
        <v>158</v>
      </c>
      <c r="C19" s="46">
        <v>56705</v>
      </c>
      <c r="D19" s="46">
        <v>41674</v>
      </c>
      <c r="E19" s="46">
        <v>9599</v>
      </c>
      <c r="F19" s="46">
        <v>5294</v>
      </c>
      <c r="G19" s="46">
        <v>138</v>
      </c>
      <c r="H19" s="46">
        <v>0</v>
      </c>
    </row>
    <row r="20" spans="1:8">
      <c r="A20" s="48">
        <v>17</v>
      </c>
      <c r="B20" s="61" t="s">
        <v>159</v>
      </c>
      <c r="C20" s="46">
        <v>107028</v>
      </c>
      <c r="D20" s="46">
        <v>77521</v>
      </c>
      <c r="E20" s="46">
        <v>18112</v>
      </c>
      <c r="F20" s="46">
        <v>11175</v>
      </c>
      <c r="G20" s="46">
        <v>220</v>
      </c>
      <c r="H20" s="46">
        <v>0</v>
      </c>
    </row>
    <row r="21" spans="1:8">
      <c r="A21" s="48">
        <v>18</v>
      </c>
      <c r="B21" s="61" t="s">
        <v>160</v>
      </c>
      <c r="C21" s="46">
        <v>16250</v>
      </c>
      <c r="D21" s="46">
        <v>12556</v>
      </c>
      <c r="E21" s="46">
        <v>2138</v>
      </c>
      <c r="F21" s="46">
        <v>1523</v>
      </c>
      <c r="G21" s="46">
        <v>33</v>
      </c>
      <c r="H21" s="46">
        <v>0</v>
      </c>
    </row>
    <row r="22" spans="1:8">
      <c r="A22" s="48">
        <v>19</v>
      </c>
      <c r="B22" s="61" t="s">
        <v>161</v>
      </c>
      <c r="C22" s="46">
        <v>448341</v>
      </c>
      <c r="D22" s="46">
        <v>321450</v>
      </c>
      <c r="E22" s="46">
        <v>97425</v>
      </c>
      <c r="F22" s="46">
        <v>27089</v>
      </c>
      <c r="G22" s="46">
        <v>2377</v>
      </c>
      <c r="H22" s="46">
        <v>0</v>
      </c>
    </row>
    <row r="23" spans="1:8">
      <c r="A23" s="48">
        <v>20</v>
      </c>
      <c r="B23" s="61" t="s">
        <v>162</v>
      </c>
      <c r="C23" s="46">
        <v>72697</v>
      </c>
      <c r="D23" s="46">
        <v>53654</v>
      </c>
      <c r="E23" s="46">
        <v>13016</v>
      </c>
      <c r="F23" s="46">
        <v>5834</v>
      </c>
      <c r="G23" s="46">
        <v>193</v>
      </c>
      <c r="H23" s="46">
        <v>0</v>
      </c>
    </row>
    <row r="24" spans="1:8">
      <c r="A24" s="48">
        <v>21</v>
      </c>
      <c r="B24" s="61" t="s">
        <v>163</v>
      </c>
      <c r="C24" s="46">
        <v>60071</v>
      </c>
      <c r="D24" s="46">
        <v>42657</v>
      </c>
      <c r="E24" s="46">
        <v>11820</v>
      </c>
      <c r="F24" s="46">
        <v>5367</v>
      </c>
      <c r="G24" s="46">
        <v>227</v>
      </c>
      <c r="H24" s="46">
        <v>0</v>
      </c>
    </row>
    <row r="25" spans="1:8">
      <c r="A25" s="48">
        <v>22</v>
      </c>
      <c r="B25" s="61" t="s">
        <v>164</v>
      </c>
      <c r="C25" s="46">
        <v>47355</v>
      </c>
      <c r="D25" s="46">
        <v>34016</v>
      </c>
      <c r="E25" s="46">
        <v>7400</v>
      </c>
      <c r="F25" s="46">
        <v>5857</v>
      </c>
      <c r="G25" s="46">
        <v>82</v>
      </c>
      <c r="H25" s="46">
        <v>0</v>
      </c>
    </row>
    <row r="26" spans="1:8">
      <c r="A26" s="48">
        <v>23</v>
      </c>
      <c r="B26" s="61" t="s">
        <v>165</v>
      </c>
      <c r="C26" s="46">
        <v>17151</v>
      </c>
      <c r="D26" s="46">
        <v>12147</v>
      </c>
      <c r="E26" s="46">
        <v>3290</v>
      </c>
      <c r="F26" s="46">
        <v>1648</v>
      </c>
      <c r="G26" s="46">
        <v>66</v>
      </c>
      <c r="H26" s="46">
        <v>0</v>
      </c>
    </row>
    <row r="27" spans="1:8">
      <c r="A27" s="48">
        <v>24</v>
      </c>
      <c r="B27" s="61" t="s">
        <v>166</v>
      </c>
      <c r="C27" s="46">
        <v>42093</v>
      </c>
      <c r="D27" s="46">
        <v>30126</v>
      </c>
      <c r="E27" s="46">
        <v>8253</v>
      </c>
      <c r="F27" s="46">
        <v>3590</v>
      </c>
      <c r="G27" s="46">
        <v>124</v>
      </c>
      <c r="H27" s="46">
        <v>0</v>
      </c>
    </row>
    <row r="28" spans="1:8">
      <c r="A28" s="48">
        <v>25</v>
      </c>
      <c r="B28" s="61" t="s">
        <v>167</v>
      </c>
      <c r="C28" s="46">
        <v>14094</v>
      </c>
      <c r="D28" s="46">
        <v>10574</v>
      </c>
      <c r="E28" s="46">
        <v>2588</v>
      </c>
      <c r="F28" s="46">
        <v>892</v>
      </c>
      <c r="G28" s="46">
        <v>40</v>
      </c>
      <c r="H28" s="46">
        <v>0</v>
      </c>
    </row>
    <row r="29" spans="1:8">
      <c r="A29" s="48">
        <v>26</v>
      </c>
      <c r="B29" s="61" t="s">
        <v>168</v>
      </c>
      <c r="C29" s="46">
        <v>29005</v>
      </c>
      <c r="D29" s="46">
        <v>21763</v>
      </c>
      <c r="E29" s="46">
        <v>4211</v>
      </c>
      <c r="F29" s="46">
        <v>2882</v>
      </c>
      <c r="G29" s="46">
        <v>149</v>
      </c>
      <c r="H29" s="46">
        <v>0</v>
      </c>
    </row>
    <row r="30" spans="1:8">
      <c r="A30" s="48">
        <v>27</v>
      </c>
      <c r="B30" s="61" t="s">
        <v>169</v>
      </c>
      <c r="C30" s="46">
        <v>60727</v>
      </c>
      <c r="D30" s="46">
        <v>44077</v>
      </c>
      <c r="E30" s="46">
        <v>12223</v>
      </c>
      <c r="F30" s="46">
        <v>4332</v>
      </c>
      <c r="G30" s="46">
        <v>95</v>
      </c>
      <c r="H30" s="46">
        <v>0</v>
      </c>
    </row>
    <row r="31" spans="1:8">
      <c r="A31" s="48">
        <v>28</v>
      </c>
      <c r="B31" s="61" t="s">
        <v>170</v>
      </c>
      <c r="C31" s="46">
        <v>54380</v>
      </c>
      <c r="D31" s="46">
        <v>39878</v>
      </c>
      <c r="E31" s="46">
        <v>10276</v>
      </c>
      <c r="F31" s="46">
        <v>3994</v>
      </c>
      <c r="G31" s="46">
        <v>232</v>
      </c>
      <c r="H31" s="46">
        <v>0</v>
      </c>
    </row>
    <row r="32" spans="1:8">
      <c r="A32" s="48">
        <v>29</v>
      </c>
      <c r="B32" s="61" t="s">
        <v>171</v>
      </c>
      <c r="C32" s="46">
        <v>36911</v>
      </c>
      <c r="D32" s="46">
        <v>26703</v>
      </c>
      <c r="E32" s="46">
        <v>7435</v>
      </c>
      <c r="F32" s="46">
        <v>2715</v>
      </c>
      <c r="G32" s="46">
        <v>58</v>
      </c>
      <c r="H32" s="46">
        <v>0</v>
      </c>
    </row>
    <row r="33" spans="1:8">
      <c r="A33" s="48">
        <v>30</v>
      </c>
      <c r="B33" s="61" t="s">
        <v>172</v>
      </c>
      <c r="C33" s="46">
        <v>31024</v>
      </c>
      <c r="D33" s="46">
        <v>23651</v>
      </c>
      <c r="E33" s="46">
        <v>4630</v>
      </c>
      <c r="F33" s="46">
        <v>2688</v>
      </c>
      <c r="G33" s="46">
        <v>55</v>
      </c>
      <c r="H33" s="46">
        <v>0</v>
      </c>
    </row>
    <row r="34" spans="1:8">
      <c r="A34" s="48">
        <v>31</v>
      </c>
      <c r="B34" s="61" t="s">
        <v>173</v>
      </c>
      <c r="C34" s="46">
        <v>112846</v>
      </c>
      <c r="D34" s="46">
        <v>83470</v>
      </c>
      <c r="E34" s="46">
        <v>19276</v>
      </c>
      <c r="F34" s="46">
        <v>9913</v>
      </c>
      <c r="G34" s="46">
        <v>187</v>
      </c>
      <c r="H34" s="46">
        <v>0</v>
      </c>
    </row>
    <row r="35" spans="1:8">
      <c r="A35" s="48">
        <v>32</v>
      </c>
      <c r="B35" s="61" t="s">
        <v>174</v>
      </c>
      <c r="C35" s="46">
        <v>31525</v>
      </c>
      <c r="D35" s="46">
        <v>23662</v>
      </c>
      <c r="E35" s="46">
        <v>5157</v>
      </c>
      <c r="F35" s="46">
        <v>2657</v>
      </c>
      <c r="G35" s="46">
        <v>49</v>
      </c>
      <c r="H35" s="46">
        <v>0</v>
      </c>
    </row>
    <row r="36" spans="1:8">
      <c r="A36" s="48">
        <v>33</v>
      </c>
      <c r="B36" s="61" t="s">
        <v>175</v>
      </c>
      <c r="C36" s="46">
        <v>40119</v>
      </c>
      <c r="D36" s="46">
        <v>28828</v>
      </c>
      <c r="E36" s="46">
        <v>7335</v>
      </c>
      <c r="F36" s="46">
        <v>3901</v>
      </c>
      <c r="G36" s="46">
        <v>55</v>
      </c>
      <c r="H36" s="46">
        <v>0</v>
      </c>
    </row>
    <row r="37" spans="1:8">
      <c r="A37" s="48">
        <v>34</v>
      </c>
      <c r="B37" s="61" t="s">
        <v>176</v>
      </c>
      <c r="C37" s="46">
        <v>9305</v>
      </c>
      <c r="D37" s="46">
        <v>6693</v>
      </c>
      <c r="E37" s="46">
        <v>1651</v>
      </c>
      <c r="F37" s="46">
        <v>934</v>
      </c>
      <c r="G37" s="46">
        <v>27</v>
      </c>
      <c r="H37" s="46">
        <v>0</v>
      </c>
    </row>
    <row r="38" spans="1:8">
      <c r="A38" s="48">
        <v>35</v>
      </c>
      <c r="B38" s="61" t="s">
        <v>177</v>
      </c>
      <c r="C38" s="46">
        <v>87591</v>
      </c>
      <c r="D38" s="46">
        <v>61565</v>
      </c>
      <c r="E38" s="46">
        <v>18987</v>
      </c>
      <c r="F38" s="46">
        <v>6879</v>
      </c>
      <c r="G38" s="46">
        <v>160</v>
      </c>
      <c r="H38" s="46">
        <v>0</v>
      </c>
    </row>
    <row r="39" spans="1:8">
      <c r="A39" s="48">
        <v>36</v>
      </c>
      <c r="B39" s="61" t="s">
        <v>178</v>
      </c>
      <c r="C39" s="46">
        <v>63550</v>
      </c>
      <c r="D39" s="46">
        <v>47045</v>
      </c>
      <c r="E39" s="46">
        <v>10877</v>
      </c>
      <c r="F39" s="46">
        <v>5477</v>
      </c>
      <c r="G39" s="46">
        <v>151</v>
      </c>
      <c r="H39" s="46">
        <v>0</v>
      </c>
    </row>
    <row r="40" spans="1:8">
      <c r="A40" s="48">
        <v>37</v>
      </c>
      <c r="B40" s="61" t="s">
        <v>179</v>
      </c>
      <c r="C40" s="46">
        <v>36345</v>
      </c>
      <c r="D40" s="46">
        <v>26108</v>
      </c>
      <c r="E40" s="46">
        <v>5993</v>
      </c>
      <c r="F40" s="46">
        <v>3922</v>
      </c>
      <c r="G40" s="46">
        <v>322</v>
      </c>
      <c r="H40" s="46">
        <v>0</v>
      </c>
    </row>
    <row r="41" spans="1:8">
      <c r="A41" s="48">
        <v>38</v>
      </c>
      <c r="B41" s="61" t="s">
        <v>180</v>
      </c>
      <c r="C41" s="46">
        <v>50686</v>
      </c>
      <c r="D41" s="46">
        <v>36645</v>
      </c>
      <c r="E41" s="46">
        <v>7724</v>
      </c>
      <c r="F41" s="46">
        <v>6154</v>
      </c>
      <c r="G41" s="46">
        <v>163</v>
      </c>
      <c r="H41" s="46">
        <v>0</v>
      </c>
    </row>
    <row r="42" spans="1:8">
      <c r="A42" s="48">
        <v>39</v>
      </c>
      <c r="B42" s="61" t="s">
        <v>181</v>
      </c>
      <c r="C42" s="46">
        <v>44796</v>
      </c>
      <c r="D42" s="46">
        <v>32563</v>
      </c>
      <c r="E42" s="46">
        <v>7484</v>
      </c>
      <c r="F42" s="46">
        <v>4565</v>
      </c>
      <c r="G42" s="46">
        <v>184</v>
      </c>
      <c r="H42" s="46">
        <v>0</v>
      </c>
    </row>
    <row r="43" spans="1:8">
      <c r="A43" s="48">
        <v>40</v>
      </c>
      <c r="B43" s="61" t="s">
        <v>182</v>
      </c>
      <c r="C43" s="46">
        <v>27155</v>
      </c>
      <c r="D43" s="46">
        <v>20288</v>
      </c>
      <c r="E43" s="46">
        <v>3978</v>
      </c>
      <c r="F43" s="46">
        <v>2829</v>
      </c>
      <c r="G43" s="46">
        <v>60</v>
      </c>
      <c r="H43" s="46">
        <v>0</v>
      </c>
    </row>
    <row r="44" spans="1:8">
      <c r="A44" s="48">
        <v>41</v>
      </c>
      <c r="B44" s="61" t="s">
        <v>183</v>
      </c>
      <c r="C44" s="46">
        <v>28003</v>
      </c>
      <c r="D44" s="46">
        <v>19889</v>
      </c>
      <c r="E44" s="46">
        <v>5338</v>
      </c>
      <c r="F44" s="46">
        <v>2718</v>
      </c>
      <c r="G44" s="46">
        <v>58</v>
      </c>
      <c r="H44" s="46">
        <v>0</v>
      </c>
    </row>
    <row r="45" spans="1:8">
      <c r="A45" s="48">
        <v>42</v>
      </c>
      <c r="B45" s="61" t="s">
        <v>184</v>
      </c>
      <c r="C45" s="46">
        <v>37829</v>
      </c>
      <c r="D45" s="46">
        <v>28004</v>
      </c>
      <c r="E45" s="46">
        <v>5265</v>
      </c>
      <c r="F45" s="46">
        <v>4327</v>
      </c>
      <c r="G45" s="46">
        <v>233</v>
      </c>
      <c r="H45" s="46">
        <v>0</v>
      </c>
    </row>
    <row r="46" spans="1:8">
      <c r="A46" s="48">
        <v>43</v>
      </c>
      <c r="B46" s="61" t="s">
        <v>185</v>
      </c>
      <c r="C46" s="46">
        <v>16138</v>
      </c>
      <c r="D46" s="46">
        <v>12255</v>
      </c>
      <c r="E46" s="46">
        <v>2832</v>
      </c>
      <c r="F46" s="46">
        <v>1033</v>
      </c>
      <c r="G46" s="46">
        <v>18</v>
      </c>
      <c r="H46" s="46">
        <v>0</v>
      </c>
    </row>
    <row r="47" spans="1:8">
      <c r="A47" s="48">
        <v>44</v>
      </c>
      <c r="B47" s="61" t="s">
        <v>186</v>
      </c>
      <c r="C47" s="46">
        <v>73462</v>
      </c>
      <c r="D47" s="46">
        <v>55023</v>
      </c>
      <c r="E47" s="46">
        <v>11764</v>
      </c>
      <c r="F47" s="46">
        <v>6473</v>
      </c>
      <c r="G47" s="46">
        <v>202</v>
      </c>
      <c r="H47" s="46">
        <v>0</v>
      </c>
    </row>
    <row r="48" spans="1:8">
      <c r="A48" s="48">
        <v>45</v>
      </c>
      <c r="B48" s="61" t="s">
        <v>187</v>
      </c>
      <c r="C48" s="46">
        <v>57968</v>
      </c>
      <c r="D48" s="46">
        <v>42564</v>
      </c>
      <c r="E48" s="46">
        <v>9465</v>
      </c>
      <c r="F48" s="46">
        <v>5857</v>
      </c>
      <c r="G48" s="46">
        <v>82</v>
      </c>
      <c r="H48" s="46">
        <v>0</v>
      </c>
    </row>
    <row r="49" spans="1:9">
      <c r="A49" s="48">
        <v>46</v>
      </c>
      <c r="B49" s="61" t="s">
        <v>188</v>
      </c>
      <c r="C49" s="46">
        <v>66218</v>
      </c>
      <c r="D49" s="46">
        <v>46880</v>
      </c>
      <c r="E49" s="46">
        <v>12864</v>
      </c>
      <c r="F49" s="46">
        <v>6363</v>
      </c>
      <c r="G49" s="46">
        <v>111</v>
      </c>
      <c r="H49" s="46">
        <v>0</v>
      </c>
    </row>
    <row r="50" spans="1:9">
      <c r="A50" s="48">
        <v>47</v>
      </c>
      <c r="B50" s="61" t="s">
        <v>189</v>
      </c>
      <c r="C50" s="46">
        <v>18075</v>
      </c>
      <c r="D50" s="46">
        <v>13488</v>
      </c>
      <c r="E50" s="46">
        <v>2933</v>
      </c>
      <c r="F50" s="46">
        <v>1615</v>
      </c>
      <c r="G50" s="46">
        <v>39</v>
      </c>
      <c r="H50" s="46">
        <v>0</v>
      </c>
    </row>
    <row r="51" spans="1:9">
      <c r="A51" s="48">
        <v>48</v>
      </c>
      <c r="B51" s="61" t="s">
        <v>190</v>
      </c>
      <c r="C51" s="46">
        <v>15543</v>
      </c>
      <c r="D51" s="46">
        <v>11122</v>
      </c>
      <c r="E51" s="46">
        <v>3385</v>
      </c>
      <c r="F51" s="46">
        <v>1012</v>
      </c>
      <c r="G51" s="46">
        <v>24</v>
      </c>
      <c r="H51" s="46">
        <v>0</v>
      </c>
    </row>
    <row r="52" spans="1:9">
      <c r="A52" s="48">
        <v>49</v>
      </c>
      <c r="B52" s="61" t="s">
        <v>191</v>
      </c>
      <c r="C52" s="46">
        <v>34447</v>
      </c>
      <c r="D52" s="46">
        <v>25417</v>
      </c>
      <c r="E52" s="46">
        <v>6498</v>
      </c>
      <c r="F52" s="46">
        <v>2384</v>
      </c>
      <c r="G52" s="46">
        <v>148</v>
      </c>
      <c r="H52" s="46">
        <v>0</v>
      </c>
    </row>
    <row r="53" spans="1:9">
      <c r="A53" s="48">
        <v>50</v>
      </c>
      <c r="B53" s="61" t="s">
        <v>192</v>
      </c>
      <c r="C53" s="46">
        <v>56833</v>
      </c>
      <c r="D53" s="46">
        <v>39995</v>
      </c>
      <c r="E53" s="46">
        <v>11928</v>
      </c>
      <c r="F53" s="46">
        <v>4777</v>
      </c>
      <c r="G53" s="46">
        <v>133</v>
      </c>
      <c r="H53" s="46">
        <v>0</v>
      </c>
    </row>
    <row r="54" spans="1:9">
      <c r="A54" s="48">
        <v>51</v>
      </c>
      <c r="B54" s="61" t="s">
        <v>193</v>
      </c>
      <c r="C54" s="46">
        <v>20799</v>
      </c>
      <c r="D54" s="46">
        <v>14815</v>
      </c>
      <c r="E54" s="46">
        <v>4655</v>
      </c>
      <c r="F54" s="46">
        <v>1300</v>
      </c>
      <c r="G54" s="46">
        <v>29</v>
      </c>
      <c r="H54" s="46">
        <v>0</v>
      </c>
    </row>
    <row r="55" spans="1:9">
      <c r="A55" s="48">
        <v>52</v>
      </c>
      <c r="B55" s="305" t="s">
        <v>252</v>
      </c>
      <c r="C55" s="46">
        <v>16172</v>
      </c>
      <c r="D55" s="46">
        <v>10291</v>
      </c>
      <c r="E55" s="46">
        <v>5156</v>
      </c>
      <c r="F55" s="46">
        <v>607</v>
      </c>
      <c r="G55" s="46">
        <v>118</v>
      </c>
      <c r="H55" s="46">
        <v>0</v>
      </c>
    </row>
    <row r="56" spans="1:9" s="12" customFormat="1" ht="15.75">
      <c r="A56" s="51"/>
      <c r="B56" s="306" t="s">
        <v>5</v>
      </c>
      <c r="C56" s="52">
        <f>SUM(C4:C55)</f>
        <v>4449675</v>
      </c>
      <c r="D56" s="52">
        <f>SUM(D4:D55)</f>
        <v>3205338</v>
      </c>
      <c r="E56" s="52">
        <f>SUM(E4:E55)</f>
        <v>912253</v>
      </c>
      <c r="F56" s="52">
        <f>SUM(F4:F55)</f>
        <v>317925</v>
      </c>
      <c r="G56" s="52">
        <f>SUM(G4:G55)</f>
        <v>14159</v>
      </c>
      <c r="H56" s="52">
        <f t="shared" ref="H56" si="0">SUM(H4:H55)</f>
        <v>0</v>
      </c>
      <c r="I56" s="307"/>
    </row>
    <row r="57" spans="1:9">
      <c r="C57" s="110"/>
      <c r="D57" s="110"/>
      <c r="E57" s="110"/>
      <c r="F57" s="110"/>
      <c r="G57" s="110"/>
      <c r="H57" s="110"/>
    </row>
    <row r="58" spans="1:9">
      <c r="B58" s="111" t="s">
        <v>25</v>
      </c>
    </row>
    <row r="60" spans="1:9">
      <c r="D60" s="110"/>
    </row>
    <row r="65" spans="4:4">
      <c r="D65" s="110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Q70"/>
  <sheetViews>
    <sheetView workbookViewId="0">
      <selection activeCell="D16" sqref="D16"/>
    </sheetView>
  </sheetViews>
  <sheetFormatPr defaultRowHeight="15"/>
  <cols>
    <col min="1" max="1" width="13.42578125" style="111" customWidth="1"/>
    <col min="2" max="2" width="10.140625" style="111" bestFit="1" customWidth="1"/>
    <col min="3" max="3" width="17.28515625" style="111" bestFit="1" customWidth="1"/>
    <col min="4" max="4" width="13.5703125" style="111" customWidth="1"/>
    <col min="5" max="5" width="14.5703125" style="111" customWidth="1"/>
    <col min="6" max="6" width="12.85546875" style="111" customWidth="1"/>
    <col min="7" max="7" width="15.42578125" style="111" bestFit="1" customWidth="1"/>
    <col min="8" max="8" width="12.85546875" style="111" customWidth="1"/>
    <col min="9" max="9" width="14.140625" style="111" customWidth="1"/>
    <col min="10" max="10" width="12.85546875" style="111" customWidth="1"/>
    <col min="11" max="11" width="15.42578125" style="111" bestFit="1" customWidth="1"/>
    <col min="12" max="12" width="13.28515625" style="111" customWidth="1"/>
    <col min="13" max="13" width="14.140625" style="111" customWidth="1"/>
    <col min="14" max="14" width="12.42578125" style="111" customWidth="1"/>
    <col min="15" max="15" width="13.140625" style="111" bestFit="1" customWidth="1"/>
    <col min="16" max="16" width="11" style="111" customWidth="1"/>
    <col min="17" max="17" width="13.28515625" style="111" customWidth="1"/>
    <col min="18" max="16384" width="9.140625" style="111"/>
  </cols>
  <sheetData>
    <row r="1" spans="1:17" ht="37.5" customHeight="1">
      <c r="A1" s="465" t="s">
        <v>392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</row>
    <row r="2" spans="1:17">
      <c r="A2" s="466"/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</row>
    <row r="3" spans="1:17" ht="15.75">
      <c r="A3" s="458" t="s">
        <v>435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</row>
    <row r="4" spans="1:17" ht="16.5" thickBot="1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138"/>
    </row>
    <row r="5" spans="1:17">
      <c r="A5" s="459" t="s">
        <v>10</v>
      </c>
      <c r="B5" s="461" t="s">
        <v>2</v>
      </c>
      <c r="C5" s="462"/>
      <c r="D5" s="462"/>
      <c r="E5" s="463"/>
      <c r="F5" s="461" t="s">
        <v>3</v>
      </c>
      <c r="G5" s="462"/>
      <c r="H5" s="462"/>
      <c r="I5" s="463"/>
      <c r="J5" s="461" t="s">
        <v>11</v>
      </c>
      <c r="K5" s="462"/>
      <c r="L5" s="462"/>
      <c r="M5" s="463"/>
      <c r="N5" s="461" t="s">
        <v>12</v>
      </c>
      <c r="O5" s="462"/>
      <c r="P5" s="462"/>
      <c r="Q5" s="464"/>
    </row>
    <row r="6" spans="1:17" ht="15.75" thickBot="1">
      <c r="A6" s="460"/>
      <c r="B6" s="55" t="s">
        <v>0</v>
      </c>
      <c r="C6" s="56" t="s">
        <v>28</v>
      </c>
      <c r="D6" s="56" t="s">
        <v>13</v>
      </c>
      <c r="E6" s="56" t="s">
        <v>253</v>
      </c>
      <c r="F6" s="55" t="s">
        <v>0</v>
      </c>
      <c r="G6" s="56" t="s">
        <v>28</v>
      </c>
      <c r="H6" s="56" t="s">
        <v>13</v>
      </c>
      <c r="I6" s="56" t="s">
        <v>253</v>
      </c>
      <c r="J6" s="55" t="s">
        <v>0</v>
      </c>
      <c r="K6" s="56" t="s">
        <v>28</v>
      </c>
      <c r="L6" s="56" t="s">
        <v>13</v>
      </c>
      <c r="M6" s="56" t="s">
        <v>253</v>
      </c>
      <c r="N6" s="55" t="s">
        <v>0</v>
      </c>
      <c r="O6" s="56" t="s">
        <v>28</v>
      </c>
      <c r="P6" s="56" t="s">
        <v>13</v>
      </c>
      <c r="Q6" s="57" t="s">
        <v>253</v>
      </c>
    </row>
    <row r="7" spans="1:17">
      <c r="A7" s="139" t="s">
        <v>271</v>
      </c>
      <c r="B7" s="140">
        <v>34076</v>
      </c>
      <c r="C7" s="141">
        <v>1892198.1</v>
      </c>
      <c r="D7" s="141">
        <v>55.53</v>
      </c>
      <c r="E7" s="141">
        <v>54.55</v>
      </c>
      <c r="F7" s="140">
        <v>12504</v>
      </c>
      <c r="G7" s="141">
        <v>766106.38</v>
      </c>
      <c r="H7" s="141">
        <v>61.27</v>
      </c>
      <c r="I7" s="141">
        <v>61.63</v>
      </c>
      <c r="J7" s="140">
        <v>1782</v>
      </c>
      <c r="K7" s="141">
        <v>99760.8</v>
      </c>
      <c r="L7" s="141">
        <v>55.98</v>
      </c>
      <c r="M7" s="141">
        <v>56.29</v>
      </c>
      <c r="N7" s="140">
        <v>2712</v>
      </c>
      <c r="O7" s="141">
        <v>186496.8</v>
      </c>
      <c r="P7" s="142">
        <v>68.77</v>
      </c>
      <c r="Q7" s="143">
        <v>66.900000000000006</v>
      </c>
    </row>
    <row r="8" spans="1:17">
      <c r="A8" s="144" t="s">
        <v>272</v>
      </c>
      <c r="B8" s="145">
        <v>22212</v>
      </c>
      <c r="C8" s="146">
        <v>3208662.68</v>
      </c>
      <c r="D8" s="146">
        <v>144.46</v>
      </c>
      <c r="E8" s="146">
        <v>141.44</v>
      </c>
      <c r="F8" s="145">
        <v>15983</v>
      </c>
      <c r="G8" s="146">
        <v>2418819.67</v>
      </c>
      <c r="H8" s="146">
        <v>151.34</v>
      </c>
      <c r="I8" s="146">
        <v>155.02000000000001</v>
      </c>
      <c r="J8" s="145">
        <v>1491</v>
      </c>
      <c r="K8" s="146">
        <v>222962.38</v>
      </c>
      <c r="L8" s="146">
        <v>149.54</v>
      </c>
      <c r="M8" s="146">
        <v>149.16999999999999</v>
      </c>
      <c r="N8" s="145">
        <v>3460</v>
      </c>
      <c r="O8" s="146">
        <v>497767.2</v>
      </c>
      <c r="P8" s="147">
        <v>143.86000000000001</v>
      </c>
      <c r="Q8" s="148">
        <v>143.62</v>
      </c>
    </row>
    <row r="9" spans="1:17">
      <c r="A9" s="144" t="s">
        <v>273</v>
      </c>
      <c r="B9" s="145">
        <v>13549</v>
      </c>
      <c r="C9" s="146">
        <v>3394829.22</v>
      </c>
      <c r="D9" s="146">
        <v>250.56</v>
      </c>
      <c r="E9" s="146">
        <v>251.32</v>
      </c>
      <c r="F9" s="145">
        <v>15435</v>
      </c>
      <c r="G9" s="146">
        <v>3841986.35</v>
      </c>
      <c r="H9" s="146">
        <v>248.91</v>
      </c>
      <c r="I9" s="146">
        <v>249.26</v>
      </c>
      <c r="J9" s="145">
        <v>5292</v>
      </c>
      <c r="K9" s="146">
        <v>1400243.58</v>
      </c>
      <c r="L9" s="146">
        <v>264.60000000000002</v>
      </c>
      <c r="M9" s="146">
        <v>270.72000000000003</v>
      </c>
      <c r="N9" s="145">
        <v>727</v>
      </c>
      <c r="O9" s="146">
        <v>169065.89</v>
      </c>
      <c r="P9" s="147">
        <v>232.55</v>
      </c>
      <c r="Q9" s="148">
        <v>226.29</v>
      </c>
    </row>
    <row r="10" spans="1:17">
      <c r="A10" s="144" t="s">
        <v>274</v>
      </c>
      <c r="B10" s="145">
        <v>150592</v>
      </c>
      <c r="C10" s="146">
        <v>53314368.859999999</v>
      </c>
      <c r="D10" s="146">
        <v>354.03</v>
      </c>
      <c r="E10" s="146">
        <v>350.96</v>
      </c>
      <c r="F10" s="145">
        <v>66882</v>
      </c>
      <c r="G10" s="146">
        <v>23412678.82</v>
      </c>
      <c r="H10" s="146">
        <v>350.06</v>
      </c>
      <c r="I10" s="146">
        <v>348.67</v>
      </c>
      <c r="J10" s="145">
        <v>53365</v>
      </c>
      <c r="K10" s="146">
        <v>18630314.719999999</v>
      </c>
      <c r="L10" s="146">
        <v>349.11</v>
      </c>
      <c r="M10" s="146">
        <v>338.4</v>
      </c>
      <c r="N10" s="145">
        <v>2243</v>
      </c>
      <c r="O10" s="146">
        <v>806457.79</v>
      </c>
      <c r="P10" s="147">
        <v>359.54</v>
      </c>
      <c r="Q10" s="148">
        <v>360</v>
      </c>
    </row>
    <row r="11" spans="1:17">
      <c r="A11" s="144" t="s">
        <v>275</v>
      </c>
      <c r="B11" s="145">
        <v>233581</v>
      </c>
      <c r="C11" s="146">
        <v>105482447.15000001</v>
      </c>
      <c r="D11" s="146">
        <v>451.59</v>
      </c>
      <c r="E11" s="146">
        <v>452.27</v>
      </c>
      <c r="F11" s="145">
        <v>63653</v>
      </c>
      <c r="G11" s="146">
        <v>28067480</v>
      </c>
      <c r="H11" s="146">
        <v>440.95</v>
      </c>
      <c r="I11" s="146">
        <v>423.87</v>
      </c>
      <c r="J11" s="145">
        <v>46830</v>
      </c>
      <c r="K11" s="146">
        <v>21183928.789999999</v>
      </c>
      <c r="L11" s="146">
        <v>452.36</v>
      </c>
      <c r="M11" s="146">
        <v>456.13</v>
      </c>
      <c r="N11" s="145">
        <v>0</v>
      </c>
      <c r="O11" s="146">
        <v>0</v>
      </c>
      <c r="P11" s="147">
        <v>0</v>
      </c>
      <c r="Q11" s="148" t="s">
        <v>252</v>
      </c>
    </row>
    <row r="12" spans="1:17">
      <c r="A12" s="144" t="s">
        <v>276</v>
      </c>
      <c r="B12" s="145">
        <v>198621</v>
      </c>
      <c r="C12" s="146">
        <v>108227692.94</v>
      </c>
      <c r="D12" s="146">
        <v>544.9</v>
      </c>
      <c r="E12" s="146">
        <v>543.1</v>
      </c>
      <c r="F12" s="145">
        <v>70581</v>
      </c>
      <c r="G12" s="146">
        <v>38116568.149999999</v>
      </c>
      <c r="H12" s="146">
        <v>540.04</v>
      </c>
      <c r="I12" s="146">
        <v>536.14</v>
      </c>
      <c r="J12" s="145">
        <v>27905</v>
      </c>
      <c r="K12" s="146">
        <v>15232196.460000001</v>
      </c>
      <c r="L12" s="146">
        <v>545.86</v>
      </c>
      <c r="M12" s="146">
        <v>544.21</v>
      </c>
      <c r="N12" s="145">
        <v>0</v>
      </c>
      <c r="O12" s="146">
        <v>0</v>
      </c>
      <c r="P12" s="147">
        <v>0</v>
      </c>
      <c r="Q12" s="148" t="s">
        <v>252</v>
      </c>
    </row>
    <row r="13" spans="1:17">
      <c r="A13" s="144" t="s">
        <v>277</v>
      </c>
      <c r="B13" s="145">
        <v>166553</v>
      </c>
      <c r="C13" s="146">
        <v>107695690.93000001</v>
      </c>
      <c r="D13" s="146">
        <v>646.62</v>
      </c>
      <c r="E13" s="146">
        <v>643.97</v>
      </c>
      <c r="F13" s="145">
        <v>30707</v>
      </c>
      <c r="G13" s="146">
        <v>19862354.34</v>
      </c>
      <c r="H13" s="146">
        <v>646.83000000000004</v>
      </c>
      <c r="I13" s="146">
        <v>645.87</v>
      </c>
      <c r="J13" s="145">
        <v>20834</v>
      </c>
      <c r="K13" s="146">
        <v>13392721.119999999</v>
      </c>
      <c r="L13" s="146">
        <v>642.83000000000004</v>
      </c>
      <c r="M13" s="146">
        <v>639.59</v>
      </c>
      <c r="N13" s="145">
        <v>2</v>
      </c>
      <c r="O13" s="146">
        <v>1262.24</v>
      </c>
      <c r="P13" s="147">
        <v>631.12</v>
      </c>
      <c r="Q13" s="148">
        <v>631.12</v>
      </c>
    </row>
    <row r="14" spans="1:17">
      <c r="A14" s="144" t="s">
        <v>278</v>
      </c>
      <c r="B14" s="145">
        <v>122920</v>
      </c>
      <c r="C14" s="146">
        <v>91880524.170000002</v>
      </c>
      <c r="D14" s="146">
        <v>747.48</v>
      </c>
      <c r="E14" s="146">
        <v>745.67</v>
      </c>
      <c r="F14" s="145">
        <v>22889</v>
      </c>
      <c r="G14" s="146">
        <v>17111380.550000001</v>
      </c>
      <c r="H14" s="146">
        <v>747.58</v>
      </c>
      <c r="I14" s="146">
        <v>745.82</v>
      </c>
      <c r="J14" s="145">
        <v>16171</v>
      </c>
      <c r="K14" s="146">
        <v>12010652.27</v>
      </c>
      <c r="L14" s="146">
        <v>742.73</v>
      </c>
      <c r="M14" s="146">
        <v>736.3</v>
      </c>
      <c r="N14" s="145">
        <v>1927</v>
      </c>
      <c r="O14" s="146">
        <v>1423675.82</v>
      </c>
      <c r="P14" s="147">
        <v>738.8</v>
      </c>
      <c r="Q14" s="148">
        <v>736.3</v>
      </c>
    </row>
    <row r="15" spans="1:17">
      <c r="A15" s="144" t="s">
        <v>279</v>
      </c>
      <c r="B15" s="145">
        <v>95986</v>
      </c>
      <c r="C15" s="146">
        <v>81395063.239999995</v>
      </c>
      <c r="D15" s="146">
        <v>847.99</v>
      </c>
      <c r="E15" s="146">
        <v>846.94</v>
      </c>
      <c r="F15" s="145">
        <v>19181</v>
      </c>
      <c r="G15" s="146">
        <v>16283673.41</v>
      </c>
      <c r="H15" s="146">
        <v>848.95</v>
      </c>
      <c r="I15" s="146">
        <v>848.73</v>
      </c>
      <c r="J15" s="145">
        <v>6923</v>
      </c>
      <c r="K15" s="146">
        <v>5869370.3099999996</v>
      </c>
      <c r="L15" s="146">
        <v>847.81</v>
      </c>
      <c r="M15" s="146">
        <v>845.75</v>
      </c>
      <c r="N15" s="145">
        <v>1</v>
      </c>
      <c r="O15" s="146">
        <v>804.5</v>
      </c>
      <c r="P15" s="147">
        <v>804.5</v>
      </c>
      <c r="Q15" s="148">
        <v>804.5</v>
      </c>
    </row>
    <row r="16" spans="1:17">
      <c r="A16" s="144" t="s">
        <v>280</v>
      </c>
      <c r="B16" s="145">
        <v>112606</v>
      </c>
      <c r="C16" s="146">
        <v>106655110.52</v>
      </c>
      <c r="D16" s="146">
        <v>947.15</v>
      </c>
      <c r="E16" s="146">
        <v>940.73</v>
      </c>
      <c r="F16" s="145">
        <v>20925</v>
      </c>
      <c r="G16" s="146">
        <v>19804306.550000001</v>
      </c>
      <c r="H16" s="146">
        <v>946.44</v>
      </c>
      <c r="I16" s="146">
        <v>940.65</v>
      </c>
      <c r="J16" s="145">
        <v>11485</v>
      </c>
      <c r="K16" s="146">
        <v>10841237.49</v>
      </c>
      <c r="L16" s="146">
        <v>943.95</v>
      </c>
      <c r="M16" s="146">
        <v>940.01</v>
      </c>
      <c r="N16" s="145">
        <v>0</v>
      </c>
      <c r="O16" s="146">
        <v>0</v>
      </c>
      <c r="P16" s="147">
        <v>0</v>
      </c>
      <c r="Q16" s="148" t="s">
        <v>252</v>
      </c>
    </row>
    <row r="17" spans="1:17">
      <c r="A17" s="144" t="s">
        <v>258</v>
      </c>
      <c r="B17" s="145">
        <v>552004</v>
      </c>
      <c r="C17" s="146">
        <v>698163148.15999997</v>
      </c>
      <c r="D17" s="146">
        <v>1264.78</v>
      </c>
      <c r="E17" s="146">
        <v>1263.95</v>
      </c>
      <c r="F17" s="145">
        <v>41149</v>
      </c>
      <c r="G17" s="146">
        <v>49155267.229999997</v>
      </c>
      <c r="H17" s="146">
        <v>1194.57</v>
      </c>
      <c r="I17" s="146">
        <v>1186.94</v>
      </c>
      <c r="J17" s="145">
        <v>17725</v>
      </c>
      <c r="K17" s="146">
        <v>21281737.539999999</v>
      </c>
      <c r="L17" s="146">
        <v>1200.6600000000001</v>
      </c>
      <c r="M17" s="146">
        <v>1196.25</v>
      </c>
      <c r="N17" s="145">
        <v>4</v>
      </c>
      <c r="O17" s="146">
        <v>5235.32</v>
      </c>
      <c r="P17" s="147">
        <v>1308.83</v>
      </c>
      <c r="Q17" s="148">
        <v>1367.42</v>
      </c>
    </row>
    <row r="18" spans="1:17">
      <c r="A18" s="144" t="s">
        <v>259</v>
      </c>
      <c r="B18" s="145">
        <v>196226</v>
      </c>
      <c r="C18" s="146">
        <v>324847466.70999998</v>
      </c>
      <c r="D18" s="146">
        <v>1655.48</v>
      </c>
      <c r="E18" s="146">
        <v>1622.31</v>
      </c>
      <c r="F18" s="145">
        <v>4728</v>
      </c>
      <c r="G18" s="146">
        <v>7792178.3600000003</v>
      </c>
      <c r="H18" s="146">
        <v>1648.09</v>
      </c>
      <c r="I18" s="146">
        <v>1624.59</v>
      </c>
      <c r="J18" s="145">
        <v>2146</v>
      </c>
      <c r="K18" s="146">
        <v>3599531.04</v>
      </c>
      <c r="L18" s="146">
        <v>1677.32</v>
      </c>
      <c r="M18" s="146">
        <v>1662.22</v>
      </c>
      <c r="N18" s="145">
        <v>0</v>
      </c>
      <c r="O18" s="146">
        <v>0</v>
      </c>
      <c r="P18" s="147">
        <v>0</v>
      </c>
      <c r="Q18" s="148" t="s">
        <v>252</v>
      </c>
    </row>
    <row r="19" spans="1:17">
      <c r="A19" s="144" t="s">
        <v>260</v>
      </c>
      <c r="B19" s="145">
        <v>28172</v>
      </c>
      <c r="C19" s="146">
        <v>61360608.649999999</v>
      </c>
      <c r="D19" s="146">
        <v>2178.0700000000002</v>
      </c>
      <c r="E19" s="146">
        <v>2133.35</v>
      </c>
      <c r="F19" s="145">
        <v>505</v>
      </c>
      <c r="G19" s="146">
        <v>1113629.1299999999</v>
      </c>
      <c r="H19" s="146">
        <v>2205.21</v>
      </c>
      <c r="I19" s="146">
        <v>2184.16</v>
      </c>
      <c r="J19" s="145">
        <v>338</v>
      </c>
      <c r="K19" s="146">
        <v>729486.09</v>
      </c>
      <c r="L19" s="146">
        <v>2158.2399999999998</v>
      </c>
      <c r="M19" s="146">
        <v>2128.2800000000002</v>
      </c>
      <c r="N19" s="145">
        <v>0</v>
      </c>
      <c r="O19" s="146">
        <v>0</v>
      </c>
      <c r="P19" s="147">
        <v>0</v>
      </c>
      <c r="Q19" s="148" t="s">
        <v>252</v>
      </c>
    </row>
    <row r="20" spans="1:17">
      <c r="A20" s="144" t="s">
        <v>282</v>
      </c>
      <c r="B20" s="145">
        <v>5077</v>
      </c>
      <c r="C20" s="146">
        <v>13505814.220000001</v>
      </c>
      <c r="D20" s="146">
        <v>2660.2</v>
      </c>
      <c r="E20" s="146">
        <v>2630.7</v>
      </c>
      <c r="F20" s="145">
        <v>153</v>
      </c>
      <c r="G20" s="146">
        <v>401888.55</v>
      </c>
      <c r="H20" s="146">
        <v>2626.72</v>
      </c>
      <c r="I20" s="146">
        <v>2601</v>
      </c>
      <c r="J20" s="145">
        <v>122</v>
      </c>
      <c r="K20" s="146">
        <v>327813.13</v>
      </c>
      <c r="L20" s="146">
        <v>2686.99</v>
      </c>
      <c r="M20" s="146">
        <v>2728.35</v>
      </c>
      <c r="N20" s="145">
        <v>0</v>
      </c>
      <c r="O20" s="146">
        <v>0</v>
      </c>
      <c r="P20" s="147">
        <v>0</v>
      </c>
      <c r="Q20" s="148" t="s">
        <v>252</v>
      </c>
    </row>
    <row r="21" spans="1:17">
      <c r="A21" s="144" t="s">
        <v>283</v>
      </c>
      <c r="B21" s="145">
        <v>1133</v>
      </c>
      <c r="C21" s="146">
        <v>3674155.49</v>
      </c>
      <c r="D21" s="146">
        <v>3242.86</v>
      </c>
      <c r="E21" s="146">
        <v>3243.11</v>
      </c>
      <c r="F21" s="145">
        <v>14</v>
      </c>
      <c r="G21" s="146">
        <v>44968.52</v>
      </c>
      <c r="H21" s="146">
        <v>3212.04</v>
      </c>
      <c r="I21" s="146">
        <v>3184.45</v>
      </c>
      <c r="J21" s="145">
        <v>13</v>
      </c>
      <c r="K21" s="146">
        <v>41264.660000000003</v>
      </c>
      <c r="L21" s="146">
        <v>3174.2</v>
      </c>
      <c r="M21" s="146">
        <v>3119.62</v>
      </c>
      <c r="N21" s="145">
        <v>0</v>
      </c>
      <c r="O21" s="146">
        <v>0</v>
      </c>
      <c r="P21" s="147">
        <v>0</v>
      </c>
      <c r="Q21" s="148" t="s">
        <v>252</v>
      </c>
    </row>
    <row r="22" spans="1:17">
      <c r="A22" s="144" t="s">
        <v>284</v>
      </c>
      <c r="B22" s="145">
        <v>433</v>
      </c>
      <c r="C22" s="146">
        <v>1597344.48</v>
      </c>
      <c r="D22" s="146">
        <v>3689.02</v>
      </c>
      <c r="E22" s="146">
        <v>3678.75</v>
      </c>
      <c r="F22" s="145">
        <v>7</v>
      </c>
      <c r="G22" s="146">
        <v>26160.93</v>
      </c>
      <c r="H22" s="146">
        <v>3737.28</v>
      </c>
      <c r="I22" s="146">
        <v>3763.03</v>
      </c>
      <c r="J22" s="145">
        <v>5</v>
      </c>
      <c r="K22" s="146">
        <v>18462.46</v>
      </c>
      <c r="L22" s="146">
        <v>3692.49</v>
      </c>
      <c r="M22" s="146">
        <v>3739.37</v>
      </c>
      <c r="N22" s="145">
        <v>0</v>
      </c>
      <c r="O22" s="146">
        <v>0</v>
      </c>
      <c r="P22" s="147">
        <v>0</v>
      </c>
      <c r="Q22" s="148" t="s">
        <v>252</v>
      </c>
    </row>
    <row r="23" spans="1:17" ht="15.75" thickBot="1">
      <c r="A23" s="149" t="s">
        <v>285</v>
      </c>
      <c r="B23" s="150">
        <v>173</v>
      </c>
      <c r="C23" s="151">
        <v>791417.56</v>
      </c>
      <c r="D23" s="151">
        <v>4574.67</v>
      </c>
      <c r="E23" s="151">
        <v>4363.17</v>
      </c>
      <c r="F23" s="150">
        <v>4</v>
      </c>
      <c r="G23" s="151">
        <v>18854.02</v>
      </c>
      <c r="H23" s="151">
        <v>4713.51</v>
      </c>
      <c r="I23" s="151">
        <v>4520.8500000000004</v>
      </c>
      <c r="J23" s="150">
        <v>3</v>
      </c>
      <c r="K23" s="151">
        <v>17679.87</v>
      </c>
      <c r="L23" s="151">
        <v>5893.29</v>
      </c>
      <c r="M23" s="151">
        <v>4725.83</v>
      </c>
      <c r="N23" s="150">
        <v>0</v>
      </c>
      <c r="O23" s="151">
        <v>0</v>
      </c>
      <c r="P23" s="152">
        <v>0</v>
      </c>
      <c r="Q23" s="153" t="s">
        <v>252</v>
      </c>
    </row>
    <row r="24" spans="1:17" ht="16.5" thickBot="1">
      <c r="A24" s="154" t="s">
        <v>412</v>
      </c>
      <c r="B24" s="155">
        <v>1933914</v>
      </c>
      <c r="C24" s="156">
        <v>1767086543.0799999</v>
      </c>
      <c r="D24" s="156">
        <v>913.74</v>
      </c>
      <c r="E24" s="156">
        <v>823.52</v>
      </c>
      <c r="F24" s="155">
        <v>385300</v>
      </c>
      <c r="G24" s="156">
        <v>228238300.96000001</v>
      </c>
      <c r="H24" s="156">
        <v>592.37</v>
      </c>
      <c r="I24" s="156">
        <v>510.53</v>
      </c>
      <c r="J24" s="155">
        <v>212430</v>
      </c>
      <c r="K24" s="156">
        <v>124899362.70999999</v>
      </c>
      <c r="L24" s="156">
        <v>587.96</v>
      </c>
      <c r="M24" s="156">
        <v>492.4</v>
      </c>
      <c r="N24" s="155">
        <v>11076</v>
      </c>
      <c r="O24" s="156">
        <v>3090765.56</v>
      </c>
      <c r="P24" s="157">
        <v>279.05</v>
      </c>
      <c r="Q24" s="158">
        <v>170.49</v>
      </c>
    </row>
    <row r="26" spans="1:17" ht="15.75">
      <c r="A26" s="458" t="s">
        <v>436</v>
      </c>
      <c r="B26" s="458"/>
      <c r="C26" s="458"/>
      <c r="D26" s="458"/>
      <c r="E26" s="458"/>
      <c r="F26" s="458"/>
      <c r="G26" s="458"/>
      <c r="H26" s="458"/>
      <c r="I26" s="458"/>
      <c r="J26" s="458"/>
      <c r="K26" s="458"/>
      <c r="L26" s="458"/>
      <c r="M26" s="458"/>
      <c r="N26" s="458"/>
      <c r="O26" s="458"/>
      <c r="P26" s="458"/>
      <c r="Q26" s="458"/>
    </row>
    <row r="27" spans="1:17" ht="16.5" thickBot="1">
      <c r="A27" s="211"/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138"/>
    </row>
    <row r="28" spans="1:17">
      <c r="A28" s="459" t="s">
        <v>10</v>
      </c>
      <c r="B28" s="461" t="s">
        <v>2</v>
      </c>
      <c r="C28" s="462"/>
      <c r="D28" s="462"/>
      <c r="E28" s="463"/>
      <c r="F28" s="461" t="s">
        <v>3</v>
      </c>
      <c r="G28" s="462"/>
      <c r="H28" s="462"/>
      <c r="I28" s="463"/>
      <c r="J28" s="461" t="s">
        <v>11</v>
      </c>
      <c r="K28" s="462"/>
      <c r="L28" s="462"/>
      <c r="M28" s="463"/>
      <c r="N28" s="461" t="s">
        <v>12</v>
      </c>
      <c r="O28" s="462"/>
      <c r="P28" s="462"/>
      <c r="Q28" s="464"/>
    </row>
    <row r="29" spans="1:17" ht="15.75" thickBot="1">
      <c r="A29" s="460"/>
      <c r="B29" s="55" t="s">
        <v>0</v>
      </c>
      <c r="C29" s="56" t="s">
        <v>28</v>
      </c>
      <c r="D29" s="56" t="s">
        <v>13</v>
      </c>
      <c r="E29" s="56" t="s">
        <v>253</v>
      </c>
      <c r="F29" s="55" t="s">
        <v>0</v>
      </c>
      <c r="G29" s="56" t="s">
        <v>28</v>
      </c>
      <c r="H29" s="56" t="s">
        <v>13</v>
      </c>
      <c r="I29" s="56" t="s">
        <v>253</v>
      </c>
      <c r="J29" s="55" t="s">
        <v>0</v>
      </c>
      <c r="K29" s="56" t="s">
        <v>28</v>
      </c>
      <c r="L29" s="56" t="s">
        <v>13</v>
      </c>
      <c r="M29" s="56" t="s">
        <v>253</v>
      </c>
      <c r="N29" s="55" t="s">
        <v>0</v>
      </c>
      <c r="O29" s="56" t="s">
        <v>28</v>
      </c>
      <c r="P29" s="56" t="s">
        <v>13</v>
      </c>
      <c r="Q29" s="57" t="s">
        <v>253</v>
      </c>
    </row>
    <row r="30" spans="1:17">
      <c r="A30" s="139" t="s">
        <v>271</v>
      </c>
      <c r="B30" s="140">
        <v>19691</v>
      </c>
      <c r="C30" s="141">
        <v>1055804.71</v>
      </c>
      <c r="D30" s="141">
        <v>53.62</v>
      </c>
      <c r="E30" s="141">
        <v>52.29</v>
      </c>
      <c r="F30" s="140">
        <v>2201</v>
      </c>
      <c r="G30" s="141">
        <v>141549.04999999999</v>
      </c>
      <c r="H30" s="141">
        <v>64.31</v>
      </c>
      <c r="I30" s="141">
        <v>67.400000000000006</v>
      </c>
      <c r="J30" s="140">
        <v>1251</v>
      </c>
      <c r="K30" s="141">
        <v>68825.73</v>
      </c>
      <c r="L30" s="141">
        <v>55.02</v>
      </c>
      <c r="M30" s="141">
        <v>54.14</v>
      </c>
      <c r="N30" s="140">
        <v>1216</v>
      </c>
      <c r="O30" s="141">
        <v>79334.2</v>
      </c>
      <c r="P30" s="142">
        <v>65.239999999999995</v>
      </c>
      <c r="Q30" s="143">
        <v>66.28</v>
      </c>
    </row>
    <row r="31" spans="1:17">
      <c r="A31" s="144" t="s">
        <v>272</v>
      </c>
      <c r="B31" s="145">
        <v>10655</v>
      </c>
      <c r="C31" s="146">
        <v>1526584.46</v>
      </c>
      <c r="D31" s="146">
        <v>143.27000000000001</v>
      </c>
      <c r="E31" s="146">
        <v>139.41999999999999</v>
      </c>
      <c r="F31" s="145">
        <v>4976</v>
      </c>
      <c r="G31" s="146">
        <v>761919.94</v>
      </c>
      <c r="H31" s="146">
        <v>153.12</v>
      </c>
      <c r="I31" s="146">
        <v>158.07</v>
      </c>
      <c r="J31" s="145">
        <v>966</v>
      </c>
      <c r="K31" s="146">
        <v>141930.57999999999</v>
      </c>
      <c r="L31" s="146">
        <v>146.93</v>
      </c>
      <c r="M31" s="146">
        <v>145.15</v>
      </c>
      <c r="N31" s="145">
        <v>1060</v>
      </c>
      <c r="O31" s="146">
        <v>154350.97</v>
      </c>
      <c r="P31" s="147">
        <v>145.61000000000001</v>
      </c>
      <c r="Q31" s="148">
        <v>149.91999999999999</v>
      </c>
    </row>
    <row r="32" spans="1:17">
      <c r="A32" s="144" t="s">
        <v>273</v>
      </c>
      <c r="B32" s="145">
        <v>5567</v>
      </c>
      <c r="C32" s="146">
        <v>1382075.89</v>
      </c>
      <c r="D32" s="146">
        <v>248.26</v>
      </c>
      <c r="E32" s="146">
        <v>247.44</v>
      </c>
      <c r="F32" s="145">
        <v>3777</v>
      </c>
      <c r="G32" s="146">
        <v>933369.72</v>
      </c>
      <c r="H32" s="146">
        <v>247.12</v>
      </c>
      <c r="I32" s="146">
        <v>247.51</v>
      </c>
      <c r="J32" s="145">
        <v>2751</v>
      </c>
      <c r="K32" s="146">
        <v>727520.9</v>
      </c>
      <c r="L32" s="146">
        <v>264.45999999999998</v>
      </c>
      <c r="M32" s="146">
        <v>270.72000000000003</v>
      </c>
      <c r="N32" s="145">
        <v>254</v>
      </c>
      <c r="O32" s="146">
        <v>58890.93</v>
      </c>
      <c r="P32" s="147">
        <v>231.85</v>
      </c>
      <c r="Q32" s="148">
        <v>226.29</v>
      </c>
    </row>
    <row r="33" spans="1:17">
      <c r="A33" s="144" t="s">
        <v>274</v>
      </c>
      <c r="B33" s="145">
        <v>45536</v>
      </c>
      <c r="C33" s="146">
        <v>16268782.369999999</v>
      </c>
      <c r="D33" s="146">
        <v>357.27</v>
      </c>
      <c r="E33" s="146">
        <v>359.46</v>
      </c>
      <c r="F33" s="145">
        <v>5474</v>
      </c>
      <c r="G33" s="146">
        <v>1922973.67</v>
      </c>
      <c r="H33" s="146">
        <v>351.29</v>
      </c>
      <c r="I33" s="146">
        <v>356</v>
      </c>
      <c r="J33" s="145">
        <v>25610</v>
      </c>
      <c r="K33" s="146">
        <v>8982015</v>
      </c>
      <c r="L33" s="146">
        <v>350.72</v>
      </c>
      <c r="M33" s="146">
        <v>341.52</v>
      </c>
      <c r="N33" s="145">
        <v>886</v>
      </c>
      <c r="O33" s="146">
        <v>318706.38</v>
      </c>
      <c r="P33" s="147">
        <v>359.71</v>
      </c>
      <c r="Q33" s="148">
        <v>360</v>
      </c>
    </row>
    <row r="34" spans="1:17">
      <c r="A34" s="144" t="s">
        <v>275</v>
      </c>
      <c r="B34" s="145">
        <v>76892</v>
      </c>
      <c r="C34" s="146">
        <v>34667048.960000001</v>
      </c>
      <c r="D34" s="146">
        <v>450.85</v>
      </c>
      <c r="E34" s="146">
        <v>450.49</v>
      </c>
      <c r="F34" s="145">
        <v>3604</v>
      </c>
      <c r="G34" s="146">
        <v>1593326.89</v>
      </c>
      <c r="H34" s="146">
        <v>442.1</v>
      </c>
      <c r="I34" s="146">
        <v>429.4</v>
      </c>
      <c r="J34" s="145">
        <v>25493</v>
      </c>
      <c r="K34" s="146">
        <v>11563326.060000001</v>
      </c>
      <c r="L34" s="146">
        <v>453.59</v>
      </c>
      <c r="M34" s="146">
        <v>457.63</v>
      </c>
      <c r="N34" s="145">
        <v>0</v>
      </c>
      <c r="O34" s="146">
        <v>0</v>
      </c>
      <c r="P34" s="147">
        <v>0</v>
      </c>
      <c r="Q34" s="148" t="s">
        <v>252</v>
      </c>
    </row>
    <row r="35" spans="1:17">
      <c r="A35" s="144" t="s">
        <v>276</v>
      </c>
      <c r="B35" s="145">
        <v>79132</v>
      </c>
      <c r="C35" s="146">
        <v>43249509.93</v>
      </c>
      <c r="D35" s="146">
        <v>546.54999999999995</v>
      </c>
      <c r="E35" s="146">
        <v>545.80999999999995</v>
      </c>
      <c r="F35" s="145">
        <v>2301</v>
      </c>
      <c r="G35" s="146">
        <v>1241708.43</v>
      </c>
      <c r="H35" s="146">
        <v>539.64</v>
      </c>
      <c r="I35" s="146">
        <v>533.42999999999995</v>
      </c>
      <c r="J35" s="145">
        <v>18724</v>
      </c>
      <c r="K35" s="146">
        <v>10241953.58</v>
      </c>
      <c r="L35" s="146">
        <v>547</v>
      </c>
      <c r="M35" s="146">
        <v>547.52</v>
      </c>
      <c r="N35" s="145">
        <v>0</v>
      </c>
      <c r="O35" s="146">
        <v>0</v>
      </c>
      <c r="P35" s="147">
        <v>0</v>
      </c>
      <c r="Q35" s="148" t="s">
        <v>252</v>
      </c>
    </row>
    <row r="36" spans="1:17">
      <c r="A36" s="144" t="s">
        <v>277</v>
      </c>
      <c r="B36" s="145">
        <v>80750</v>
      </c>
      <c r="C36" s="146">
        <v>52389957.25</v>
      </c>
      <c r="D36" s="146">
        <v>648.79</v>
      </c>
      <c r="E36" s="146">
        <v>647.83000000000004</v>
      </c>
      <c r="F36" s="145">
        <v>1225</v>
      </c>
      <c r="G36" s="146">
        <v>791777.33</v>
      </c>
      <c r="H36" s="146">
        <v>646.35</v>
      </c>
      <c r="I36" s="146">
        <v>642.20000000000005</v>
      </c>
      <c r="J36" s="145">
        <v>16132</v>
      </c>
      <c r="K36" s="146">
        <v>10365689.43</v>
      </c>
      <c r="L36" s="146">
        <v>642.54999999999995</v>
      </c>
      <c r="M36" s="146">
        <v>639.5</v>
      </c>
      <c r="N36" s="145">
        <v>2</v>
      </c>
      <c r="O36" s="146">
        <v>1262.24</v>
      </c>
      <c r="P36" s="147">
        <v>631.12</v>
      </c>
      <c r="Q36" s="148">
        <v>631.12</v>
      </c>
    </row>
    <row r="37" spans="1:17">
      <c r="A37" s="144" t="s">
        <v>278</v>
      </c>
      <c r="B37" s="145">
        <v>68252</v>
      </c>
      <c r="C37" s="146">
        <v>50990328.469999999</v>
      </c>
      <c r="D37" s="146">
        <v>747.09</v>
      </c>
      <c r="E37" s="146">
        <v>744.92</v>
      </c>
      <c r="F37" s="145">
        <v>1030</v>
      </c>
      <c r="G37" s="146">
        <v>770420</v>
      </c>
      <c r="H37" s="146">
        <v>747.98</v>
      </c>
      <c r="I37" s="146">
        <v>745.27</v>
      </c>
      <c r="J37" s="145">
        <v>11142</v>
      </c>
      <c r="K37" s="146">
        <v>8284700.6600000001</v>
      </c>
      <c r="L37" s="146">
        <v>743.56</v>
      </c>
      <c r="M37" s="146">
        <v>736.3</v>
      </c>
      <c r="N37" s="145">
        <v>1068</v>
      </c>
      <c r="O37" s="146">
        <v>789216.92</v>
      </c>
      <c r="P37" s="147">
        <v>738.97</v>
      </c>
      <c r="Q37" s="148">
        <v>736.3</v>
      </c>
    </row>
    <row r="38" spans="1:17">
      <c r="A38" s="144" t="s">
        <v>279</v>
      </c>
      <c r="B38" s="145">
        <v>50180</v>
      </c>
      <c r="C38" s="146">
        <v>42536063.869999997</v>
      </c>
      <c r="D38" s="146">
        <v>847.67</v>
      </c>
      <c r="E38" s="146">
        <v>846.37</v>
      </c>
      <c r="F38" s="145">
        <v>888</v>
      </c>
      <c r="G38" s="146">
        <v>752136.35</v>
      </c>
      <c r="H38" s="146">
        <v>847</v>
      </c>
      <c r="I38" s="146">
        <v>845.54</v>
      </c>
      <c r="J38" s="145">
        <v>5743</v>
      </c>
      <c r="K38" s="146">
        <v>4870117.6399999997</v>
      </c>
      <c r="L38" s="146">
        <v>848.01</v>
      </c>
      <c r="M38" s="146">
        <v>846.03</v>
      </c>
      <c r="N38" s="145">
        <v>1</v>
      </c>
      <c r="O38" s="146">
        <v>804.5</v>
      </c>
      <c r="P38" s="147">
        <v>804.5</v>
      </c>
      <c r="Q38" s="148">
        <v>804.5</v>
      </c>
    </row>
    <row r="39" spans="1:17">
      <c r="A39" s="144" t="s">
        <v>280</v>
      </c>
      <c r="B39" s="145">
        <v>59761</v>
      </c>
      <c r="C39" s="146">
        <v>56589269.619999997</v>
      </c>
      <c r="D39" s="146">
        <v>946.93</v>
      </c>
      <c r="E39" s="146">
        <v>940.01</v>
      </c>
      <c r="F39" s="145">
        <v>1015</v>
      </c>
      <c r="G39" s="146">
        <v>962945.42</v>
      </c>
      <c r="H39" s="146">
        <v>948.71</v>
      </c>
      <c r="I39" s="146">
        <v>945.44</v>
      </c>
      <c r="J39" s="145">
        <v>7938</v>
      </c>
      <c r="K39" s="146">
        <v>7492568.5</v>
      </c>
      <c r="L39" s="146">
        <v>943.89</v>
      </c>
      <c r="M39" s="146">
        <v>940.01</v>
      </c>
      <c r="N39" s="145">
        <v>0</v>
      </c>
      <c r="O39" s="146">
        <v>0</v>
      </c>
      <c r="P39" s="147">
        <v>0</v>
      </c>
      <c r="Q39" s="148" t="s">
        <v>252</v>
      </c>
    </row>
    <row r="40" spans="1:17">
      <c r="A40" s="144" t="s">
        <v>258</v>
      </c>
      <c r="B40" s="145">
        <v>367503</v>
      </c>
      <c r="C40" s="146">
        <v>468234115.32999998</v>
      </c>
      <c r="D40" s="146">
        <v>1274.0999999999999</v>
      </c>
      <c r="E40" s="146">
        <v>1273.55</v>
      </c>
      <c r="F40" s="145">
        <v>1902</v>
      </c>
      <c r="G40" s="146">
        <v>2252242.7799999998</v>
      </c>
      <c r="H40" s="146">
        <v>1184.1400000000001</v>
      </c>
      <c r="I40" s="146">
        <v>1163.76</v>
      </c>
      <c r="J40" s="145">
        <v>13593</v>
      </c>
      <c r="K40" s="146">
        <v>16357239.029999999</v>
      </c>
      <c r="L40" s="146">
        <v>1203.3599999999999</v>
      </c>
      <c r="M40" s="146">
        <v>1202.29</v>
      </c>
      <c r="N40" s="145">
        <v>3</v>
      </c>
      <c r="O40" s="146">
        <v>3867.9</v>
      </c>
      <c r="P40" s="147">
        <v>1289.3</v>
      </c>
      <c r="Q40" s="148">
        <v>1367.42</v>
      </c>
    </row>
    <row r="41" spans="1:17">
      <c r="A41" s="144" t="s">
        <v>259</v>
      </c>
      <c r="B41" s="145">
        <v>148050</v>
      </c>
      <c r="C41" s="146">
        <v>245612010.41</v>
      </c>
      <c r="D41" s="146">
        <v>1658.98</v>
      </c>
      <c r="E41" s="146">
        <v>1627.41</v>
      </c>
      <c r="F41" s="145">
        <v>248</v>
      </c>
      <c r="G41" s="146">
        <v>416140.79999999999</v>
      </c>
      <c r="H41" s="146">
        <v>1677.99</v>
      </c>
      <c r="I41" s="146">
        <v>1657.99</v>
      </c>
      <c r="J41" s="145">
        <v>1859</v>
      </c>
      <c r="K41" s="146">
        <v>3118439.66</v>
      </c>
      <c r="L41" s="146">
        <v>1677.48</v>
      </c>
      <c r="M41" s="146">
        <v>1663.24</v>
      </c>
      <c r="N41" s="145">
        <v>0</v>
      </c>
      <c r="O41" s="146">
        <v>0</v>
      </c>
      <c r="P41" s="147">
        <v>0</v>
      </c>
      <c r="Q41" s="148" t="s">
        <v>252</v>
      </c>
    </row>
    <row r="42" spans="1:17">
      <c r="A42" s="144" t="s">
        <v>260</v>
      </c>
      <c r="B42" s="145">
        <v>21040</v>
      </c>
      <c r="C42" s="146">
        <v>45590880.289999999</v>
      </c>
      <c r="D42" s="146">
        <v>2166.87</v>
      </c>
      <c r="E42" s="146">
        <v>2114.7199999999998</v>
      </c>
      <c r="F42" s="145">
        <v>43</v>
      </c>
      <c r="G42" s="146">
        <v>94982.79</v>
      </c>
      <c r="H42" s="146">
        <v>2208.9</v>
      </c>
      <c r="I42" s="146">
        <v>2165.71</v>
      </c>
      <c r="J42" s="145">
        <v>295</v>
      </c>
      <c r="K42" s="146">
        <v>636934.01</v>
      </c>
      <c r="L42" s="146">
        <v>2159.1</v>
      </c>
      <c r="M42" s="146">
        <v>2125.21</v>
      </c>
      <c r="N42" s="145">
        <v>0</v>
      </c>
      <c r="O42" s="146">
        <v>0</v>
      </c>
      <c r="P42" s="147">
        <v>0</v>
      </c>
      <c r="Q42" s="148" t="s">
        <v>252</v>
      </c>
    </row>
    <row r="43" spans="1:17">
      <c r="A43" s="144" t="s">
        <v>282</v>
      </c>
      <c r="B43" s="145">
        <v>3488</v>
      </c>
      <c r="C43" s="146">
        <v>9251258.7300000004</v>
      </c>
      <c r="D43" s="146">
        <v>2652.31</v>
      </c>
      <c r="E43" s="146">
        <v>2624.43</v>
      </c>
      <c r="F43" s="145">
        <v>13</v>
      </c>
      <c r="G43" s="146">
        <v>34661.370000000003</v>
      </c>
      <c r="H43" s="146">
        <v>2666.26</v>
      </c>
      <c r="I43" s="146">
        <v>2634.74</v>
      </c>
      <c r="J43" s="145">
        <v>101</v>
      </c>
      <c r="K43" s="146">
        <v>271662.57</v>
      </c>
      <c r="L43" s="146">
        <v>2689.73</v>
      </c>
      <c r="M43" s="146">
        <v>2732.18</v>
      </c>
      <c r="N43" s="145">
        <v>0</v>
      </c>
      <c r="O43" s="146">
        <v>0</v>
      </c>
      <c r="P43" s="147">
        <v>0</v>
      </c>
      <c r="Q43" s="148" t="s">
        <v>252</v>
      </c>
    </row>
    <row r="44" spans="1:17">
      <c r="A44" s="144" t="s">
        <v>283</v>
      </c>
      <c r="B44" s="145">
        <v>807</v>
      </c>
      <c r="C44" s="146">
        <v>2629265.94</v>
      </c>
      <c r="D44" s="146">
        <v>3258.07</v>
      </c>
      <c r="E44" s="146">
        <v>3265.52</v>
      </c>
      <c r="F44" s="145">
        <v>2</v>
      </c>
      <c r="G44" s="146">
        <v>6051.14</v>
      </c>
      <c r="H44" s="146">
        <v>3025.57</v>
      </c>
      <c r="I44" s="146">
        <v>3025.57</v>
      </c>
      <c r="J44" s="145">
        <v>11</v>
      </c>
      <c r="K44" s="146">
        <v>34815.199999999997</v>
      </c>
      <c r="L44" s="146">
        <v>3165.02</v>
      </c>
      <c r="M44" s="146">
        <v>3097.07</v>
      </c>
      <c r="N44" s="145">
        <v>0</v>
      </c>
      <c r="O44" s="146">
        <v>0</v>
      </c>
      <c r="P44" s="147">
        <v>0</v>
      </c>
      <c r="Q44" s="148" t="s">
        <v>252</v>
      </c>
    </row>
    <row r="45" spans="1:17">
      <c r="A45" s="144" t="s">
        <v>284</v>
      </c>
      <c r="B45" s="145">
        <v>321</v>
      </c>
      <c r="C45" s="146">
        <v>1184962.01</v>
      </c>
      <c r="D45" s="146">
        <v>3691.47</v>
      </c>
      <c r="E45" s="146">
        <v>3692.33</v>
      </c>
      <c r="F45" s="145">
        <v>2</v>
      </c>
      <c r="G45" s="146">
        <v>7602.54</v>
      </c>
      <c r="H45" s="146">
        <v>3801.27</v>
      </c>
      <c r="I45" s="146">
        <v>3801.27</v>
      </c>
      <c r="J45" s="145">
        <v>5</v>
      </c>
      <c r="K45" s="146">
        <v>18462.46</v>
      </c>
      <c r="L45" s="146">
        <v>3692.49</v>
      </c>
      <c r="M45" s="146">
        <v>3739.37</v>
      </c>
      <c r="N45" s="145">
        <v>0</v>
      </c>
      <c r="O45" s="146">
        <v>0</v>
      </c>
      <c r="P45" s="147">
        <v>0</v>
      </c>
      <c r="Q45" s="148" t="s">
        <v>252</v>
      </c>
    </row>
    <row r="46" spans="1:17" ht="15.75" thickBot="1">
      <c r="A46" s="149" t="s">
        <v>285</v>
      </c>
      <c r="B46" s="150">
        <v>107</v>
      </c>
      <c r="C46" s="151">
        <v>483839.45</v>
      </c>
      <c r="D46" s="151">
        <v>4521.8599999999997</v>
      </c>
      <c r="E46" s="151">
        <v>4294.3500000000004</v>
      </c>
      <c r="F46" s="150">
        <v>1</v>
      </c>
      <c r="G46" s="151">
        <v>4779.8900000000003</v>
      </c>
      <c r="H46" s="151">
        <v>4779.8900000000003</v>
      </c>
      <c r="I46" s="151">
        <v>4779.8900000000003</v>
      </c>
      <c r="J46" s="150">
        <v>3</v>
      </c>
      <c r="K46" s="151">
        <v>17679.87</v>
      </c>
      <c r="L46" s="151">
        <v>5893.29</v>
      </c>
      <c r="M46" s="151">
        <v>4725.83</v>
      </c>
      <c r="N46" s="150">
        <v>0</v>
      </c>
      <c r="O46" s="151">
        <v>0</v>
      </c>
      <c r="P46" s="152">
        <v>0</v>
      </c>
      <c r="Q46" s="153" t="s">
        <v>252</v>
      </c>
    </row>
    <row r="47" spans="1:17" ht="16.5" thickBot="1">
      <c r="A47" s="154" t="s">
        <v>412</v>
      </c>
      <c r="B47" s="155">
        <v>1037732</v>
      </c>
      <c r="C47" s="156">
        <v>1073641757.6900001</v>
      </c>
      <c r="D47" s="156">
        <v>1034.5999999999999</v>
      </c>
      <c r="E47" s="156">
        <v>1053.07</v>
      </c>
      <c r="F47" s="155">
        <v>28702</v>
      </c>
      <c r="G47" s="156">
        <v>12688588.109999999</v>
      </c>
      <c r="H47" s="156">
        <v>442.08</v>
      </c>
      <c r="I47" s="156">
        <v>360.96</v>
      </c>
      <c r="J47" s="155">
        <v>131617</v>
      </c>
      <c r="K47" s="156">
        <v>83193880.879999995</v>
      </c>
      <c r="L47" s="156">
        <v>632.09</v>
      </c>
      <c r="M47" s="156">
        <v>549.76</v>
      </c>
      <c r="N47" s="155">
        <v>4490</v>
      </c>
      <c r="O47" s="156">
        <v>1406434.04</v>
      </c>
      <c r="P47" s="157">
        <v>313.24</v>
      </c>
      <c r="Q47" s="158">
        <v>194.08</v>
      </c>
    </row>
    <row r="49" spans="1:17" ht="15.75">
      <c r="A49" s="451" t="s">
        <v>437</v>
      </c>
      <c r="B49" s="451"/>
      <c r="C49" s="451"/>
      <c r="D49" s="451"/>
      <c r="E49" s="451"/>
      <c r="F49" s="451"/>
      <c r="G49" s="451"/>
      <c r="H49" s="451"/>
      <c r="I49" s="451"/>
      <c r="J49" s="451"/>
      <c r="K49" s="451"/>
      <c r="L49" s="451"/>
      <c r="M49" s="451"/>
      <c r="N49" s="451"/>
      <c r="O49" s="451"/>
      <c r="P49" s="451"/>
      <c r="Q49" s="451"/>
    </row>
    <row r="50" spans="1:17" ht="15.75" thickBot="1"/>
    <row r="51" spans="1:17">
      <c r="A51" s="452" t="s">
        <v>10</v>
      </c>
      <c r="B51" s="454" t="s">
        <v>2</v>
      </c>
      <c r="C51" s="455"/>
      <c r="D51" s="455"/>
      <c r="E51" s="456"/>
      <c r="F51" s="454" t="s">
        <v>3</v>
      </c>
      <c r="G51" s="455"/>
      <c r="H51" s="455"/>
      <c r="I51" s="456"/>
      <c r="J51" s="454" t="s">
        <v>11</v>
      </c>
      <c r="K51" s="455"/>
      <c r="L51" s="455"/>
      <c r="M51" s="456"/>
      <c r="N51" s="454" t="s">
        <v>12</v>
      </c>
      <c r="O51" s="455"/>
      <c r="P51" s="455"/>
      <c r="Q51" s="457"/>
    </row>
    <row r="52" spans="1:17" ht="15.75" thickBot="1">
      <c r="A52" s="453"/>
      <c r="B52" s="58" t="s">
        <v>0</v>
      </c>
      <c r="C52" s="59" t="s">
        <v>28</v>
      </c>
      <c r="D52" s="59" t="s">
        <v>13</v>
      </c>
      <c r="E52" s="59" t="s">
        <v>253</v>
      </c>
      <c r="F52" s="58" t="s">
        <v>0</v>
      </c>
      <c r="G52" s="59" t="s">
        <v>28</v>
      </c>
      <c r="H52" s="59" t="s">
        <v>13</v>
      </c>
      <c r="I52" s="59" t="s">
        <v>253</v>
      </c>
      <c r="J52" s="58" t="s">
        <v>0</v>
      </c>
      <c r="K52" s="59" t="s">
        <v>28</v>
      </c>
      <c r="L52" s="59" t="s">
        <v>13</v>
      </c>
      <c r="M52" s="59" t="s">
        <v>253</v>
      </c>
      <c r="N52" s="58" t="s">
        <v>0</v>
      </c>
      <c r="O52" s="59" t="s">
        <v>28</v>
      </c>
      <c r="P52" s="59" t="s">
        <v>13</v>
      </c>
      <c r="Q52" s="60" t="s">
        <v>253</v>
      </c>
    </row>
    <row r="53" spans="1:17">
      <c r="A53" s="159" t="s">
        <v>271</v>
      </c>
      <c r="B53" s="160">
        <v>14385</v>
      </c>
      <c r="C53" s="161">
        <v>836393.39</v>
      </c>
      <c r="D53" s="161">
        <v>58.14</v>
      </c>
      <c r="E53" s="161">
        <v>58.35</v>
      </c>
      <c r="F53" s="160">
        <v>10303</v>
      </c>
      <c r="G53" s="161">
        <v>624557.32999999996</v>
      </c>
      <c r="H53" s="161">
        <v>60.62</v>
      </c>
      <c r="I53" s="161">
        <v>61.63</v>
      </c>
      <c r="J53" s="160">
        <v>531</v>
      </c>
      <c r="K53" s="161">
        <v>30935.07</v>
      </c>
      <c r="L53" s="161">
        <v>58.26</v>
      </c>
      <c r="M53" s="161">
        <v>59.7</v>
      </c>
      <c r="N53" s="160">
        <v>1496</v>
      </c>
      <c r="O53" s="161">
        <v>107162.6</v>
      </c>
      <c r="P53" s="162">
        <v>71.63</v>
      </c>
      <c r="Q53" s="163">
        <v>74.489999999999995</v>
      </c>
    </row>
    <row r="54" spans="1:17">
      <c r="A54" s="164" t="s">
        <v>272</v>
      </c>
      <c r="B54" s="165">
        <v>11557</v>
      </c>
      <c r="C54" s="166">
        <v>1682078.22</v>
      </c>
      <c r="D54" s="166">
        <v>145.55000000000001</v>
      </c>
      <c r="E54" s="166">
        <v>143.16999999999999</v>
      </c>
      <c r="F54" s="165">
        <v>11007</v>
      </c>
      <c r="G54" s="166">
        <v>1656899.73</v>
      </c>
      <c r="H54" s="166">
        <v>150.53</v>
      </c>
      <c r="I54" s="166">
        <v>153.66</v>
      </c>
      <c r="J54" s="165">
        <v>525</v>
      </c>
      <c r="K54" s="166">
        <v>81031.8</v>
      </c>
      <c r="L54" s="166">
        <v>154.35</v>
      </c>
      <c r="M54" s="166">
        <v>157.88999999999999</v>
      </c>
      <c r="N54" s="165">
        <v>2400</v>
      </c>
      <c r="O54" s="166">
        <v>343416.23</v>
      </c>
      <c r="P54" s="167">
        <v>143.09</v>
      </c>
      <c r="Q54" s="168">
        <v>139.63999999999999</v>
      </c>
    </row>
    <row r="55" spans="1:17">
      <c r="A55" s="164" t="s">
        <v>273</v>
      </c>
      <c r="B55" s="165">
        <v>7982</v>
      </c>
      <c r="C55" s="166">
        <v>2012753.33</v>
      </c>
      <c r="D55" s="166">
        <v>252.16</v>
      </c>
      <c r="E55" s="166">
        <v>252.74</v>
      </c>
      <c r="F55" s="165">
        <v>11658</v>
      </c>
      <c r="G55" s="166">
        <v>2908616.63</v>
      </c>
      <c r="H55" s="166">
        <v>249.5</v>
      </c>
      <c r="I55" s="166">
        <v>249.4</v>
      </c>
      <c r="J55" s="165">
        <v>2541</v>
      </c>
      <c r="K55" s="166">
        <v>672722.68</v>
      </c>
      <c r="L55" s="166">
        <v>264.75</v>
      </c>
      <c r="M55" s="166">
        <v>270.72000000000003</v>
      </c>
      <c r="N55" s="165">
        <v>473</v>
      </c>
      <c r="O55" s="166">
        <v>110174.96</v>
      </c>
      <c r="P55" s="167">
        <v>232.93</v>
      </c>
      <c r="Q55" s="168">
        <v>226.29</v>
      </c>
    </row>
    <row r="56" spans="1:17">
      <c r="A56" s="164" t="s">
        <v>274</v>
      </c>
      <c r="B56" s="165">
        <v>105056</v>
      </c>
      <c r="C56" s="166">
        <v>37045586.490000002</v>
      </c>
      <c r="D56" s="166">
        <v>352.63</v>
      </c>
      <c r="E56" s="166">
        <v>341.92</v>
      </c>
      <c r="F56" s="165">
        <v>61408</v>
      </c>
      <c r="G56" s="166">
        <v>21489705.149999999</v>
      </c>
      <c r="H56" s="166">
        <v>349.95</v>
      </c>
      <c r="I56" s="166">
        <v>348.17</v>
      </c>
      <c r="J56" s="165">
        <v>27755</v>
      </c>
      <c r="K56" s="166">
        <v>9648299.7200000007</v>
      </c>
      <c r="L56" s="166">
        <v>347.62</v>
      </c>
      <c r="M56" s="166">
        <v>338.4</v>
      </c>
      <c r="N56" s="165">
        <v>1357</v>
      </c>
      <c r="O56" s="166">
        <v>487751.41</v>
      </c>
      <c r="P56" s="167">
        <v>359.43</v>
      </c>
      <c r="Q56" s="168">
        <v>360</v>
      </c>
    </row>
    <row r="57" spans="1:17">
      <c r="A57" s="164" t="s">
        <v>275</v>
      </c>
      <c r="B57" s="165">
        <v>156689</v>
      </c>
      <c r="C57" s="166">
        <v>70815398.189999998</v>
      </c>
      <c r="D57" s="166">
        <v>451.95</v>
      </c>
      <c r="E57" s="166">
        <v>454.68</v>
      </c>
      <c r="F57" s="165">
        <v>60049</v>
      </c>
      <c r="G57" s="166">
        <v>26474153.109999999</v>
      </c>
      <c r="H57" s="166">
        <v>440.88</v>
      </c>
      <c r="I57" s="166">
        <v>423.87</v>
      </c>
      <c r="J57" s="165">
        <v>21337</v>
      </c>
      <c r="K57" s="166">
        <v>9620602.7300000004</v>
      </c>
      <c r="L57" s="166">
        <v>450.89</v>
      </c>
      <c r="M57" s="166">
        <v>455.85</v>
      </c>
      <c r="N57" s="165">
        <v>0</v>
      </c>
      <c r="O57" s="166">
        <v>0</v>
      </c>
      <c r="P57" s="167">
        <v>0</v>
      </c>
      <c r="Q57" s="168" t="s">
        <v>252</v>
      </c>
    </row>
    <row r="58" spans="1:17">
      <c r="A58" s="164" t="s">
        <v>276</v>
      </c>
      <c r="B58" s="165">
        <v>119489</v>
      </c>
      <c r="C58" s="166">
        <v>64978183.009999998</v>
      </c>
      <c r="D58" s="166">
        <v>543.79999999999995</v>
      </c>
      <c r="E58" s="166">
        <v>540.03</v>
      </c>
      <c r="F58" s="165">
        <v>68280</v>
      </c>
      <c r="G58" s="166">
        <v>36874859.719999999</v>
      </c>
      <c r="H58" s="166">
        <v>540.04999999999995</v>
      </c>
      <c r="I58" s="166">
        <v>536.23</v>
      </c>
      <c r="J58" s="165">
        <v>9181</v>
      </c>
      <c r="K58" s="166">
        <v>4990242.88</v>
      </c>
      <c r="L58" s="166">
        <v>543.54</v>
      </c>
      <c r="M58" s="166">
        <v>539.09</v>
      </c>
      <c r="N58" s="165">
        <v>0</v>
      </c>
      <c r="O58" s="166">
        <v>0</v>
      </c>
      <c r="P58" s="167">
        <v>0</v>
      </c>
      <c r="Q58" s="168" t="s">
        <v>252</v>
      </c>
    </row>
    <row r="59" spans="1:17">
      <c r="A59" s="164" t="s">
        <v>277</v>
      </c>
      <c r="B59" s="165">
        <v>85803</v>
      </c>
      <c r="C59" s="166">
        <v>55305733.68</v>
      </c>
      <c r="D59" s="166">
        <v>644.57000000000005</v>
      </c>
      <c r="E59" s="166">
        <v>640.59</v>
      </c>
      <c r="F59" s="165">
        <v>29482</v>
      </c>
      <c r="G59" s="166">
        <v>19070577.010000002</v>
      </c>
      <c r="H59" s="166">
        <v>646.85</v>
      </c>
      <c r="I59" s="166">
        <v>646</v>
      </c>
      <c r="J59" s="165">
        <v>4702</v>
      </c>
      <c r="K59" s="166">
        <v>3027031.69</v>
      </c>
      <c r="L59" s="166">
        <v>643.78</v>
      </c>
      <c r="M59" s="166">
        <v>640.09</v>
      </c>
      <c r="N59" s="165">
        <v>0</v>
      </c>
      <c r="O59" s="166">
        <v>0</v>
      </c>
      <c r="P59" s="167">
        <v>0</v>
      </c>
      <c r="Q59" s="168" t="s">
        <v>252</v>
      </c>
    </row>
    <row r="60" spans="1:17">
      <c r="A60" s="164" t="s">
        <v>278</v>
      </c>
      <c r="B60" s="165">
        <v>54668</v>
      </c>
      <c r="C60" s="166">
        <v>40890195.700000003</v>
      </c>
      <c r="D60" s="166">
        <v>747.97</v>
      </c>
      <c r="E60" s="166">
        <v>746.59</v>
      </c>
      <c r="F60" s="165">
        <v>21859</v>
      </c>
      <c r="G60" s="166">
        <v>16340960.550000001</v>
      </c>
      <c r="H60" s="166">
        <v>747.56</v>
      </c>
      <c r="I60" s="166">
        <v>745.82</v>
      </c>
      <c r="J60" s="165">
        <v>5029</v>
      </c>
      <c r="K60" s="166">
        <v>3725951.61</v>
      </c>
      <c r="L60" s="166">
        <v>740.89</v>
      </c>
      <c r="M60" s="166">
        <v>736.3</v>
      </c>
      <c r="N60" s="165">
        <v>859</v>
      </c>
      <c r="O60" s="166">
        <v>634458.9</v>
      </c>
      <c r="P60" s="167">
        <v>738.6</v>
      </c>
      <c r="Q60" s="168">
        <v>736.3</v>
      </c>
    </row>
    <row r="61" spans="1:17">
      <c r="A61" s="164" t="s">
        <v>279</v>
      </c>
      <c r="B61" s="165">
        <v>45806</v>
      </c>
      <c r="C61" s="166">
        <v>38858999.369999997</v>
      </c>
      <c r="D61" s="166">
        <v>848.34</v>
      </c>
      <c r="E61" s="166">
        <v>847.48</v>
      </c>
      <c r="F61" s="165">
        <v>18293</v>
      </c>
      <c r="G61" s="166">
        <v>15531537.060000001</v>
      </c>
      <c r="H61" s="166">
        <v>849.04</v>
      </c>
      <c r="I61" s="166">
        <v>848.83</v>
      </c>
      <c r="J61" s="165">
        <v>1180</v>
      </c>
      <c r="K61" s="166">
        <v>999252.67</v>
      </c>
      <c r="L61" s="166">
        <v>846.82</v>
      </c>
      <c r="M61" s="166">
        <v>844.05</v>
      </c>
      <c r="N61" s="165">
        <v>0</v>
      </c>
      <c r="O61" s="166">
        <v>0</v>
      </c>
      <c r="P61" s="167">
        <v>0</v>
      </c>
      <c r="Q61" s="168" t="s">
        <v>252</v>
      </c>
    </row>
    <row r="62" spans="1:17">
      <c r="A62" s="164" t="s">
        <v>280</v>
      </c>
      <c r="B62" s="165">
        <v>52845</v>
      </c>
      <c r="C62" s="166">
        <v>50065840.899999999</v>
      </c>
      <c r="D62" s="166">
        <v>947.41</v>
      </c>
      <c r="E62" s="166">
        <v>942.66</v>
      </c>
      <c r="F62" s="165">
        <v>19910</v>
      </c>
      <c r="G62" s="166">
        <v>18841361.129999999</v>
      </c>
      <c r="H62" s="166">
        <v>946.33</v>
      </c>
      <c r="I62" s="166">
        <v>940.27</v>
      </c>
      <c r="J62" s="165">
        <v>3547</v>
      </c>
      <c r="K62" s="166">
        <v>3348668.99</v>
      </c>
      <c r="L62" s="166">
        <v>944.08</v>
      </c>
      <c r="M62" s="166">
        <v>940.01</v>
      </c>
      <c r="N62" s="165">
        <v>0</v>
      </c>
      <c r="O62" s="166">
        <v>0</v>
      </c>
      <c r="P62" s="167">
        <v>0</v>
      </c>
      <c r="Q62" s="168" t="s">
        <v>252</v>
      </c>
    </row>
    <row r="63" spans="1:17">
      <c r="A63" s="164" t="s">
        <v>258</v>
      </c>
      <c r="B63" s="165">
        <v>184501</v>
      </c>
      <c r="C63" s="166">
        <v>229929032.83000001</v>
      </c>
      <c r="D63" s="166">
        <v>1246.22</v>
      </c>
      <c r="E63" s="166">
        <v>1242.71</v>
      </c>
      <c r="F63" s="165">
        <v>39247</v>
      </c>
      <c r="G63" s="166">
        <v>46903024.450000003</v>
      </c>
      <c r="H63" s="166">
        <v>1195.07</v>
      </c>
      <c r="I63" s="166">
        <v>1187.6500000000001</v>
      </c>
      <c r="J63" s="165">
        <v>4132</v>
      </c>
      <c r="K63" s="166">
        <v>4924498.51</v>
      </c>
      <c r="L63" s="166">
        <v>1191.8</v>
      </c>
      <c r="M63" s="166">
        <v>1173.79</v>
      </c>
      <c r="N63" s="165">
        <v>1</v>
      </c>
      <c r="O63" s="166">
        <v>1367.42</v>
      </c>
      <c r="P63" s="167">
        <v>1367.42</v>
      </c>
      <c r="Q63" s="168">
        <v>1367.42</v>
      </c>
    </row>
    <row r="64" spans="1:17">
      <c r="A64" s="164" t="s">
        <v>259</v>
      </c>
      <c r="B64" s="165">
        <v>48176</v>
      </c>
      <c r="C64" s="166">
        <v>79235456.299999997</v>
      </c>
      <c r="D64" s="166">
        <v>1644.71</v>
      </c>
      <c r="E64" s="166">
        <v>1610.14</v>
      </c>
      <c r="F64" s="165">
        <v>4480</v>
      </c>
      <c r="G64" s="166">
        <v>7376037.5599999996</v>
      </c>
      <c r="H64" s="166">
        <v>1646.44</v>
      </c>
      <c r="I64" s="166">
        <v>1622.3</v>
      </c>
      <c r="J64" s="165">
        <v>287</v>
      </c>
      <c r="K64" s="166">
        <v>481091.38</v>
      </c>
      <c r="L64" s="166">
        <v>1676.28</v>
      </c>
      <c r="M64" s="166">
        <v>1650.41</v>
      </c>
      <c r="N64" s="165">
        <v>0</v>
      </c>
      <c r="O64" s="166">
        <v>0</v>
      </c>
      <c r="P64" s="167">
        <v>0</v>
      </c>
      <c r="Q64" s="168" t="s">
        <v>252</v>
      </c>
    </row>
    <row r="65" spans="1:17">
      <c r="A65" s="164" t="s">
        <v>260</v>
      </c>
      <c r="B65" s="165">
        <v>7132</v>
      </c>
      <c r="C65" s="166">
        <v>15769728.359999999</v>
      </c>
      <c r="D65" s="166">
        <v>2211.12</v>
      </c>
      <c r="E65" s="166">
        <v>2191.2399999999998</v>
      </c>
      <c r="F65" s="165">
        <v>462</v>
      </c>
      <c r="G65" s="166">
        <v>1018646.34</v>
      </c>
      <c r="H65" s="166">
        <v>2204.86</v>
      </c>
      <c r="I65" s="166">
        <v>2185.4</v>
      </c>
      <c r="J65" s="165">
        <v>43</v>
      </c>
      <c r="K65" s="166">
        <v>92552.08</v>
      </c>
      <c r="L65" s="166">
        <v>2152.37</v>
      </c>
      <c r="M65" s="166">
        <v>2159.1</v>
      </c>
      <c r="N65" s="165">
        <v>0</v>
      </c>
      <c r="O65" s="166">
        <v>0</v>
      </c>
      <c r="P65" s="167">
        <v>0</v>
      </c>
      <c r="Q65" s="168" t="s">
        <v>252</v>
      </c>
    </row>
    <row r="66" spans="1:17">
      <c r="A66" s="164" t="s">
        <v>282</v>
      </c>
      <c r="B66" s="165">
        <v>1589</v>
      </c>
      <c r="C66" s="166">
        <v>4254555.49</v>
      </c>
      <c r="D66" s="166">
        <v>2677.51</v>
      </c>
      <c r="E66" s="166">
        <v>2643</v>
      </c>
      <c r="F66" s="165">
        <v>140</v>
      </c>
      <c r="G66" s="166">
        <v>367227.18</v>
      </c>
      <c r="H66" s="166">
        <v>2623.05</v>
      </c>
      <c r="I66" s="166">
        <v>2600.7399999999998</v>
      </c>
      <c r="J66" s="165">
        <v>21</v>
      </c>
      <c r="K66" s="166">
        <v>56150.559999999998</v>
      </c>
      <c r="L66" s="166">
        <v>2673.84</v>
      </c>
      <c r="M66" s="166">
        <v>2724.52</v>
      </c>
      <c r="N66" s="165">
        <v>0</v>
      </c>
      <c r="O66" s="166">
        <v>0</v>
      </c>
      <c r="P66" s="167">
        <v>0</v>
      </c>
      <c r="Q66" s="168" t="s">
        <v>252</v>
      </c>
    </row>
    <row r="67" spans="1:17">
      <c r="A67" s="164" t="s">
        <v>283</v>
      </c>
      <c r="B67" s="165">
        <v>326</v>
      </c>
      <c r="C67" s="166">
        <v>1044889.55</v>
      </c>
      <c r="D67" s="166">
        <v>3205.18</v>
      </c>
      <c r="E67" s="166">
        <v>3190.67</v>
      </c>
      <c r="F67" s="165">
        <v>12</v>
      </c>
      <c r="G67" s="166">
        <v>38917.379999999997</v>
      </c>
      <c r="H67" s="166">
        <v>3243.12</v>
      </c>
      <c r="I67" s="166">
        <v>3218.39</v>
      </c>
      <c r="J67" s="165">
        <v>2</v>
      </c>
      <c r="K67" s="166">
        <v>6449.46</v>
      </c>
      <c r="L67" s="166">
        <v>3224.73</v>
      </c>
      <c r="M67" s="166">
        <v>3224.73</v>
      </c>
      <c r="N67" s="165">
        <v>0</v>
      </c>
      <c r="O67" s="166">
        <v>0</v>
      </c>
      <c r="P67" s="167">
        <v>0</v>
      </c>
      <c r="Q67" s="168" t="s">
        <v>252</v>
      </c>
    </row>
    <row r="68" spans="1:17">
      <c r="A68" s="164" t="s">
        <v>284</v>
      </c>
      <c r="B68" s="165">
        <v>112</v>
      </c>
      <c r="C68" s="166">
        <v>412382.47</v>
      </c>
      <c r="D68" s="166">
        <v>3681.99</v>
      </c>
      <c r="E68" s="166">
        <v>3652.21</v>
      </c>
      <c r="F68" s="165">
        <v>5</v>
      </c>
      <c r="G68" s="166">
        <v>18558.39</v>
      </c>
      <c r="H68" s="166">
        <v>3711.68</v>
      </c>
      <c r="I68" s="166">
        <v>3763.03</v>
      </c>
      <c r="J68" s="165">
        <v>0</v>
      </c>
      <c r="K68" s="166">
        <v>0</v>
      </c>
      <c r="L68" s="166">
        <v>0</v>
      </c>
      <c r="M68" s="166" t="s">
        <v>252</v>
      </c>
      <c r="N68" s="165">
        <v>0</v>
      </c>
      <c r="O68" s="166">
        <v>0</v>
      </c>
      <c r="P68" s="167">
        <v>0</v>
      </c>
      <c r="Q68" s="168" t="s">
        <v>252</v>
      </c>
    </row>
    <row r="69" spans="1:17" ht="15.75" thickBot="1">
      <c r="A69" s="169" t="s">
        <v>285</v>
      </c>
      <c r="B69" s="170">
        <v>66</v>
      </c>
      <c r="C69" s="171">
        <v>307578.11</v>
      </c>
      <c r="D69" s="171">
        <v>4660.2700000000004</v>
      </c>
      <c r="E69" s="171">
        <v>4461.7700000000004</v>
      </c>
      <c r="F69" s="170">
        <v>3</v>
      </c>
      <c r="G69" s="171">
        <v>14074.13</v>
      </c>
      <c r="H69" s="171">
        <v>4691.38</v>
      </c>
      <c r="I69" s="171">
        <v>4261.8</v>
      </c>
      <c r="J69" s="170">
        <v>0</v>
      </c>
      <c r="K69" s="171">
        <v>0</v>
      </c>
      <c r="L69" s="171">
        <v>0</v>
      </c>
      <c r="M69" s="171" t="s">
        <v>252</v>
      </c>
      <c r="N69" s="170">
        <v>0</v>
      </c>
      <c r="O69" s="171">
        <v>0</v>
      </c>
      <c r="P69" s="172">
        <v>0</v>
      </c>
      <c r="Q69" s="173" t="s">
        <v>252</v>
      </c>
    </row>
    <row r="70" spans="1:17" ht="16.5" thickBot="1">
      <c r="A70" s="174" t="s">
        <v>412</v>
      </c>
      <c r="B70" s="175">
        <v>896182</v>
      </c>
      <c r="C70" s="176">
        <v>693444785.38999999</v>
      </c>
      <c r="D70" s="176">
        <v>773.78</v>
      </c>
      <c r="E70" s="176">
        <v>631.9</v>
      </c>
      <c r="F70" s="175">
        <v>356598</v>
      </c>
      <c r="G70" s="176">
        <v>215549712.84999999</v>
      </c>
      <c r="H70" s="176">
        <v>604.46</v>
      </c>
      <c r="I70" s="176">
        <v>519.24</v>
      </c>
      <c r="J70" s="175">
        <v>80813</v>
      </c>
      <c r="K70" s="176">
        <v>41705481.829999998</v>
      </c>
      <c r="L70" s="176">
        <v>516.07000000000005</v>
      </c>
      <c r="M70" s="176">
        <v>450.66</v>
      </c>
      <c r="N70" s="175">
        <v>6586</v>
      </c>
      <c r="O70" s="176">
        <v>1684331.52</v>
      </c>
      <c r="P70" s="177">
        <v>255.74</v>
      </c>
      <c r="Q70" s="178">
        <v>160.21</v>
      </c>
    </row>
  </sheetData>
  <mergeCells count="20">
    <mergeCell ref="A1:Q1"/>
    <mergeCell ref="A2:Q2"/>
    <mergeCell ref="A3:Q3"/>
    <mergeCell ref="A5:A6"/>
    <mergeCell ref="B5:E5"/>
    <mergeCell ref="F5:I5"/>
    <mergeCell ref="J5:M5"/>
    <mergeCell ref="N5:Q5"/>
    <mergeCell ref="A26:Q26"/>
    <mergeCell ref="A28:A29"/>
    <mergeCell ref="B28:E28"/>
    <mergeCell ref="F28:I28"/>
    <mergeCell ref="J28:M28"/>
    <mergeCell ref="N28:Q28"/>
    <mergeCell ref="A49:Q49"/>
    <mergeCell ref="A51:A52"/>
    <mergeCell ref="B51:E51"/>
    <mergeCell ref="F51:I51"/>
    <mergeCell ref="J51:M51"/>
    <mergeCell ref="N51:Q5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G59"/>
  <sheetViews>
    <sheetView zoomScaleNormal="100" workbookViewId="0">
      <selection sqref="A1:G1"/>
    </sheetView>
  </sheetViews>
  <sheetFormatPr defaultRowHeight="15"/>
  <cols>
    <col min="1" max="1" width="4.85546875" style="111" bestFit="1" customWidth="1"/>
    <col min="2" max="2" width="15.7109375" style="111" customWidth="1"/>
    <col min="3" max="3" width="19.42578125" style="111" customWidth="1"/>
    <col min="4" max="7" width="14.85546875" style="111" customWidth="1"/>
    <col min="8" max="16384" width="9.140625" style="111"/>
  </cols>
  <sheetData>
    <row r="1" spans="1:7" s="12" customFormat="1" ht="18.75">
      <c r="A1" s="465" t="s">
        <v>779</v>
      </c>
      <c r="B1" s="465"/>
      <c r="C1" s="465"/>
      <c r="D1" s="465"/>
      <c r="E1" s="465"/>
      <c r="F1" s="465"/>
      <c r="G1" s="465"/>
    </row>
    <row r="2" spans="1:7">
      <c r="A2" s="11"/>
    </row>
    <row r="3" spans="1:7" s="13" customFormat="1" ht="15.75">
      <c r="A3" s="270" t="s">
        <v>9</v>
      </c>
      <c r="B3" s="270" t="s">
        <v>511</v>
      </c>
      <c r="C3" s="270" t="s">
        <v>22</v>
      </c>
      <c r="D3" s="270" t="s">
        <v>512</v>
      </c>
      <c r="E3" s="270" t="s">
        <v>513</v>
      </c>
      <c r="F3" s="270" t="s">
        <v>514</v>
      </c>
      <c r="G3" s="270" t="s">
        <v>515</v>
      </c>
    </row>
    <row r="4" spans="1:7">
      <c r="A4" s="48">
        <v>1</v>
      </c>
      <c r="B4" s="308" t="s">
        <v>516</v>
      </c>
      <c r="C4" s="309" t="s">
        <v>413</v>
      </c>
      <c r="D4" s="237">
        <v>1</v>
      </c>
      <c r="E4" s="237" t="s">
        <v>252</v>
      </c>
      <c r="F4" s="237" t="s">
        <v>252</v>
      </c>
      <c r="G4" s="237">
        <v>21</v>
      </c>
    </row>
    <row r="5" spans="1:7">
      <c r="A5" s="48">
        <v>2</v>
      </c>
      <c r="B5" s="308" t="s">
        <v>517</v>
      </c>
      <c r="C5" s="309" t="s">
        <v>518</v>
      </c>
      <c r="D5" s="237">
        <v>5</v>
      </c>
      <c r="E5" s="237">
        <v>17</v>
      </c>
      <c r="F5" s="237">
        <v>120</v>
      </c>
      <c r="G5" s="237">
        <v>739</v>
      </c>
    </row>
    <row r="6" spans="1:7">
      <c r="A6" s="48">
        <v>3</v>
      </c>
      <c r="B6" s="308" t="s">
        <v>519</v>
      </c>
      <c r="C6" s="308" t="s">
        <v>520</v>
      </c>
      <c r="D6" s="237" t="s">
        <v>252</v>
      </c>
      <c r="E6" s="237">
        <v>4</v>
      </c>
      <c r="F6" s="237">
        <v>11</v>
      </c>
      <c r="G6" s="237">
        <v>162</v>
      </c>
    </row>
    <row r="7" spans="1:7">
      <c r="A7" s="48">
        <v>4</v>
      </c>
      <c r="B7" s="308" t="s">
        <v>521</v>
      </c>
      <c r="C7" s="308" t="s">
        <v>522</v>
      </c>
      <c r="D7" s="237">
        <v>1</v>
      </c>
      <c r="E7" s="237" t="s">
        <v>252</v>
      </c>
      <c r="F7" s="237" t="s">
        <v>252</v>
      </c>
      <c r="G7" s="237">
        <v>2</v>
      </c>
    </row>
    <row r="8" spans="1:7">
      <c r="A8" s="48">
        <v>5</v>
      </c>
      <c r="B8" s="308" t="s">
        <v>523</v>
      </c>
      <c r="C8" s="308" t="s">
        <v>524</v>
      </c>
      <c r="D8" s="237" t="s">
        <v>252</v>
      </c>
      <c r="E8" s="237" t="s">
        <v>252</v>
      </c>
      <c r="F8" s="237">
        <v>1</v>
      </c>
      <c r="G8" s="237" t="s">
        <v>252</v>
      </c>
    </row>
    <row r="9" spans="1:7">
      <c r="A9" s="48">
        <v>6</v>
      </c>
      <c r="B9" s="308" t="s">
        <v>525</v>
      </c>
      <c r="C9" s="308" t="s">
        <v>526</v>
      </c>
      <c r="D9" s="237" t="s">
        <v>252</v>
      </c>
      <c r="E9" s="237" t="s">
        <v>252</v>
      </c>
      <c r="F9" s="237" t="s">
        <v>252</v>
      </c>
      <c r="G9" s="237">
        <v>2</v>
      </c>
    </row>
    <row r="10" spans="1:7">
      <c r="A10" s="48">
        <v>7</v>
      </c>
      <c r="B10" s="308" t="s">
        <v>527</v>
      </c>
      <c r="C10" s="308" t="s">
        <v>528</v>
      </c>
      <c r="D10" s="237" t="s">
        <v>252</v>
      </c>
      <c r="E10" s="237" t="s">
        <v>252</v>
      </c>
      <c r="F10" s="237">
        <v>1</v>
      </c>
      <c r="G10" s="237">
        <v>1</v>
      </c>
    </row>
    <row r="11" spans="1:7">
      <c r="A11" s="48">
        <v>8</v>
      </c>
      <c r="B11" s="308" t="s">
        <v>529</v>
      </c>
      <c r="C11" s="308" t="s">
        <v>530</v>
      </c>
      <c r="D11" s="237" t="s">
        <v>252</v>
      </c>
      <c r="E11" s="237" t="s">
        <v>252</v>
      </c>
      <c r="F11" s="237">
        <v>1</v>
      </c>
      <c r="G11" s="237">
        <v>1</v>
      </c>
    </row>
    <row r="12" spans="1:7">
      <c r="A12" s="48">
        <v>9</v>
      </c>
      <c r="B12" s="308" t="s">
        <v>531</v>
      </c>
      <c r="C12" s="308" t="s">
        <v>532</v>
      </c>
      <c r="D12" s="237" t="s">
        <v>252</v>
      </c>
      <c r="E12" s="237">
        <v>1</v>
      </c>
      <c r="F12" s="237" t="s">
        <v>252</v>
      </c>
      <c r="G12" s="237">
        <v>6</v>
      </c>
    </row>
    <row r="13" spans="1:7">
      <c r="A13" s="48">
        <v>10</v>
      </c>
      <c r="B13" s="308" t="s">
        <v>533</v>
      </c>
      <c r="C13" s="308" t="s">
        <v>534</v>
      </c>
      <c r="D13" s="237" t="s">
        <v>252</v>
      </c>
      <c r="E13" s="237" t="s">
        <v>252</v>
      </c>
      <c r="F13" s="237">
        <v>3</v>
      </c>
      <c r="G13" s="237">
        <v>31</v>
      </c>
    </row>
    <row r="14" spans="1:7">
      <c r="A14" s="48">
        <v>11</v>
      </c>
      <c r="B14" s="308" t="s">
        <v>535</v>
      </c>
      <c r="C14" s="308" t="s">
        <v>536</v>
      </c>
      <c r="D14" s="237" t="s">
        <v>252</v>
      </c>
      <c r="E14" s="237" t="s">
        <v>252</v>
      </c>
      <c r="F14" s="237" t="s">
        <v>252</v>
      </c>
      <c r="G14" s="237">
        <v>2</v>
      </c>
    </row>
    <row r="15" spans="1:7">
      <c r="A15" s="48">
        <v>12</v>
      </c>
      <c r="B15" s="308" t="s">
        <v>537</v>
      </c>
      <c r="C15" s="308" t="s">
        <v>538</v>
      </c>
      <c r="D15" s="237" t="s">
        <v>252</v>
      </c>
      <c r="E15" s="237" t="s">
        <v>252</v>
      </c>
      <c r="F15" s="237" t="s">
        <v>252</v>
      </c>
      <c r="G15" s="237">
        <v>1</v>
      </c>
    </row>
    <row r="16" spans="1:7">
      <c r="A16" s="48">
        <v>13</v>
      </c>
      <c r="B16" s="308" t="s">
        <v>539</v>
      </c>
      <c r="C16" s="308" t="s">
        <v>540</v>
      </c>
      <c r="D16" s="237">
        <v>4</v>
      </c>
      <c r="E16" s="237">
        <v>6</v>
      </c>
      <c r="F16" s="237">
        <v>22</v>
      </c>
      <c r="G16" s="237">
        <v>70</v>
      </c>
    </row>
    <row r="17" spans="1:7">
      <c r="A17" s="48">
        <v>14</v>
      </c>
      <c r="B17" s="308" t="s">
        <v>541</v>
      </c>
      <c r="C17" s="308" t="s">
        <v>542</v>
      </c>
      <c r="D17" s="237" t="s">
        <v>252</v>
      </c>
      <c r="E17" s="237">
        <v>2</v>
      </c>
      <c r="F17" s="237">
        <v>49</v>
      </c>
      <c r="G17" s="237">
        <v>244</v>
      </c>
    </row>
    <row r="18" spans="1:7">
      <c r="A18" s="48">
        <v>15</v>
      </c>
      <c r="B18" s="308" t="s">
        <v>543</v>
      </c>
      <c r="C18" s="308" t="s">
        <v>544</v>
      </c>
      <c r="D18" s="237" t="s">
        <v>252</v>
      </c>
      <c r="E18" s="237">
        <v>3</v>
      </c>
      <c r="F18" s="237">
        <v>26</v>
      </c>
      <c r="G18" s="237">
        <v>123</v>
      </c>
    </row>
    <row r="19" spans="1:7">
      <c r="A19" s="48">
        <v>16</v>
      </c>
      <c r="B19" s="308" t="s">
        <v>545</v>
      </c>
      <c r="C19" s="308" t="s">
        <v>546</v>
      </c>
      <c r="D19" s="237" t="s">
        <v>252</v>
      </c>
      <c r="E19" s="237" t="s">
        <v>252</v>
      </c>
      <c r="F19" s="237">
        <v>1</v>
      </c>
      <c r="G19" s="237">
        <v>1</v>
      </c>
    </row>
    <row r="20" spans="1:7">
      <c r="A20" s="48">
        <v>17</v>
      </c>
      <c r="B20" s="308" t="s">
        <v>547</v>
      </c>
      <c r="C20" s="308" t="s">
        <v>548</v>
      </c>
      <c r="D20" s="237" t="s">
        <v>252</v>
      </c>
      <c r="E20" s="237" t="s">
        <v>252</v>
      </c>
      <c r="F20" s="237" t="s">
        <v>252</v>
      </c>
      <c r="G20" s="237">
        <v>1</v>
      </c>
    </row>
    <row r="21" spans="1:7">
      <c r="A21" s="48">
        <v>18</v>
      </c>
      <c r="B21" s="308" t="s">
        <v>549</v>
      </c>
      <c r="C21" s="308" t="s">
        <v>550</v>
      </c>
      <c r="D21" s="237" t="s">
        <v>252</v>
      </c>
      <c r="E21" s="237">
        <v>3</v>
      </c>
      <c r="F21" s="237">
        <v>2</v>
      </c>
      <c r="G21" s="237">
        <v>14</v>
      </c>
    </row>
    <row r="22" spans="1:7">
      <c r="A22" s="48">
        <v>19</v>
      </c>
      <c r="B22" s="308" t="s">
        <v>551</v>
      </c>
      <c r="C22" s="308" t="s">
        <v>552</v>
      </c>
      <c r="D22" s="237" t="s">
        <v>252</v>
      </c>
      <c r="E22" s="237" t="s">
        <v>252</v>
      </c>
      <c r="F22" s="237">
        <v>3</v>
      </c>
      <c r="G22" s="237">
        <v>17</v>
      </c>
    </row>
    <row r="23" spans="1:7">
      <c r="A23" s="48">
        <v>20</v>
      </c>
      <c r="B23" s="308" t="s">
        <v>553</v>
      </c>
      <c r="C23" s="308" t="s">
        <v>554</v>
      </c>
      <c r="D23" s="237" t="s">
        <v>252</v>
      </c>
      <c r="E23" s="237" t="s">
        <v>252</v>
      </c>
      <c r="F23" s="237" t="s">
        <v>252</v>
      </c>
      <c r="G23" s="237">
        <v>10</v>
      </c>
    </row>
    <row r="24" spans="1:7">
      <c r="A24" s="48">
        <v>21</v>
      </c>
      <c r="B24" s="308" t="s">
        <v>555</v>
      </c>
      <c r="C24" s="308" t="s">
        <v>556</v>
      </c>
      <c r="D24" s="237" t="s">
        <v>252</v>
      </c>
      <c r="E24" s="237" t="s">
        <v>252</v>
      </c>
      <c r="F24" s="237" t="s">
        <v>252</v>
      </c>
      <c r="G24" s="237">
        <v>8</v>
      </c>
    </row>
    <row r="25" spans="1:7">
      <c r="A25" s="48">
        <v>22</v>
      </c>
      <c r="B25" s="308" t="s">
        <v>557</v>
      </c>
      <c r="C25" s="308" t="s">
        <v>558</v>
      </c>
      <c r="D25" s="237" t="s">
        <v>252</v>
      </c>
      <c r="E25" s="237" t="s">
        <v>252</v>
      </c>
      <c r="F25" s="237" t="s">
        <v>252</v>
      </c>
      <c r="G25" s="237">
        <v>4</v>
      </c>
    </row>
    <row r="26" spans="1:7">
      <c r="A26" s="48">
        <v>23</v>
      </c>
      <c r="B26" s="308" t="s">
        <v>559</v>
      </c>
      <c r="C26" s="308" t="s">
        <v>560</v>
      </c>
      <c r="D26" s="237" t="s">
        <v>252</v>
      </c>
      <c r="E26" s="237" t="s">
        <v>252</v>
      </c>
      <c r="F26" s="237">
        <v>10</v>
      </c>
      <c r="G26" s="237">
        <v>24</v>
      </c>
    </row>
    <row r="27" spans="1:7">
      <c r="A27" s="48">
        <v>24</v>
      </c>
      <c r="B27" s="308" t="s">
        <v>561</v>
      </c>
      <c r="C27" s="308" t="s">
        <v>562</v>
      </c>
      <c r="D27" s="237" t="s">
        <v>252</v>
      </c>
      <c r="E27" s="237">
        <v>2</v>
      </c>
      <c r="F27" s="237">
        <v>6</v>
      </c>
      <c r="G27" s="237">
        <v>67</v>
      </c>
    </row>
    <row r="28" spans="1:7">
      <c r="A28" s="48">
        <v>25</v>
      </c>
      <c r="B28" s="308" t="s">
        <v>563</v>
      </c>
      <c r="C28" s="308" t="s">
        <v>564</v>
      </c>
      <c r="D28" s="237">
        <v>1</v>
      </c>
      <c r="E28" s="237" t="s">
        <v>252</v>
      </c>
      <c r="F28" s="237">
        <v>4</v>
      </c>
      <c r="G28" s="237">
        <v>24</v>
      </c>
    </row>
    <row r="29" spans="1:7">
      <c r="A29" s="48">
        <v>26</v>
      </c>
      <c r="B29" s="308" t="s">
        <v>565</v>
      </c>
      <c r="C29" s="308" t="s">
        <v>295</v>
      </c>
      <c r="D29" s="237" t="s">
        <v>252</v>
      </c>
      <c r="E29" s="237" t="s">
        <v>252</v>
      </c>
      <c r="F29" s="237" t="s">
        <v>252</v>
      </c>
      <c r="G29" s="237">
        <v>2</v>
      </c>
    </row>
    <row r="30" spans="1:7">
      <c r="A30" s="48">
        <v>27</v>
      </c>
      <c r="B30" s="308" t="s">
        <v>566</v>
      </c>
      <c r="C30" s="308" t="s">
        <v>567</v>
      </c>
      <c r="D30" s="237">
        <v>1</v>
      </c>
      <c r="E30" s="237" t="s">
        <v>252</v>
      </c>
      <c r="F30" s="237">
        <v>1</v>
      </c>
      <c r="G30" s="237">
        <v>5</v>
      </c>
    </row>
    <row r="31" spans="1:7">
      <c r="A31" s="48">
        <v>28</v>
      </c>
      <c r="B31" s="308" t="s">
        <v>568</v>
      </c>
      <c r="C31" s="308" t="s">
        <v>569</v>
      </c>
      <c r="D31" s="237">
        <v>5</v>
      </c>
      <c r="E31" s="237">
        <v>10</v>
      </c>
      <c r="F31" s="237">
        <v>99</v>
      </c>
      <c r="G31" s="237">
        <v>519</v>
      </c>
    </row>
    <row r="32" spans="1:7">
      <c r="A32" s="48">
        <v>29</v>
      </c>
      <c r="B32" s="308" t="s">
        <v>570</v>
      </c>
      <c r="C32" s="308" t="s">
        <v>571</v>
      </c>
      <c r="D32" s="237" t="s">
        <v>252</v>
      </c>
      <c r="E32" s="237" t="s">
        <v>252</v>
      </c>
      <c r="F32" s="237">
        <v>1</v>
      </c>
      <c r="G32" s="237">
        <v>14</v>
      </c>
    </row>
    <row r="33" spans="1:7">
      <c r="A33" s="48">
        <v>30</v>
      </c>
      <c r="B33" s="308" t="s">
        <v>572</v>
      </c>
      <c r="C33" s="308" t="s">
        <v>573</v>
      </c>
      <c r="D33" s="237" t="s">
        <v>252</v>
      </c>
      <c r="E33" s="237" t="s">
        <v>252</v>
      </c>
      <c r="F33" s="237" t="s">
        <v>252</v>
      </c>
      <c r="G33" s="237">
        <v>1</v>
      </c>
    </row>
    <row r="34" spans="1:7">
      <c r="A34" s="48">
        <v>31</v>
      </c>
      <c r="B34" s="308" t="s">
        <v>574</v>
      </c>
      <c r="C34" s="308" t="s">
        <v>575</v>
      </c>
      <c r="D34" s="237" t="s">
        <v>252</v>
      </c>
      <c r="E34" s="237" t="s">
        <v>252</v>
      </c>
      <c r="F34" s="237" t="s">
        <v>252</v>
      </c>
      <c r="G34" s="237">
        <v>13</v>
      </c>
    </row>
    <row r="35" spans="1:7">
      <c r="A35" s="48">
        <v>32</v>
      </c>
      <c r="B35" s="308" t="s">
        <v>576</v>
      </c>
      <c r="C35" s="308" t="s">
        <v>577</v>
      </c>
      <c r="D35" s="237" t="s">
        <v>252</v>
      </c>
      <c r="E35" s="237" t="s">
        <v>252</v>
      </c>
      <c r="F35" s="237">
        <v>1</v>
      </c>
      <c r="G35" s="237">
        <v>3</v>
      </c>
    </row>
    <row r="36" spans="1:7">
      <c r="A36" s="48">
        <v>33</v>
      </c>
      <c r="B36" s="308" t="s">
        <v>578</v>
      </c>
      <c r="C36" s="308" t="s">
        <v>194</v>
      </c>
      <c r="D36" s="237" t="s">
        <v>252</v>
      </c>
      <c r="E36" s="237" t="s">
        <v>252</v>
      </c>
      <c r="F36" s="237">
        <v>2</v>
      </c>
      <c r="G36" s="237" t="s">
        <v>252</v>
      </c>
    </row>
    <row r="37" spans="1:7">
      <c r="A37" s="48">
        <v>34</v>
      </c>
      <c r="B37" s="308" t="s">
        <v>579</v>
      </c>
      <c r="C37" s="308" t="s">
        <v>580</v>
      </c>
      <c r="D37" s="237" t="s">
        <v>252</v>
      </c>
      <c r="E37" s="237" t="s">
        <v>252</v>
      </c>
      <c r="F37" s="237">
        <v>1</v>
      </c>
      <c r="G37" s="237">
        <v>1</v>
      </c>
    </row>
    <row r="38" spans="1:7">
      <c r="A38" s="48">
        <v>35</v>
      </c>
      <c r="B38" s="308" t="s">
        <v>581</v>
      </c>
      <c r="C38" s="308" t="s">
        <v>582</v>
      </c>
      <c r="D38" s="237">
        <v>3</v>
      </c>
      <c r="E38" s="237">
        <v>5</v>
      </c>
      <c r="F38" s="237">
        <v>18</v>
      </c>
      <c r="G38" s="237">
        <v>47</v>
      </c>
    </row>
    <row r="39" spans="1:7">
      <c r="A39" s="48">
        <v>36</v>
      </c>
      <c r="B39" s="308" t="s">
        <v>583</v>
      </c>
      <c r="C39" s="308" t="s">
        <v>584</v>
      </c>
      <c r="D39" s="237" t="s">
        <v>252</v>
      </c>
      <c r="E39" s="237" t="s">
        <v>252</v>
      </c>
      <c r="F39" s="237">
        <v>5</v>
      </c>
      <c r="G39" s="237">
        <v>77</v>
      </c>
    </row>
    <row r="40" spans="1:7">
      <c r="A40" s="48">
        <v>37</v>
      </c>
      <c r="B40" s="308" t="s">
        <v>585</v>
      </c>
      <c r="C40" s="308" t="s">
        <v>586</v>
      </c>
      <c r="D40" s="237" t="s">
        <v>252</v>
      </c>
      <c r="E40" s="237" t="s">
        <v>252</v>
      </c>
      <c r="F40" s="237" t="s">
        <v>252</v>
      </c>
      <c r="G40" s="237">
        <v>4</v>
      </c>
    </row>
    <row r="41" spans="1:7">
      <c r="A41" s="48">
        <v>38</v>
      </c>
      <c r="B41" s="308" t="s">
        <v>587</v>
      </c>
      <c r="C41" s="308" t="s">
        <v>588</v>
      </c>
      <c r="D41" s="237" t="s">
        <v>252</v>
      </c>
      <c r="E41" s="237" t="s">
        <v>252</v>
      </c>
      <c r="F41" s="237" t="s">
        <v>252</v>
      </c>
      <c r="G41" s="237">
        <v>1</v>
      </c>
    </row>
    <row r="42" spans="1:7">
      <c r="A42" s="48">
        <v>39</v>
      </c>
      <c r="B42" s="308" t="s">
        <v>589</v>
      </c>
      <c r="C42" s="308" t="s">
        <v>590</v>
      </c>
      <c r="D42" s="237" t="s">
        <v>252</v>
      </c>
      <c r="E42" s="237" t="s">
        <v>252</v>
      </c>
      <c r="F42" s="237">
        <v>1</v>
      </c>
      <c r="G42" s="237">
        <v>1</v>
      </c>
    </row>
    <row r="43" spans="1:7">
      <c r="A43" s="48">
        <v>40</v>
      </c>
      <c r="B43" s="308" t="s">
        <v>591</v>
      </c>
      <c r="C43" s="308" t="s">
        <v>296</v>
      </c>
      <c r="D43" s="237">
        <v>1</v>
      </c>
      <c r="E43" s="237" t="s">
        <v>252</v>
      </c>
      <c r="F43" s="237" t="s">
        <v>252</v>
      </c>
      <c r="G43" s="237">
        <v>2</v>
      </c>
    </row>
    <row r="44" spans="1:7">
      <c r="A44" s="48">
        <v>41</v>
      </c>
      <c r="B44" s="308" t="s">
        <v>592</v>
      </c>
      <c r="C44" s="308" t="s">
        <v>593</v>
      </c>
      <c r="D44" s="237" t="s">
        <v>252</v>
      </c>
      <c r="E44" s="237">
        <v>1</v>
      </c>
      <c r="F44" s="237" t="s">
        <v>252</v>
      </c>
      <c r="G44" s="237">
        <v>1</v>
      </c>
    </row>
    <row r="45" spans="1:7">
      <c r="A45" s="48">
        <v>42</v>
      </c>
      <c r="B45" s="308" t="s">
        <v>594</v>
      </c>
      <c r="C45" s="308" t="s">
        <v>297</v>
      </c>
      <c r="D45" s="237" t="s">
        <v>252</v>
      </c>
      <c r="E45" s="237">
        <v>2</v>
      </c>
      <c r="F45" s="237">
        <v>1</v>
      </c>
      <c r="G45" s="237">
        <v>14</v>
      </c>
    </row>
    <row r="46" spans="1:7">
      <c r="A46" s="48">
        <v>43</v>
      </c>
      <c r="B46" s="308" t="s">
        <v>595</v>
      </c>
      <c r="C46" s="308" t="s">
        <v>298</v>
      </c>
      <c r="D46" s="237" t="s">
        <v>252</v>
      </c>
      <c r="E46" s="237" t="s">
        <v>252</v>
      </c>
      <c r="F46" s="237" t="s">
        <v>252</v>
      </c>
      <c r="G46" s="237">
        <v>4</v>
      </c>
    </row>
    <row r="47" spans="1:7">
      <c r="A47" s="48">
        <v>44</v>
      </c>
      <c r="B47" s="308" t="s">
        <v>596</v>
      </c>
      <c r="C47" s="308" t="s">
        <v>597</v>
      </c>
      <c r="D47" s="237" t="s">
        <v>252</v>
      </c>
      <c r="E47" s="237">
        <v>1</v>
      </c>
      <c r="F47" s="237" t="s">
        <v>252</v>
      </c>
      <c r="G47" s="237">
        <v>3</v>
      </c>
    </row>
    <row r="48" spans="1:7">
      <c r="A48" s="48">
        <v>45</v>
      </c>
      <c r="B48" s="308" t="s">
        <v>598</v>
      </c>
      <c r="C48" s="308" t="s">
        <v>599</v>
      </c>
      <c r="D48" s="237" t="s">
        <v>252</v>
      </c>
      <c r="E48" s="237" t="s">
        <v>252</v>
      </c>
      <c r="F48" s="237" t="s">
        <v>252</v>
      </c>
      <c r="G48" s="237">
        <v>1</v>
      </c>
    </row>
    <row r="49" spans="1:7">
      <c r="A49" s="48">
        <v>46</v>
      </c>
      <c r="B49" s="308" t="s">
        <v>600</v>
      </c>
      <c r="C49" s="308" t="s">
        <v>601</v>
      </c>
      <c r="D49" s="237" t="s">
        <v>252</v>
      </c>
      <c r="E49" s="237">
        <v>1</v>
      </c>
      <c r="F49" s="237" t="s">
        <v>252</v>
      </c>
      <c r="G49" s="237" t="s">
        <v>252</v>
      </c>
    </row>
    <row r="50" spans="1:7">
      <c r="A50" s="48">
        <v>47</v>
      </c>
      <c r="B50" s="308" t="s">
        <v>602</v>
      </c>
      <c r="C50" s="308" t="s">
        <v>603</v>
      </c>
      <c r="D50" s="237" t="s">
        <v>252</v>
      </c>
      <c r="E50" s="237" t="s">
        <v>252</v>
      </c>
      <c r="F50" s="237">
        <v>2</v>
      </c>
      <c r="G50" s="237">
        <v>7</v>
      </c>
    </row>
    <row r="51" spans="1:7">
      <c r="A51" s="48">
        <v>48</v>
      </c>
      <c r="B51" s="308" t="s">
        <v>604</v>
      </c>
      <c r="C51" s="308" t="s">
        <v>605</v>
      </c>
      <c r="D51" s="237" t="s">
        <v>252</v>
      </c>
      <c r="E51" s="237" t="s">
        <v>252</v>
      </c>
      <c r="F51" s="237" t="s">
        <v>252</v>
      </c>
      <c r="G51" s="237">
        <v>3</v>
      </c>
    </row>
    <row r="52" spans="1:7">
      <c r="A52" s="48">
        <v>49</v>
      </c>
      <c r="B52" s="308" t="s">
        <v>606</v>
      </c>
      <c r="C52" s="308" t="s">
        <v>607</v>
      </c>
      <c r="D52" s="237" t="s">
        <v>252</v>
      </c>
      <c r="E52" s="237" t="s">
        <v>252</v>
      </c>
      <c r="F52" s="237" t="s">
        <v>252</v>
      </c>
      <c r="G52" s="237">
        <v>5</v>
      </c>
    </row>
    <row r="53" spans="1:7">
      <c r="A53" s="48">
        <v>50</v>
      </c>
      <c r="B53" s="308" t="s">
        <v>608</v>
      </c>
      <c r="C53" s="308" t="s">
        <v>609</v>
      </c>
      <c r="D53" s="237">
        <v>1</v>
      </c>
      <c r="E53" s="237">
        <v>4</v>
      </c>
      <c r="F53" s="237">
        <v>12</v>
      </c>
      <c r="G53" s="237">
        <v>88</v>
      </c>
    </row>
    <row r="54" spans="1:7">
      <c r="A54" s="48">
        <v>51</v>
      </c>
      <c r="B54" s="308" t="s">
        <v>610</v>
      </c>
      <c r="C54" s="308" t="s">
        <v>611</v>
      </c>
      <c r="D54" s="237" t="s">
        <v>252</v>
      </c>
      <c r="E54" s="237" t="s">
        <v>252</v>
      </c>
      <c r="F54" s="237" t="s">
        <v>252</v>
      </c>
      <c r="G54" s="237">
        <v>24</v>
      </c>
    </row>
    <row r="55" spans="1:7">
      <c r="A55" s="48">
        <v>52</v>
      </c>
      <c r="B55" s="308" t="s">
        <v>612</v>
      </c>
      <c r="C55" s="308" t="s">
        <v>613</v>
      </c>
      <c r="D55" s="237" t="s">
        <v>252</v>
      </c>
      <c r="E55" s="237" t="s">
        <v>252</v>
      </c>
      <c r="F55" s="237" t="s">
        <v>252</v>
      </c>
      <c r="G55" s="237">
        <v>7</v>
      </c>
    </row>
    <row r="56" spans="1:7">
      <c r="A56" s="48">
        <v>53</v>
      </c>
      <c r="B56" s="308" t="s">
        <v>614</v>
      </c>
      <c r="C56" s="308" t="s">
        <v>615</v>
      </c>
      <c r="D56" s="237">
        <v>6</v>
      </c>
      <c r="E56" s="237">
        <v>15</v>
      </c>
      <c r="F56" s="237">
        <v>104</v>
      </c>
      <c r="G56" s="237">
        <v>600</v>
      </c>
    </row>
    <row r="57" spans="1:7">
      <c r="A57" s="48">
        <v>54</v>
      </c>
      <c r="B57" s="308" t="s">
        <v>616</v>
      </c>
      <c r="C57" s="308" t="s">
        <v>617</v>
      </c>
      <c r="D57" s="237" t="s">
        <v>252</v>
      </c>
      <c r="E57" s="237" t="s">
        <v>252</v>
      </c>
      <c r="F57" s="237" t="s">
        <v>252</v>
      </c>
      <c r="G57" s="237">
        <v>24</v>
      </c>
    </row>
    <row r="58" spans="1:7">
      <c r="A58" s="310">
        <v>55</v>
      </c>
      <c r="B58" s="311" t="s">
        <v>618</v>
      </c>
      <c r="C58" s="311" t="s">
        <v>619</v>
      </c>
      <c r="D58" s="311">
        <v>1</v>
      </c>
      <c r="E58" s="311">
        <v>4</v>
      </c>
      <c r="F58" s="311">
        <v>12</v>
      </c>
      <c r="G58" s="311">
        <v>76</v>
      </c>
    </row>
    <row r="59" spans="1:7" ht="15.75">
      <c r="A59" s="312"/>
      <c r="B59" s="313"/>
      <c r="C59" s="253" t="s">
        <v>300</v>
      </c>
      <c r="D59" s="52">
        <f>SUM(D4:D58)</f>
        <v>30</v>
      </c>
      <c r="E59" s="52">
        <f>SUM(E5:E58)</f>
        <v>81</v>
      </c>
      <c r="F59" s="52">
        <f>SUM(F5:F58)</f>
        <v>520</v>
      </c>
      <c r="G59" s="52">
        <f>SUM(G4:G58)</f>
        <v>3122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E31"/>
  <sheetViews>
    <sheetView zoomScaleNormal="100" workbookViewId="0">
      <selection activeCell="B8" sqref="B8"/>
    </sheetView>
  </sheetViews>
  <sheetFormatPr defaultRowHeight="15"/>
  <cols>
    <col min="1" max="1" width="35.28515625" style="111" bestFit="1" customWidth="1"/>
    <col min="2" max="2" width="18.28515625" style="111" customWidth="1"/>
    <col min="3" max="3" width="22.140625" style="111" customWidth="1"/>
    <col min="4" max="4" width="24.140625" style="111" customWidth="1"/>
    <col min="5" max="5" width="20.28515625" style="111" customWidth="1"/>
    <col min="6" max="16384" width="9.140625" style="111"/>
  </cols>
  <sheetData>
    <row r="1" spans="1:5" s="12" customFormat="1" ht="18.75">
      <c r="A1" s="465" t="s">
        <v>832</v>
      </c>
      <c r="B1" s="465"/>
      <c r="C1" s="465"/>
      <c r="D1" s="465"/>
      <c r="E1" s="465"/>
    </row>
    <row r="3" spans="1:5">
      <c r="A3" s="12" t="s">
        <v>620</v>
      </c>
    </row>
    <row r="4" spans="1:5" ht="30">
      <c r="A4" s="314" t="s">
        <v>464</v>
      </c>
      <c r="B4" s="314" t="s">
        <v>0</v>
      </c>
      <c r="C4" s="314" t="s">
        <v>1</v>
      </c>
      <c r="D4" s="315" t="s">
        <v>621</v>
      </c>
      <c r="E4" s="315" t="s">
        <v>253</v>
      </c>
    </row>
    <row r="5" spans="1:5" s="12" customFormat="1">
      <c r="A5" s="205" t="s">
        <v>622</v>
      </c>
      <c r="B5" s="206"/>
      <c r="C5" s="233"/>
      <c r="D5" s="233"/>
      <c r="E5" s="205"/>
    </row>
    <row r="6" spans="1:5">
      <c r="A6" s="316" t="s">
        <v>2</v>
      </c>
      <c r="B6" s="46">
        <v>1030294</v>
      </c>
      <c r="C6" s="32">
        <v>1144661545.1600001</v>
      </c>
      <c r="D6" s="32">
        <v>1111</v>
      </c>
      <c r="E6" s="113">
        <v>1120.6199999999999</v>
      </c>
    </row>
    <row r="7" spans="1:5">
      <c r="A7" s="275" t="s">
        <v>460</v>
      </c>
      <c r="B7" s="46">
        <v>7438</v>
      </c>
      <c r="C7" s="32">
        <v>2680790.83</v>
      </c>
      <c r="D7" s="32">
        <v>360.42</v>
      </c>
      <c r="E7" s="113">
        <v>360</v>
      </c>
    </row>
    <row r="8" spans="1:5">
      <c r="A8" s="205" t="s">
        <v>3</v>
      </c>
      <c r="B8" s="46">
        <v>28702</v>
      </c>
      <c r="C8" s="32">
        <v>13396331.51</v>
      </c>
      <c r="D8" s="32">
        <v>466.74</v>
      </c>
      <c r="E8" s="113">
        <v>384</v>
      </c>
    </row>
    <row r="9" spans="1:5">
      <c r="A9" s="205" t="s">
        <v>23</v>
      </c>
      <c r="B9" s="46">
        <v>131617</v>
      </c>
      <c r="C9" s="32">
        <v>87917014.980000004</v>
      </c>
      <c r="D9" s="32">
        <v>667.98</v>
      </c>
      <c r="E9" s="113">
        <v>583.63</v>
      </c>
    </row>
    <row r="10" spans="1:5">
      <c r="A10" s="205" t="s">
        <v>4</v>
      </c>
      <c r="B10" s="46">
        <v>4490</v>
      </c>
      <c r="C10" s="32">
        <v>1457269.02</v>
      </c>
      <c r="D10" s="32">
        <v>324.56</v>
      </c>
      <c r="E10" s="113">
        <v>194.08</v>
      </c>
    </row>
    <row r="11" spans="1:5" ht="15.75">
      <c r="A11" s="51" t="s">
        <v>5</v>
      </c>
      <c r="B11" s="52">
        <f>SUM(B6:B10)</f>
        <v>1202541</v>
      </c>
      <c r="C11" s="34">
        <f>SUM(C6:C10)</f>
        <v>1250112951.5</v>
      </c>
      <c r="D11" s="34"/>
      <c r="E11" s="34"/>
    </row>
    <row r="13" spans="1:5">
      <c r="A13" s="12" t="s">
        <v>623</v>
      </c>
    </row>
    <row r="14" spans="1:5" ht="30">
      <c r="A14" s="314" t="s">
        <v>464</v>
      </c>
      <c r="B14" s="314" t="s">
        <v>0</v>
      </c>
      <c r="C14" s="314" t="s">
        <v>1</v>
      </c>
      <c r="D14" s="315" t="s">
        <v>621</v>
      </c>
      <c r="E14" s="315" t="s">
        <v>253</v>
      </c>
    </row>
    <row r="15" spans="1:5" s="12" customFormat="1">
      <c r="A15" s="205" t="s">
        <v>622</v>
      </c>
      <c r="B15" s="206"/>
      <c r="C15" s="233"/>
      <c r="D15" s="233"/>
      <c r="E15" s="205"/>
    </row>
    <row r="16" spans="1:5">
      <c r="A16" s="316" t="s">
        <v>2</v>
      </c>
      <c r="B16" s="46">
        <v>878818</v>
      </c>
      <c r="C16" s="32">
        <v>731737387.85000002</v>
      </c>
      <c r="D16" s="32">
        <v>832.64</v>
      </c>
      <c r="E16" s="61">
        <v>679.84</v>
      </c>
    </row>
    <row r="17" spans="1:5">
      <c r="A17" s="275" t="s">
        <v>460</v>
      </c>
      <c r="B17" s="46">
        <v>17364</v>
      </c>
      <c r="C17" s="32">
        <v>6255652.8899999997</v>
      </c>
      <c r="D17" s="32">
        <v>360.27</v>
      </c>
      <c r="E17" s="61">
        <v>360</v>
      </c>
    </row>
    <row r="18" spans="1:5">
      <c r="A18" s="205" t="s">
        <v>3</v>
      </c>
      <c r="B18" s="46">
        <v>356598</v>
      </c>
      <c r="C18" s="32">
        <v>227292098.56</v>
      </c>
      <c r="D18" s="32">
        <v>637.39</v>
      </c>
      <c r="E18" s="61">
        <v>542.6</v>
      </c>
    </row>
    <row r="19" spans="1:5">
      <c r="A19" s="205" t="s">
        <v>23</v>
      </c>
      <c r="B19" s="46">
        <v>80813</v>
      </c>
      <c r="C19" s="32">
        <v>44090134.030000001</v>
      </c>
      <c r="D19" s="32">
        <v>545.58000000000004</v>
      </c>
      <c r="E19" s="61">
        <v>478.53</v>
      </c>
    </row>
    <row r="20" spans="1:5">
      <c r="A20" s="205" t="s">
        <v>4</v>
      </c>
      <c r="B20" s="46">
        <v>6586</v>
      </c>
      <c r="C20" s="32">
        <v>1724943.91</v>
      </c>
      <c r="D20" s="32">
        <v>261.91000000000003</v>
      </c>
      <c r="E20" s="61">
        <v>160.21</v>
      </c>
    </row>
    <row r="21" spans="1:5" ht="15.75">
      <c r="A21" s="51" t="s">
        <v>5</v>
      </c>
      <c r="B21" s="52">
        <f>SUM(B16:B20)</f>
        <v>1340179</v>
      </c>
      <c r="C21" s="34">
        <f>SUM(C16:C20)</f>
        <v>1011100217.2399999</v>
      </c>
      <c r="D21" s="34"/>
      <c r="E21" s="34"/>
    </row>
    <row r="22" spans="1:5">
      <c r="B22" s="110"/>
    </row>
    <row r="23" spans="1:5">
      <c r="A23" s="12" t="s">
        <v>624</v>
      </c>
    </row>
    <row r="24" spans="1:5" ht="30">
      <c r="A24" s="314" t="s">
        <v>464</v>
      </c>
      <c r="B24" s="314" t="s">
        <v>0</v>
      </c>
      <c r="C24" s="314" t="s">
        <v>1</v>
      </c>
      <c r="D24" s="315" t="s">
        <v>621</v>
      </c>
      <c r="E24" s="315" t="s">
        <v>253</v>
      </c>
    </row>
    <row r="25" spans="1:5" s="12" customFormat="1">
      <c r="A25" s="205" t="s">
        <v>622</v>
      </c>
      <c r="B25" s="206"/>
      <c r="C25" s="233"/>
      <c r="D25" s="233"/>
      <c r="E25" s="205"/>
    </row>
    <row r="26" spans="1:5">
      <c r="A26" s="316" t="s">
        <v>2</v>
      </c>
      <c r="B26" s="46">
        <v>0</v>
      </c>
      <c r="C26" s="32">
        <v>0</v>
      </c>
      <c r="D26" s="32">
        <v>0</v>
      </c>
      <c r="E26" s="61" t="s">
        <v>252</v>
      </c>
    </row>
    <row r="27" spans="1:5">
      <c r="A27" s="275" t="s">
        <v>460</v>
      </c>
      <c r="B27" s="46">
        <v>0</v>
      </c>
      <c r="C27" s="32">
        <v>0</v>
      </c>
      <c r="D27" s="32">
        <v>0</v>
      </c>
      <c r="E27" s="61" t="s">
        <v>252</v>
      </c>
    </row>
    <row r="28" spans="1:5">
      <c r="A28" s="205" t="s">
        <v>3</v>
      </c>
      <c r="B28" s="46">
        <v>0</v>
      </c>
      <c r="C28" s="32">
        <v>0</v>
      </c>
      <c r="D28" s="32">
        <v>0</v>
      </c>
      <c r="E28" s="61" t="s">
        <v>252</v>
      </c>
    </row>
    <row r="29" spans="1:5">
      <c r="A29" s="205" t="s">
        <v>23</v>
      </c>
      <c r="B29" s="46">
        <v>0</v>
      </c>
      <c r="C29" s="32">
        <v>0</v>
      </c>
      <c r="D29" s="32">
        <v>0</v>
      </c>
      <c r="E29" s="61" t="s">
        <v>252</v>
      </c>
    </row>
    <row r="30" spans="1:5">
      <c r="A30" s="205" t="s">
        <v>4</v>
      </c>
      <c r="B30" s="46">
        <v>0</v>
      </c>
      <c r="C30" s="32">
        <v>0</v>
      </c>
      <c r="D30" s="32">
        <v>0</v>
      </c>
      <c r="E30" s="61" t="s">
        <v>252</v>
      </c>
    </row>
    <row r="31" spans="1:5" ht="15.75">
      <c r="A31" s="51" t="s">
        <v>5</v>
      </c>
      <c r="B31" s="52">
        <f>SUM(B26:B30)</f>
        <v>0</v>
      </c>
      <c r="C31" s="34">
        <f>SUM(C26:C30)</f>
        <v>0</v>
      </c>
      <c r="D31" s="34"/>
      <c r="E31" s="34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M68"/>
  <sheetViews>
    <sheetView workbookViewId="0">
      <selection activeCell="E10" sqref="E10"/>
    </sheetView>
  </sheetViews>
  <sheetFormatPr defaultRowHeight="15"/>
  <cols>
    <col min="1" max="1" width="17" style="111" customWidth="1"/>
    <col min="2" max="2" width="11.5703125" style="111" customWidth="1"/>
    <col min="3" max="3" width="17" style="111" customWidth="1"/>
    <col min="4" max="4" width="11.140625" style="111" customWidth="1"/>
    <col min="5" max="5" width="11" style="111" customWidth="1"/>
    <col min="6" max="6" width="16" style="111" customWidth="1"/>
    <col min="7" max="7" width="12.140625" style="111" customWidth="1"/>
    <col min="8" max="8" width="11.28515625" style="111" customWidth="1"/>
    <col min="9" max="9" width="16.28515625" style="111" customWidth="1"/>
    <col min="10" max="10" width="10" style="111" customWidth="1"/>
    <col min="11" max="11" width="9.5703125" style="111" customWidth="1"/>
    <col min="12" max="12" width="13.140625" style="111" customWidth="1"/>
    <col min="13" max="13" width="11.5703125" style="111" customWidth="1"/>
    <col min="14" max="16384" width="9.140625" style="111"/>
  </cols>
  <sheetData>
    <row r="1" spans="1:13" s="13" customFormat="1" ht="18.75">
      <c r="A1" s="465" t="s">
        <v>780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</row>
    <row r="2" spans="1:13" s="13" customFormat="1" ht="15.75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</row>
    <row r="3" spans="1:13">
      <c r="A3" s="499" t="s">
        <v>10</v>
      </c>
      <c r="B3" s="501" t="s">
        <v>2</v>
      </c>
      <c r="C3" s="502"/>
      <c r="D3" s="502"/>
      <c r="E3" s="501" t="s">
        <v>3</v>
      </c>
      <c r="F3" s="502"/>
      <c r="G3" s="502"/>
      <c r="H3" s="501" t="s">
        <v>11</v>
      </c>
      <c r="I3" s="502"/>
      <c r="J3" s="502"/>
      <c r="K3" s="501" t="s">
        <v>12</v>
      </c>
      <c r="L3" s="502"/>
      <c r="M3" s="502"/>
    </row>
    <row r="4" spans="1:13">
      <c r="A4" s="500"/>
      <c r="B4" s="317" t="s">
        <v>0</v>
      </c>
      <c r="C4" s="317"/>
      <c r="D4" s="318" t="s">
        <v>13</v>
      </c>
      <c r="E4" s="317" t="s">
        <v>0</v>
      </c>
      <c r="F4" s="317"/>
      <c r="G4" s="318" t="s">
        <v>13</v>
      </c>
      <c r="H4" s="317" t="s">
        <v>0</v>
      </c>
      <c r="I4" s="317"/>
      <c r="J4" s="318" t="s">
        <v>13</v>
      </c>
      <c r="K4" s="317" t="s">
        <v>0</v>
      </c>
      <c r="L4" s="317"/>
      <c r="M4" s="318" t="s">
        <v>13</v>
      </c>
    </row>
    <row r="5" spans="1:13">
      <c r="A5" s="319" t="s">
        <v>625</v>
      </c>
      <c r="B5" s="320">
        <v>389985</v>
      </c>
      <c r="C5" s="320"/>
      <c r="D5" s="321">
        <v>370.59</v>
      </c>
      <c r="E5" s="320">
        <v>162509</v>
      </c>
      <c r="F5" s="320"/>
      <c r="G5" s="321">
        <v>340.28</v>
      </c>
      <c r="H5" s="320">
        <v>98108</v>
      </c>
      <c r="I5" s="320"/>
      <c r="J5" s="321">
        <v>393.08</v>
      </c>
      <c r="K5" s="320">
        <v>9142</v>
      </c>
      <c r="L5" s="320"/>
      <c r="M5" s="321">
        <v>181.68</v>
      </c>
    </row>
    <row r="6" spans="1:13">
      <c r="A6" s="319" t="s">
        <v>626</v>
      </c>
      <c r="B6" s="320">
        <v>705973</v>
      </c>
      <c r="C6" s="46"/>
      <c r="D6" s="321">
        <v>712.44</v>
      </c>
      <c r="E6" s="320">
        <v>167591</v>
      </c>
      <c r="F6" s="46"/>
      <c r="G6" s="321">
        <v>681.71</v>
      </c>
      <c r="H6" s="320">
        <v>86495</v>
      </c>
      <c r="I6" s="46"/>
      <c r="J6" s="321">
        <v>678.43</v>
      </c>
      <c r="K6" s="320">
        <v>1930</v>
      </c>
      <c r="L6" s="46"/>
      <c r="M6" s="321">
        <v>785.36</v>
      </c>
    </row>
    <row r="7" spans="1:13">
      <c r="A7" s="319" t="s">
        <v>627</v>
      </c>
      <c r="B7" s="320">
        <v>525667</v>
      </c>
      <c r="C7" s="46"/>
      <c r="D7" s="321">
        <v>1269.9100000000001</v>
      </c>
      <c r="E7" s="320">
        <v>46824</v>
      </c>
      <c r="F7" s="46"/>
      <c r="G7" s="321">
        <v>1201.7</v>
      </c>
      <c r="H7" s="320">
        <v>24457</v>
      </c>
      <c r="I7" s="46"/>
      <c r="J7" s="321">
        <v>1169.99</v>
      </c>
      <c r="K7" s="320">
        <v>4</v>
      </c>
      <c r="L7" s="46"/>
      <c r="M7" s="321">
        <v>1392.37</v>
      </c>
    </row>
    <row r="8" spans="1:13">
      <c r="A8" s="319" t="s">
        <v>628</v>
      </c>
      <c r="B8" s="320">
        <v>247249</v>
      </c>
      <c r="C8" s="46"/>
      <c r="D8" s="321">
        <v>1672.41</v>
      </c>
      <c r="E8" s="320">
        <v>7036</v>
      </c>
      <c r="F8" s="46"/>
      <c r="G8" s="321">
        <v>1654.8</v>
      </c>
      <c r="H8" s="320">
        <v>2672</v>
      </c>
      <c r="I8" s="46"/>
      <c r="J8" s="321">
        <v>1684.76</v>
      </c>
      <c r="K8" s="320">
        <v>0</v>
      </c>
      <c r="L8" s="46"/>
      <c r="M8" s="321">
        <v>0</v>
      </c>
    </row>
    <row r="9" spans="1:13">
      <c r="A9" s="319" t="s">
        <v>629</v>
      </c>
      <c r="B9" s="320">
        <v>47196</v>
      </c>
      <c r="C9" s="46"/>
      <c r="D9" s="321">
        <v>2195.35</v>
      </c>
      <c r="E9" s="320">
        <v>953</v>
      </c>
      <c r="F9" s="46"/>
      <c r="G9" s="321">
        <v>2177.66</v>
      </c>
      <c r="H9" s="320">
        <v>518</v>
      </c>
      <c r="I9" s="46"/>
      <c r="J9" s="321">
        <v>2168.8000000000002</v>
      </c>
      <c r="K9" s="320">
        <v>0</v>
      </c>
      <c r="L9" s="46"/>
      <c r="M9" s="321">
        <v>0</v>
      </c>
    </row>
    <row r="10" spans="1:13">
      <c r="A10" s="319" t="s">
        <v>630</v>
      </c>
      <c r="B10" s="320">
        <v>6837</v>
      </c>
      <c r="C10" s="46"/>
      <c r="D10" s="321">
        <v>2613.66</v>
      </c>
      <c r="E10" s="320">
        <v>133</v>
      </c>
      <c r="F10" s="46"/>
      <c r="G10" s="321">
        <v>2606.06</v>
      </c>
      <c r="H10" s="320">
        <v>77</v>
      </c>
      <c r="I10" s="46"/>
      <c r="J10" s="321">
        <v>2639.65</v>
      </c>
      <c r="K10" s="320">
        <v>0</v>
      </c>
      <c r="L10" s="46"/>
      <c r="M10" s="321">
        <v>0</v>
      </c>
    </row>
    <row r="11" spans="1:13">
      <c r="A11" s="319" t="s">
        <v>631</v>
      </c>
      <c r="B11" s="320">
        <v>5174</v>
      </c>
      <c r="C11" s="46"/>
      <c r="D11" s="321">
        <v>2865.59</v>
      </c>
      <c r="E11" s="320">
        <v>85</v>
      </c>
      <c r="F11" s="46"/>
      <c r="G11" s="321">
        <v>2866.79</v>
      </c>
      <c r="H11" s="320">
        <v>68</v>
      </c>
      <c r="I11" s="46"/>
      <c r="J11" s="321">
        <v>2833.27</v>
      </c>
      <c r="K11" s="320">
        <v>0</v>
      </c>
      <c r="L11" s="46"/>
      <c r="M11" s="321">
        <v>0</v>
      </c>
    </row>
    <row r="12" spans="1:13">
      <c r="A12" s="319" t="s">
        <v>632</v>
      </c>
      <c r="B12" s="320">
        <v>2520</v>
      </c>
      <c r="C12" s="46"/>
      <c r="D12" s="321">
        <v>3111.05</v>
      </c>
      <c r="E12" s="320">
        <v>92</v>
      </c>
      <c r="F12" s="46"/>
      <c r="G12" s="321">
        <v>3125.66</v>
      </c>
      <c r="H12" s="320">
        <v>21</v>
      </c>
      <c r="I12" s="46"/>
      <c r="J12" s="321">
        <v>3128.69</v>
      </c>
      <c r="K12" s="320">
        <v>0</v>
      </c>
      <c r="L12" s="46"/>
      <c r="M12" s="321">
        <v>0</v>
      </c>
    </row>
    <row r="13" spans="1:13">
      <c r="A13" s="319" t="s">
        <v>633</v>
      </c>
      <c r="B13" s="320">
        <v>1282</v>
      </c>
      <c r="C13" s="46"/>
      <c r="D13" s="321">
        <v>3360.19</v>
      </c>
      <c r="E13" s="320">
        <v>48</v>
      </c>
      <c r="F13" s="46"/>
      <c r="G13" s="321">
        <v>3380.12</v>
      </c>
      <c r="H13" s="320">
        <v>2</v>
      </c>
      <c r="I13" s="46"/>
      <c r="J13" s="321">
        <v>3344.61</v>
      </c>
      <c r="K13" s="320">
        <v>0</v>
      </c>
      <c r="L13" s="46"/>
      <c r="M13" s="321">
        <v>0</v>
      </c>
    </row>
    <row r="14" spans="1:13">
      <c r="A14" s="319" t="s">
        <v>634</v>
      </c>
      <c r="B14" s="320">
        <v>599</v>
      </c>
      <c r="C14" s="46"/>
      <c r="D14" s="321">
        <v>3609.77</v>
      </c>
      <c r="E14" s="320">
        <v>16</v>
      </c>
      <c r="F14" s="46"/>
      <c r="G14" s="321">
        <v>3597.46</v>
      </c>
      <c r="H14" s="320">
        <v>3</v>
      </c>
      <c r="I14" s="46"/>
      <c r="J14" s="321">
        <v>3645.96</v>
      </c>
      <c r="K14" s="320">
        <v>0</v>
      </c>
      <c r="L14" s="46"/>
      <c r="M14" s="321">
        <v>0</v>
      </c>
    </row>
    <row r="15" spans="1:13">
      <c r="A15" s="319" t="s">
        <v>635</v>
      </c>
      <c r="B15" s="320">
        <v>413</v>
      </c>
      <c r="C15" s="46"/>
      <c r="D15" s="321">
        <v>3864.66</v>
      </c>
      <c r="E15" s="320">
        <v>3</v>
      </c>
      <c r="F15" s="46"/>
      <c r="G15" s="321">
        <v>3818.17</v>
      </c>
      <c r="H15" s="320">
        <v>5</v>
      </c>
      <c r="I15" s="46"/>
      <c r="J15" s="321">
        <v>3914.48</v>
      </c>
      <c r="K15" s="320">
        <v>0</v>
      </c>
      <c r="L15" s="46"/>
      <c r="M15" s="321">
        <v>0</v>
      </c>
    </row>
    <row r="16" spans="1:13">
      <c r="A16" s="319" t="s">
        <v>636</v>
      </c>
      <c r="B16" s="320">
        <v>318</v>
      </c>
      <c r="C16" s="46"/>
      <c r="D16" s="321">
        <v>4125.59</v>
      </c>
      <c r="E16" s="320">
        <v>2</v>
      </c>
      <c r="F16" s="46"/>
      <c r="G16" s="321">
        <v>4167.8100000000004</v>
      </c>
      <c r="H16" s="320">
        <v>1</v>
      </c>
      <c r="I16" s="46"/>
      <c r="J16" s="321">
        <v>4246.38</v>
      </c>
      <c r="K16" s="320">
        <v>0</v>
      </c>
      <c r="L16" s="46"/>
      <c r="M16" s="321">
        <v>0</v>
      </c>
    </row>
    <row r="17" spans="1:13">
      <c r="A17" s="319" t="s">
        <v>637</v>
      </c>
      <c r="B17" s="320">
        <v>348</v>
      </c>
      <c r="C17" s="46"/>
      <c r="D17" s="321">
        <v>4350.28</v>
      </c>
      <c r="E17" s="320">
        <v>4</v>
      </c>
      <c r="F17" s="46"/>
      <c r="G17" s="321">
        <v>4402.1099999999997</v>
      </c>
      <c r="H17" s="320">
        <v>0</v>
      </c>
      <c r="I17" s="46"/>
      <c r="J17" s="321">
        <v>0</v>
      </c>
      <c r="K17" s="320">
        <v>0</v>
      </c>
      <c r="L17" s="46"/>
      <c r="M17" s="321">
        <v>0</v>
      </c>
    </row>
    <row r="18" spans="1:13">
      <c r="A18" s="319" t="s">
        <v>638</v>
      </c>
      <c r="B18" s="320">
        <v>159</v>
      </c>
      <c r="C18" s="46"/>
      <c r="D18" s="321">
        <v>4624.21</v>
      </c>
      <c r="E18" s="320">
        <v>2</v>
      </c>
      <c r="F18" s="46"/>
      <c r="G18" s="321">
        <v>4613.8</v>
      </c>
      <c r="H18" s="320">
        <v>0</v>
      </c>
      <c r="I18" s="46"/>
      <c r="J18" s="321">
        <v>0</v>
      </c>
      <c r="K18" s="320">
        <v>0</v>
      </c>
      <c r="L18" s="46"/>
      <c r="M18" s="321">
        <v>0</v>
      </c>
    </row>
    <row r="19" spans="1:13">
      <c r="A19" s="319" t="s">
        <v>639</v>
      </c>
      <c r="B19" s="320">
        <v>91</v>
      </c>
      <c r="C19" s="46"/>
      <c r="D19" s="321">
        <v>4839.5600000000004</v>
      </c>
      <c r="E19" s="320">
        <v>1</v>
      </c>
      <c r="F19" s="46"/>
      <c r="G19" s="321">
        <v>4982.83</v>
      </c>
      <c r="H19" s="320">
        <v>1</v>
      </c>
      <c r="I19" s="46"/>
      <c r="J19" s="321">
        <v>4919.59</v>
      </c>
      <c r="K19" s="320">
        <v>0</v>
      </c>
      <c r="L19" s="46"/>
      <c r="M19" s="321">
        <v>0</v>
      </c>
    </row>
    <row r="20" spans="1:13">
      <c r="A20" s="319" t="s">
        <v>640</v>
      </c>
      <c r="B20" s="320">
        <v>38</v>
      </c>
      <c r="C20" s="46"/>
      <c r="D20" s="321">
        <v>5129.59</v>
      </c>
      <c r="E20" s="320">
        <v>0</v>
      </c>
      <c r="F20" s="46"/>
      <c r="G20" s="321">
        <v>0</v>
      </c>
      <c r="H20" s="320">
        <v>0</v>
      </c>
      <c r="I20" s="46"/>
      <c r="J20" s="321">
        <v>0</v>
      </c>
      <c r="K20" s="320">
        <v>0</v>
      </c>
      <c r="L20" s="46"/>
      <c r="M20" s="321">
        <v>0</v>
      </c>
    </row>
    <row r="21" spans="1:13">
      <c r="A21" s="319" t="s">
        <v>641</v>
      </c>
      <c r="B21" s="320">
        <v>17</v>
      </c>
      <c r="C21" s="46"/>
      <c r="D21" s="321">
        <v>5368.15</v>
      </c>
      <c r="E21" s="320">
        <v>0</v>
      </c>
      <c r="F21" s="46"/>
      <c r="G21" s="321">
        <v>0</v>
      </c>
      <c r="H21" s="320">
        <v>0</v>
      </c>
      <c r="I21" s="46"/>
      <c r="J21" s="321">
        <v>0</v>
      </c>
      <c r="K21" s="320">
        <v>0</v>
      </c>
      <c r="L21" s="46"/>
      <c r="M21" s="321">
        <v>0</v>
      </c>
    </row>
    <row r="22" spans="1:13">
      <c r="A22" s="319" t="s">
        <v>642</v>
      </c>
      <c r="B22" s="320">
        <v>48</v>
      </c>
      <c r="C22" s="46"/>
      <c r="D22" s="321">
        <v>6169.9</v>
      </c>
      <c r="E22" s="320">
        <v>1</v>
      </c>
      <c r="F22" s="46"/>
      <c r="G22" s="321">
        <v>6008.82</v>
      </c>
      <c r="H22" s="320">
        <v>2</v>
      </c>
      <c r="I22" s="46"/>
      <c r="J22" s="321">
        <v>7231.5</v>
      </c>
      <c r="K22" s="320">
        <v>0</v>
      </c>
      <c r="L22" s="46"/>
      <c r="M22" s="321">
        <v>0</v>
      </c>
    </row>
    <row r="23" spans="1:13" ht="15.75">
      <c r="A23" s="15" t="s">
        <v>5</v>
      </c>
      <c r="B23" s="52">
        <f>SUM(B5:B22)</f>
        <v>1933914</v>
      </c>
      <c r="C23" s="52"/>
      <c r="D23" s="322"/>
      <c r="E23" s="52">
        <f>SUM(E5:E22)</f>
        <v>385300</v>
      </c>
      <c r="F23" s="52"/>
      <c r="G23" s="322"/>
      <c r="H23" s="52">
        <f>SUM(H5:H22)</f>
        <v>212430</v>
      </c>
      <c r="I23" s="52"/>
      <c r="J23" s="323"/>
      <c r="K23" s="324">
        <f>SUM(K5:K22)</f>
        <v>11076</v>
      </c>
      <c r="L23" s="52"/>
      <c r="M23" s="322"/>
    </row>
    <row r="26" spans="1:13">
      <c r="A26" s="499" t="s">
        <v>10</v>
      </c>
      <c r="B26" s="501" t="s">
        <v>2</v>
      </c>
      <c r="C26" s="502"/>
      <c r="D26" s="502"/>
      <c r="E26" s="501" t="s">
        <v>3</v>
      </c>
      <c r="F26" s="502"/>
      <c r="G26" s="502"/>
      <c r="H26" s="501" t="s">
        <v>11</v>
      </c>
      <c r="I26" s="502"/>
      <c r="J26" s="502"/>
      <c r="K26" s="501" t="s">
        <v>12</v>
      </c>
      <c r="L26" s="502"/>
      <c r="M26" s="502"/>
    </row>
    <row r="27" spans="1:13">
      <c r="A27" s="500"/>
      <c r="B27" s="317" t="s">
        <v>0</v>
      </c>
      <c r="C27" s="318" t="s">
        <v>28</v>
      </c>
      <c r="D27" s="318" t="s">
        <v>13</v>
      </c>
      <c r="E27" s="317" t="s">
        <v>0</v>
      </c>
      <c r="F27" s="318" t="s">
        <v>28</v>
      </c>
      <c r="G27" s="318" t="s">
        <v>13</v>
      </c>
      <c r="H27" s="317" t="s">
        <v>0</v>
      </c>
      <c r="I27" s="318" t="s">
        <v>28</v>
      </c>
      <c r="J27" s="318" t="s">
        <v>13</v>
      </c>
      <c r="K27" s="317" t="s">
        <v>0</v>
      </c>
      <c r="L27" s="318" t="s">
        <v>28</v>
      </c>
      <c r="M27" s="318" t="s">
        <v>13</v>
      </c>
    </row>
    <row r="28" spans="1:13">
      <c r="A28" s="325" t="s">
        <v>271</v>
      </c>
      <c r="B28" s="320">
        <v>32192</v>
      </c>
      <c r="C28" s="321">
        <v>1803496.09</v>
      </c>
      <c r="D28" s="321">
        <v>56.02</v>
      </c>
      <c r="E28" s="320">
        <v>11829</v>
      </c>
      <c r="F28" s="321">
        <v>736856.88</v>
      </c>
      <c r="G28" s="321">
        <v>62.29</v>
      </c>
      <c r="H28" s="320">
        <v>1697</v>
      </c>
      <c r="I28" s="321">
        <v>96591.88</v>
      </c>
      <c r="J28" s="321">
        <v>56.92</v>
      </c>
      <c r="K28" s="320">
        <v>2712</v>
      </c>
      <c r="L28" s="321">
        <v>186496.8</v>
      </c>
      <c r="M28" s="321">
        <v>68.77</v>
      </c>
    </row>
    <row r="29" spans="1:13">
      <c r="A29" s="325" t="s">
        <v>272</v>
      </c>
      <c r="B29" s="320">
        <v>22277</v>
      </c>
      <c r="C29" s="321">
        <v>3212936.28</v>
      </c>
      <c r="D29" s="321">
        <v>144.22999999999999</v>
      </c>
      <c r="E29" s="320">
        <v>14810</v>
      </c>
      <c r="F29" s="321">
        <v>2265117.25</v>
      </c>
      <c r="G29" s="321">
        <v>152.94999999999999</v>
      </c>
      <c r="H29" s="320">
        <v>1411</v>
      </c>
      <c r="I29" s="321">
        <v>210990.37</v>
      </c>
      <c r="J29" s="321">
        <v>149.53</v>
      </c>
      <c r="K29" s="320">
        <v>3460</v>
      </c>
      <c r="L29" s="321">
        <v>497767.2</v>
      </c>
      <c r="M29" s="321">
        <v>143.86000000000001</v>
      </c>
    </row>
    <row r="30" spans="1:13">
      <c r="A30" s="325" t="s">
        <v>273</v>
      </c>
      <c r="B30" s="320">
        <v>12519</v>
      </c>
      <c r="C30" s="321">
        <v>3099579.27</v>
      </c>
      <c r="D30" s="321">
        <v>247.59</v>
      </c>
      <c r="E30" s="320">
        <v>14541</v>
      </c>
      <c r="F30" s="321">
        <v>3627752.27</v>
      </c>
      <c r="G30" s="321">
        <v>249.48</v>
      </c>
      <c r="H30" s="320">
        <v>3850</v>
      </c>
      <c r="I30" s="321">
        <v>1020829.46</v>
      </c>
      <c r="J30" s="321">
        <v>265.14999999999998</v>
      </c>
      <c r="K30" s="320">
        <v>727</v>
      </c>
      <c r="L30" s="321">
        <v>169065.89</v>
      </c>
      <c r="M30" s="321">
        <v>232.55</v>
      </c>
    </row>
    <row r="31" spans="1:13">
      <c r="A31" s="325" t="s">
        <v>274</v>
      </c>
      <c r="B31" s="320">
        <v>125581</v>
      </c>
      <c r="C31" s="321">
        <v>46080158.539999999</v>
      </c>
      <c r="D31" s="321">
        <v>366.94</v>
      </c>
      <c r="E31" s="320">
        <v>60105</v>
      </c>
      <c r="F31" s="321">
        <v>21613157.579999998</v>
      </c>
      <c r="G31" s="321">
        <v>359.59</v>
      </c>
      <c r="H31" s="320">
        <v>47412</v>
      </c>
      <c r="I31" s="321">
        <v>17178949.460000001</v>
      </c>
      <c r="J31" s="321">
        <v>362.33</v>
      </c>
      <c r="K31" s="320">
        <v>2243</v>
      </c>
      <c r="L31" s="321">
        <v>807562.29</v>
      </c>
      <c r="M31" s="321">
        <v>360.04</v>
      </c>
    </row>
    <row r="32" spans="1:13">
      <c r="A32" s="325" t="s">
        <v>275</v>
      </c>
      <c r="B32" s="320">
        <v>197416</v>
      </c>
      <c r="C32" s="321">
        <v>90326992.209999993</v>
      </c>
      <c r="D32" s="321">
        <v>457.55</v>
      </c>
      <c r="E32" s="320">
        <v>61224</v>
      </c>
      <c r="F32" s="321">
        <v>27055041.16</v>
      </c>
      <c r="G32" s="321">
        <v>441.9</v>
      </c>
      <c r="H32" s="320">
        <v>43738</v>
      </c>
      <c r="I32" s="321">
        <v>20057143.989999998</v>
      </c>
      <c r="J32" s="321">
        <v>458.57</v>
      </c>
      <c r="K32" s="320">
        <v>0</v>
      </c>
      <c r="L32" s="321">
        <v>0</v>
      </c>
      <c r="M32" s="321">
        <v>0</v>
      </c>
    </row>
    <row r="33" spans="1:13">
      <c r="A33" s="325" t="s">
        <v>276</v>
      </c>
      <c r="B33" s="320">
        <v>205012</v>
      </c>
      <c r="C33" s="321">
        <v>112285200.16</v>
      </c>
      <c r="D33" s="321">
        <v>547.70000000000005</v>
      </c>
      <c r="E33" s="320">
        <v>69340</v>
      </c>
      <c r="F33" s="321">
        <v>37888910.479999997</v>
      </c>
      <c r="G33" s="321">
        <v>546.41999999999996</v>
      </c>
      <c r="H33" s="320">
        <v>30953</v>
      </c>
      <c r="I33" s="321">
        <v>16917334.059999999</v>
      </c>
      <c r="J33" s="321">
        <v>546.54999999999995</v>
      </c>
      <c r="K33" s="320">
        <v>0</v>
      </c>
      <c r="L33" s="321">
        <v>0</v>
      </c>
      <c r="M33" s="321">
        <v>0</v>
      </c>
    </row>
    <row r="34" spans="1:13">
      <c r="A34" s="325" t="s">
        <v>277</v>
      </c>
      <c r="B34" s="320">
        <v>164080</v>
      </c>
      <c r="C34" s="321">
        <v>106576759.98</v>
      </c>
      <c r="D34" s="321">
        <v>649.54</v>
      </c>
      <c r="E34" s="320">
        <v>32992</v>
      </c>
      <c r="F34" s="321">
        <v>21284185.640000001</v>
      </c>
      <c r="G34" s="321">
        <v>645.13</v>
      </c>
      <c r="H34" s="320">
        <v>22051</v>
      </c>
      <c r="I34" s="321">
        <v>14285415.199999999</v>
      </c>
      <c r="J34" s="321">
        <v>647.84</v>
      </c>
      <c r="K34" s="320">
        <v>2</v>
      </c>
      <c r="L34" s="321">
        <v>1342.8</v>
      </c>
      <c r="M34" s="321">
        <v>671.4</v>
      </c>
    </row>
    <row r="35" spans="1:13">
      <c r="A35" s="325" t="s">
        <v>278</v>
      </c>
      <c r="B35" s="320">
        <v>129600</v>
      </c>
      <c r="C35" s="321">
        <v>96978502.420000002</v>
      </c>
      <c r="D35" s="321">
        <v>748.29</v>
      </c>
      <c r="E35" s="320">
        <v>24862</v>
      </c>
      <c r="F35" s="321">
        <v>18583124.52</v>
      </c>
      <c r="G35" s="321">
        <v>747.45</v>
      </c>
      <c r="H35" s="320">
        <v>18631</v>
      </c>
      <c r="I35" s="321">
        <v>14118133.4</v>
      </c>
      <c r="J35" s="321">
        <v>757.78</v>
      </c>
      <c r="K35" s="320">
        <v>1823</v>
      </c>
      <c r="L35" s="321">
        <v>1427955.9</v>
      </c>
      <c r="M35" s="321">
        <v>783.3</v>
      </c>
    </row>
    <row r="36" spans="1:13">
      <c r="A36" s="325" t="s">
        <v>279</v>
      </c>
      <c r="B36" s="320">
        <v>102668</v>
      </c>
      <c r="C36" s="321">
        <v>87091225.439999998</v>
      </c>
      <c r="D36" s="321">
        <v>848.28</v>
      </c>
      <c r="E36" s="320">
        <v>19479</v>
      </c>
      <c r="F36" s="321">
        <v>16536746.66</v>
      </c>
      <c r="G36" s="321">
        <v>848.95</v>
      </c>
      <c r="H36" s="320">
        <v>7821</v>
      </c>
      <c r="I36" s="321">
        <v>6637834.8899999997</v>
      </c>
      <c r="J36" s="321">
        <v>848.72</v>
      </c>
      <c r="K36" s="320">
        <v>105</v>
      </c>
      <c r="L36" s="321">
        <v>86452.57</v>
      </c>
      <c r="M36" s="321">
        <v>823.36</v>
      </c>
    </row>
    <row r="37" spans="1:13">
      <c r="A37" s="325" t="s">
        <v>280</v>
      </c>
      <c r="B37" s="320">
        <v>104613</v>
      </c>
      <c r="C37" s="321">
        <v>100033523.63</v>
      </c>
      <c r="D37" s="321">
        <v>956.22</v>
      </c>
      <c r="E37" s="320">
        <v>20918</v>
      </c>
      <c r="F37" s="321">
        <v>19955543.079999998</v>
      </c>
      <c r="G37" s="321">
        <v>953.99</v>
      </c>
      <c r="H37" s="320">
        <v>7039</v>
      </c>
      <c r="I37" s="321">
        <v>6722000.2999999998</v>
      </c>
      <c r="J37" s="321">
        <v>954.97</v>
      </c>
      <c r="K37" s="320">
        <v>0</v>
      </c>
      <c r="L37" s="321">
        <v>0</v>
      </c>
      <c r="M37" s="321">
        <v>0</v>
      </c>
    </row>
    <row r="38" spans="1:13">
      <c r="A38" s="325" t="s">
        <v>643</v>
      </c>
      <c r="B38" s="320">
        <v>86986</v>
      </c>
      <c r="C38" s="321">
        <v>90946285.579999998</v>
      </c>
      <c r="D38" s="321">
        <v>1045.53</v>
      </c>
      <c r="E38" s="320">
        <v>14742</v>
      </c>
      <c r="F38" s="321">
        <v>15412426.109999999</v>
      </c>
      <c r="G38" s="321">
        <v>1045.48</v>
      </c>
      <c r="H38" s="320">
        <v>9402</v>
      </c>
      <c r="I38" s="321">
        <v>9630327.7699999996</v>
      </c>
      <c r="J38" s="321">
        <v>1024.29</v>
      </c>
      <c r="K38" s="320">
        <v>0</v>
      </c>
      <c r="L38" s="321">
        <v>0</v>
      </c>
      <c r="M38" s="321">
        <v>0</v>
      </c>
    </row>
    <row r="39" spans="1:13">
      <c r="A39" s="325" t="s">
        <v>644</v>
      </c>
      <c r="B39" s="320">
        <v>77481</v>
      </c>
      <c r="C39" s="321">
        <v>89147500.120000005</v>
      </c>
      <c r="D39" s="321">
        <v>1150.57</v>
      </c>
      <c r="E39" s="320">
        <v>9754</v>
      </c>
      <c r="F39" s="321">
        <v>11184424.24</v>
      </c>
      <c r="G39" s="321">
        <v>1146.6500000000001</v>
      </c>
      <c r="H39" s="320">
        <v>5280</v>
      </c>
      <c r="I39" s="321">
        <v>6063695.1600000001</v>
      </c>
      <c r="J39" s="321">
        <v>1148.43</v>
      </c>
      <c r="K39" s="320">
        <v>0</v>
      </c>
      <c r="L39" s="321">
        <v>0</v>
      </c>
      <c r="M39" s="321">
        <v>0</v>
      </c>
    </row>
    <row r="40" spans="1:13">
      <c r="A40" s="325" t="s">
        <v>645</v>
      </c>
      <c r="B40" s="320">
        <v>119558</v>
      </c>
      <c r="C40" s="321">
        <v>150843033.69</v>
      </c>
      <c r="D40" s="321">
        <v>1261.67</v>
      </c>
      <c r="E40" s="320">
        <v>9848</v>
      </c>
      <c r="F40" s="321">
        <v>12317493.5</v>
      </c>
      <c r="G40" s="321">
        <v>1250.76</v>
      </c>
      <c r="H40" s="320">
        <v>4916</v>
      </c>
      <c r="I40" s="321">
        <v>6190026.0300000003</v>
      </c>
      <c r="J40" s="321">
        <v>1259.1600000000001</v>
      </c>
      <c r="K40" s="320">
        <v>1</v>
      </c>
      <c r="L40" s="321">
        <v>1205.3800000000001</v>
      </c>
      <c r="M40" s="321">
        <v>1205.3800000000001</v>
      </c>
    </row>
    <row r="41" spans="1:13">
      <c r="A41" s="325" t="s">
        <v>646</v>
      </c>
      <c r="B41" s="320">
        <v>132362</v>
      </c>
      <c r="C41" s="321">
        <v>178538668.43000001</v>
      </c>
      <c r="D41" s="321">
        <v>1348.87</v>
      </c>
      <c r="E41" s="320">
        <v>6255</v>
      </c>
      <c r="F41" s="321">
        <v>8433845.3200000003</v>
      </c>
      <c r="G41" s="321">
        <v>1348.34</v>
      </c>
      <c r="H41" s="320">
        <v>2987</v>
      </c>
      <c r="I41" s="321">
        <v>4028404.62</v>
      </c>
      <c r="J41" s="321">
        <v>1348.65</v>
      </c>
      <c r="K41" s="320">
        <v>0</v>
      </c>
      <c r="L41" s="321">
        <v>0</v>
      </c>
      <c r="M41" s="321">
        <v>0</v>
      </c>
    </row>
    <row r="42" spans="1:13">
      <c r="A42" s="325" t="s">
        <v>647</v>
      </c>
      <c r="B42" s="320">
        <v>109280</v>
      </c>
      <c r="C42" s="321">
        <v>158072777.05000001</v>
      </c>
      <c r="D42" s="321">
        <v>1446.49</v>
      </c>
      <c r="E42" s="320">
        <v>6225</v>
      </c>
      <c r="F42" s="321">
        <v>8920073.0399999991</v>
      </c>
      <c r="G42" s="321">
        <v>1432.94</v>
      </c>
      <c r="H42" s="320">
        <v>1872</v>
      </c>
      <c r="I42" s="321">
        <v>2701905.12</v>
      </c>
      <c r="J42" s="321">
        <v>1443.33</v>
      </c>
      <c r="K42" s="320">
        <v>3</v>
      </c>
      <c r="L42" s="321">
        <v>4364.1000000000004</v>
      </c>
      <c r="M42" s="321">
        <v>1454.7</v>
      </c>
    </row>
    <row r="43" spans="1:13">
      <c r="A43" s="325" t="s">
        <v>648</v>
      </c>
      <c r="B43" s="320">
        <v>91704</v>
      </c>
      <c r="C43" s="321">
        <v>142021330.94</v>
      </c>
      <c r="D43" s="321">
        <v>1548.69</v>
      </c>
      <c r="E43" s="320">
        <v>3318</v>
      </c>
      <c r="F43" s="321">
        <v>5128899.3600000003</v>
      </c>
      <c r="G43" s="321">
        <v>1545.78</v>
      </c>
      <c r="H43" s="320">
        <v>923</v>
      </c>
      <c r="I43" s="321">
        <v>1426099.57</v>
      </c>
      <c r="J43" s="321">
        <v>1545.07</v>
      </c>
      <c r="K43" s="320">
        <v>0</v>
      </c>
      <c r="L43" s="321">
        <v>0</v>
      </c>
      <c r="M43" s="321">
        <v>0</v>
      </c>
    </row>
    <row r="44" spans="1:13">
      <c r="A44" s="325" t="s">
        <v>649</v>
      </c>
      <c r="B44" s="320">
        <v>68379</v>
      </c>
      <c r="C44" s="321">
        <v>112489522.78</v>
      </c>
      <c r="D44" s="321">
        <v>1645.09</v>
      </c>
      <c r="E44" s="320">
        <v>1505</v>
      </c>
      <c r="F44" s="321">
        <v>2475030.85</v>
      </c>
      <c r="G44" s="321">
        <v>1644.54</v>
      </c>
      <c r="H44" s="320">
        <v>630</v>
      </c>
      <c r="I44" s="321">
        <v>1037319.94</v>
      </c>
      <c r="J44" s="321">
        <v>1646.54</v>
      </c>
      <c r="K44" s="320">
        <v>0</v>
      </c>
      <c r="L44" s="321">
        <v>0</v>
      </c>
      <c r="M44" s="321">
        <v>0</v>
      </c>
    </row>
    <row r="45" spans="1:13">
      <c r="A45" s="325" t="s">
        <v>650</v>
      </c>
      <c r="B45" s="320">
        <v>39894</v>
      </c>
      <c r="C45" s="321">
        <v>69686277.489999995</v>
      </c>
      <c r="D45" s="321">
        <v>1746.79</v>
      </c>
      <c r="E45" s="320">
        <v>997</v>
      </c>
      <c r="F45" s="321">
        <v>1743399.96</v>
      </c>
      <c r="G45" s="321">
        <v>1748.65</v>
      </c>
      <c r="H45" s="320">
        <v>520</v>
      </c>
      <c r="I45" s="321">
        <v>910844.43</v>
      </c>
      <c r="J45" s="321">
        <v>1751.62</v>
      </c>
      <c r="K45" s="320">
        <v>0</v>
      </c>
      <c r="L45" s="321">
        <v>0</v>
      </c>
      <c r="M45" s="321">
        <v>0</v>
      </c>
    </row>
    <row r="46" spans="1:13">
      <c r="A46" s="325" t="s">
        <v>651</v>
      </c>
      <c r="B46" s="320">
        <v>27804</v>
      </c>
      <c r="C46" s="321">
        <v>51319698.780000001</v>
      </c>
      <c r="D46" s="321">
        <v>1845.77</v>
      </c>
      <c r="E46" s="320">
        <v>692</v>
      </c>
      <c r="F46" s="321">
        <v>1276026.44</v>
      </c>
      <c r="G46" s="321">
        <v>1843.97</v>
      </c>
      <c r="H46" s="320">
        <v>377</v>
      </c>
      <c r="I46" s="321">
        <v>695024.56</v>
      </c>
      <c r="J46" s="321">
        <v>1843.57</v>
      </c>
      <c r="K46" s="320">
        <v>0</v>
      </c>
      <c r="L46" s="321">
        <v>0</v>
      </c>
      <c r="M46" s="321">
        <v>0</v>
      </c>
    </row>
    <row r="47" spans="1:13">
      <c r="A47" s="325" t="s">
        <v>652</v>
      </c>
      <c r="B47" s="320">
        <v>19468</v>
      </c>
      <c r="C47" s="321">
        <v>37984414.990000002</v>
      </c>
      <c r="D47" s="321">
        <v>1951.12</v>
      </c>
      <c r="E47" s="320">
        <v>524</v>
      </c>
      <c r="F47" s="321">
        <v>1019801.2</v>
      </c>
      <c r="G47" s="321">
        <v>1946.19</v>
      </c>
      <c r="H47" s="320">
        <v>222</v>
      </c>
      <c r="I47" s="321">
        <v>432395.6</v>
      </c>
      <c r="J47" s="321">
        <v>1947.73</v>
      </c>
      <c r="K47" s="320">
        <v>0</v>
      </c>
      <c r="L47" s="321">
        <v>0</v>
      </c>
      <c r="M47" s="321">
        <v>0</v>
      </c>
    </row>
    <row r="48" spans="1:13">
      <c r="A48" s="325" t="s">
        <v>653</v>
      </c>
      <c r="B48" s="320">
        <v>30602</v>
      </c>
      <c r="C48" s="321">
        <v>64578849.329999998</v>
      </c>
      <c r="D48" s="321">
        <v>2110.2800000000002</v>
      </c>
      <c r="E48" s="320">
        <v>669</v>
      </c>
      <c r="F48" s="321">
        <v>1406237.1</v>
      </c>
      <c r="G48" s="321">
        <v>2102</v>
      </c>
      <c r="H48" s="320">
        <v>373</v>
      </c>
      <c r="I48" s="321">
        <v>783012.52</v>
      </c>
      <c r="J48" s="321">
        <v>2099.23</v>
      </c>
      <c r="K48" s="320">
        <v>0</v>
      </c>
      <c r="L48" s="321">
        <v>0</v>
      </c>
      <c r="M48" s="321">
        <v>0</v>
      </c>
    </row>
    <row r="49" spans="1:13">
      <c r="A49" s="325" t="s">
        <v>654</v>
      </c>
      <c r="B49" s="320">
        <v>16594</v>
      </c>
      <c r="C49" s="321">
        <v>39032672.189999998</v>
      </c>
      <c r="D49" s="321">
        <v>2352.2199999999998</v>
      </c>
      <c r="E49" s="320">
        <v>284</v>
      </c>
      <c r="F49" s="321">
        <v>669070.59</v>
      </c>
      <c r="G49" s="321">
        <v>2355.88</v>
      </c>
      <c r="H49" s="320">
        <v>145</v>
      </c>
      <c r="I49" s="321">
        <v>340424.18</v>
      </c>
      <c r="J49" s="321">
        <v>2347.75</v>
      </c>
      <c r="K49" s="320">
        <v>0</v>
      </c>
      <c r="L49" s="321">
        <v>0</v>
      </c>
      <c r="M49" s="321">
        <v>0</v>
      </c>
    </row>
    <row r="50" spans="1:13">
      <c r="A50" s="325" t="s">
        <v>655</v>
      </c>
      <c r="B50" s="320">
        <v>6837</v>
      </c>
      <c r="C50" s="321">
        <v>17869601.859999999</v>
      </c>
      <c r="D50" s="321">
        <v>2613.66</v>
      </c>
      <c r="E50" s="320">
        <v>133</v>
      </c>
      <c r="F50" s="321">
        <v>346606.27</v>
      </c>
      <c r="G50" s="321">
        <v>2606.06</v>
      </c>
      <c r="H50" s="320">
        <v>77</v>
      </c>
      <c r="I50" s="321">
        <v>203253.41</v>
      </c>
      <c r="J50" s="321">
        <v>2639.65</v>
      </c>
      <c r="K50" s="320">
        <v>0</v>
      </c>
      <c r="L50" s="321">
        <v>0</v>
      </c>
      <c r="M50" s="321">
        <v>0</v>
      </c>
    </row>
    <row r="51" spans="1:13">
      <c r="A51" s="325" t="s">
        <v>656</v>
      </c>
      <c r="B51" s="320">
        <v>5174</v>
      </c>
      <c r="C51" s="321">
        <v>14826572.27</v>
      </c>
      <c r="D51" s="321">
        <v>2865.59</v>
      </c>
      <c r="E51" s="320">
        <v>85</v>
      </c>
      <c r="F51" s="321">
        <v>243676.79999999999</v>
      </c>
      <c r="G51" s="321">
        <v>2866.79</v>
      </c>
      <c r="H51" s="320">
        <v>68</v>
      </c>
      <c r="I51" s="321">
        <v>192662.09</v>
      </c>
      <c r="J51" s="321">
        <v>2833.27</v>
      </c>
      <c r="K51" s="320">
        <v>0</v>
      </c>
      <c r="L51" s="321">
        <v>0</v>
      </c>
      <c r="M51" s="321">
        <v>0</v>
      </c>
    </row>
    <row r="52" spans="1:13">
      <c r="A52" s="325" t="s">
        <v>657</v>
      </c>
      <c r="B52" s="320">
        <v>2520</v>
      </c>
      <c r="C52" s="321">
        <v>7839857.1200000001</v>
      </c>
      <c r="D52" s="321">
        <v>3111.05</v>
      </c>
      <c r="E52" s="320">
        <v>92</v>
      </c>
      <c r="F52" s="321">
        <v>287560.89</v>
      </c>
      <c r="G52" s="321">
        <v>3125.66</v>
      </c>
      <c r="H52" s="320">
        <v>21</v>
      </c>
      <c r="I52" s="321">
        <v>65702.53</v>
      </c>
      <c r="J52" s="321">
        <v>3128.69</v>
      </c>
      <c r="K52" s="320">
        <v>0</v>
      </c>
      <c r="L52" s="321">
        <v>0</v>
      </c>
      <c r="M52" s="321">
        <v>0</v>
      </c>
    </row>
    <row r="53" spans="1:13">
      <c r="A53" s="325" t="s">
        <v>658</v>
      </c>
      <c r="B53" s="320">
        <v>1282</v>
      </c>
      <c r="C53" s="321">
        <v>4307767.29</v>
      </c>
      <c r="D53" s="321">
        <v>3360.19</v>
      </c>
      <c r="E53" s="320">
        <v>48</v>
      </c>
      <c r="F53" s="321">
        <v>162245.69</v>
      </c>
      <c r="G53" s="321">
        <v>3380.12</v>
      </c>
      <c r="H53" s="320">
        <v>2</v>
      </c>
      <c r="I53" s="321">
        <v>6689.22</v>
      </c>
      <c r="J53" s="321">
        <v>3344.61</v>
      </c>
      <c r="K53" s="320">
        <v>0</v>
      </c>
      <c r="L53" s="321">
        <v>0</v>
      </c>
      <c r="M53" s="321">
        <v>0</v>
      </c>
    </row>
    <row r="54" spans="1:13">
      <c r="A54" s="325" t="s">
        <v>659</v>
      </c>
      <c r="B54" s="320">
        <v>599</v>
      </c>
      <c r="C54" s="321">
        <v>2162249.33</v>
      </c>
      <c r="D54" s="321">
        <v>3609.77</v>
      </c>
      <c r="E54" s="320">
        <v>16</v>
      </c>
      <c r="F54" s="321">
        <v>57559.39</v>
      </c>
      <c r="G54" s="321">
        <v>3597.46</v>
      </c>
      <c r="H54" s="320">
        <v>3</v>
      </c>
      <c r="I54" s="321">
        <v>10937.89</v>
      </c>
      <c r="J54" s="321">
        <v>3645.96</v>
      </c>
      <c r="K54" s="320">
        <v>0</v>
      </c>
      <c r="L54" s="321">
        <v>0</v>
      </c>
      <c r="M54" s="321">
        <v>0</v>
      </c>
    </row>
    <row r="55" spans="1:13">
      <c r="A55" s="325" t="s">
        <v>660</v>
      </c>
      <c r="B55" s="320">
        <v>413</v>
      </c>
      <c r="C55" s="321">
        <v>1596102.84</v>
      </c>
      <c r="D55" s="321">
        <v>3864.66</v>
      </c>
      <c r="E55" s="320">
        <v>3</v>
      </c>
      <c r="F55" s="321">
        <v>11454.51</v>
      </c>
      <c r="G55" s="321">
        <v>3818.17</v>
      </c>
      <c r="H55" s="320">
        <v>5</v>
      </c>
      <c r="I55" s="321">
        <v>19572.39</v>
      </c>
      <c r="J55" s="321">
        <v>3914.48</v>
      </c>
      <c r="K55" s="320">
        <v>0</v>
      </c>
      <c r="L55" s="321">
        <v>0</v>
      </c>
      <c r="M55" s="321">
        <v>0</v>
      </c>
    </row>
    <row r="56" spans="1:13">
      <c r="A56" s="325" t="s">
        <v>661</v>
      </c>
      <c r="B56" s="320">
        <v>318</v>
      </c>
      <c r="C56" s="321">
        <v>1311937.17</v>
      </c>
      <c r="D56" s="321">
        <v>4125.59</v>
      </c>
      <c r="E56" s="320">
        <v>2</v>
      </c>
      <c r="F56" s="321">
        <v>8335.61</v>
      </c>
      <c r="G56" s="321">
        <v>4167.8100000000004</v>
      </c>
      <c r="H56" s="320">
        <v>1</v>
      </c>
      <c r="I56" s="321">
        <v>4246.38</v>
      </c>
      <c r="J56" s="321">
        <v>4246.38</v>
      </c>
      <c r="K56" s="320">
        <v>0</v>
      </c>
      <c r="L56" s="321">
        <v>0</v>
      </c>
      <c r="M56" s="321">
        <v>0</v>
      </c>
    </row>
    <row r="57" spans="1:13">
      <c r="A57" s="325" t="s">
        <v>662</v>
      </c>
      <c r="B57" s="320">
        <v>348</v>
      </c>
      <c r="C57" s="321">
        <v>1513896.07</v>
      </c>
      <c r="D57" s="321">
        <v>4350.28</v>
      </c>
      <c r="E57" s="320">
        <v>4</v>
      </c>
      <c r="F57" s="321">
        <v>17608.439999999999</v>
      </c>
      <c r="G57" s="321">
        <v>4402.1099999999997</v>
      </c>
      <c r="H57" s="320">
        <v>0</v>
      </c>
      <c r="I57" s="321">
        <v>0</v>
      </c>
      <c r="J57" s="321">
        <v>0</v>
      </c>
      <c r="K57" s="320">
        <v>0</v>
      </c>
      <c r="L57" s="321">
        <v>0</v>
      </c>
      <c r="M57" s="321">
        <v>0</v>
      </c>
    </row>
    <row r="58" spans="1:13">
      <c r="A58" s="325" t="s">
        <v>663</v>
      </c>
      <c r="B58" s="320">
        <v>159</v>
      </c>
      <c r="C58" s="321">
        <v>735249.67</v>
      </c>
      <c r="D58" s="321">
        <v>4624.21</v>
      </c>
      <c r="E58" s="320">
        <v>2</v>
      </c>
      <c r="F58" s="321">
        <v>9227.59</v>
      </c>
      <c r="G58" s="321">
        <v>4613.8</v>
      </c>
      <c r="H58" s="320">
        <v>0</v>
      </c>
      <c r="I58" s="321">
        <v>0</v>
      </c>
      <c r="J58" s="321">
        <v>0</v>
      </c>
      <c r="K58" s="320">
        <v>0</v>
      </c>
      <c r="L58" s="321">
        <v>0</v>
      </c>
      <c r="M58" s="321">
        <v>0</v>
      </c>
    </row>
    <row r="59" spans="1:13">
      <c r="A59" s="325" t="s">
        <v>664</v>
      </c>
      <c r="B59" s="320">
        <v>91</v>
      </c>
      <c r="C59" s="321">
        <v>440399.69</v>
      </c>
      <c r="D59" s="321">
        <v>4839.5600000000004</v>
      </c>
      <c r="E59" s="320">
        <v>1</v>
      </c>
      <c r="F59" s="321">
        <v>4982.83</v>
      </c>
      <c r="G59" s="321">
        <v>4982.83</v>
      </c>
      <c r="H59" s="320">
        <v>1</v>
      </c>
      <c r="I59" s="321">
        <v>4919.59</v>
      </c>
      <c r="J59" s="321">
        <v>4919.59</v>
      </c>
      <c r="K59" s="320">
        <v>0</v>
      </c>
      <c r="L59" s="321">
        <v>0</v>
      </c>
      <c r="M59" s="321">
        <v>0</v>
      </c>
    </row>
    <row r="60" spans="1:13">
      <c r="A60" s="325" t="s">
        <v>665</v>
      </c>
      <c r="B60" s="320">
        <v>38</v>
      </c>
      <c r="C60" s="321">
        <v>194924.36</v>
      </c>
      <c r="D60" s="321">
        <v>5129.59</v>
      </c>
      <c r="E60" s="320">
        <v>0</v>
      </c>
      <c r="F60" s="321">
        <v>0</v>
      </c>
      <c r="G60" s="321">
        <v>0</v>
      </c>
      <c r="H60" s="320">
        <v>0</v>
      </c>
      <c r="I60" s="321">
        <v>0</v>
      </c>
      <c r="J60" s="321">
        <v>0</v>
      </c>
      <c r="K60" s="320">
        <v>0</v>
      </c>
      <c r="L60" s="321">
        <v>0</v>
      </c>
      <c r="M60" s="321">
        <v>0</v>
      </c>
    </row>
    <row r="61" spans="1:13">
      <c r="A61" s="325" t="s">
        <v>666</v>
      </c>
      <c r="B61" s="320">
        <v>17</v>
      </c>
      <c r="C61" s="321">
        <v>91258.62</v>
      </c>
      <c r="D61" s="321">
        <v>5368.15</v>
      </c>
      <c r="E61" s="320">
        <v>0</v>
      </c>
      <c r="F61" s="321">
        <v>0</v>
      </c>
      <c r="G61" s="321">
        <v>0</v>
      </c>
      <c r="H61" s="320">
        <v>0</v>
      </c>
      <c r="I61" s="321">
        <v>0</v>
      </c>
      <c r="J61" s="321">
        <v>0</v>
      </c>
      <c r="K61" s="320">
        <v>0</v>
      </c>
      <c r="L61" s="321">
        <v>0</v>
      </c>
      <c r="M61" s="321">
        <v>0</v>
      </c>
    </row>
    <row r="62" spans="1:13">
      <c r="A62" s="326" t="s">
        <v>667</v>
      </c>
      <c r="B62" s="320">
        <v>48</v>
      </c>
      <c r="C62" s="321">
        <v>296155.05</v>
      </c>
      <c r="D62" s="321">
        <v>6169.9</v>
      </c>
      <c r="E62" s="320">
        <v>1</v>
      </c>
      <c r="F62" s="321">
        <v>6008.82</v>
      </c>
      <c r="G62" s="321">
        <v>6008.82</v>
      </c>
      <c r="H62" s="320">
        <v>2</v>
      </c>
      <c r="I62" s="321">
        <v>14463</v>
      </c>
      <c r="J62" s="321">
        <v>7231.5</v>
      </c>
      <c r="K62" s="320">
        <v>0</v>
      </c>
      <c r="L62" s="321">
        <v>0</v>
      </c>
      <c r="M62" s="321">
        <v>0</v>
      </c>
    </row>
    <row r="63" spans="1:13" ht="15.75">
      <c r="A63" s="51" t="s">
        <v>5</v>
      </c>
      <c r="B63" s="52">
        <f>SUM(B28:B62)</f>
        <v>1933914</v>
      </c>
      <c r="C63" s="322">
        <f>SUM(C28:C62)</f>
        <v>1885335376.7299995</v>
      </c>
      <c r="D63" s="52"/>
      <c r="E63" s="52">
        <f>SUM(E28:E62)</f>
        <v>385300</v>
      </c>
      <c r="F63" s="322">
        <f>SUM(F28:F62)</f>
        <v>240688430.06999999</v>
      </c>
      <c r="G63" s="52"/>
      <c r="H63" s="52">
        <f>SUM(H28:H62)</f>
        <v>212430</v>
      </c>
      <c r="I63" s="322">
        <f>SUM(I28:I62)</f>
        <v>132007149.01000001</v>
      </c>
      <c r="J63" s="52"/>
      <c r="K63" s="52">
        <f>SUM(K28:K62)</f>
        <v>11076</v>
      </c>
      <c r="L63" s="322">
        <f>SUM(L28:L62)</f>
        <v>3182212.9299999997</v>
      </c>
      <c r="M63" s="52"/>
    </row>
    <row r="68" spans="3:3">
      <c r="C68" s="112"/>
    </row>
  </sheetData>
  <mergeCells count="11">
    <mergeCell ref="A26:A27"/>
    <mergeCell ref="B26:D26"/>
    <mergeCell ref="E26:G26"/>
    <mergeCell ref="H26:J26"/>
    <mergeCell ref="K26:M26"/>
    <mergeCell ref="A1:M1"/>
    <mergeCell ref="A3:A4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Q68"/>
  <sheetViews>
    <sheetView workbookViewId="0">
      <selection sqref="A1:Q1"/>
    </sheetView>
  </sheetViews>
  <sheetFormatPr defaultRowHeight="15"/>
  <cols>
    <col min="1" max="1" width="14" style="111" customWidth="1"/>
    <col min="2" max="2" width="10.140625" style="111" bestFit="1" customWidth="1"/>
    <col min="3" max="3" width="17.28515625" style="111" bestFit="1" customWidth="1"/>
    <col min="4" max="4" width="9" style="111" bestFit="1" customWidth="1"/>
    <col min="5" max="5" width="9.42578125" style="111" bestFit="1" customWidth="1"/>
    <col min="6" max="6" width="10.140625" style="111" customWidth="1"/>
    <col min="7" max="7" width="15.42578125" style="111" bestFit="1" customWidth="1"/>
    <col min="8" max="8" width="8.140625" style="111" bestFit="1" customWidth="1"/>
    <col min="9" max="9" width="9.42578125" style="111" bestFit="1" customWidth="1"/>
    <col min="10" max="10" width="10.5703125" style="111" customWidth="1"/>
    <col min="11" max="11" width="15.42578125" style="111" bestFit="1" customWidth="1"/>
    <col min="12" max="12" width="8.140625" style="111" bestFit="1" customWidth="1"/>
    <col min="13" max="13" width="9.42578125" style="111" bestFit="1" customWidth="1"/>
    <col min="14" max="14" width="10.140625" style="111" customWidth="1"/>
    <col min="15" max="15" width="13.140625" style="111" bestFit="1" customWidth="1"/>
    <col min="16" max="16" width="8" style="111" bestFit="1" customWidth="1"/>
    <col min="17" max="17" width="12" style="111" customWidth="1"/>
    <col min="18" max="16384" width="9.140625" style="111"/>
  </cols>
  <sheetData>
    <row r="1" spans="1:17" ht="18.75">
      <c r="A1" s="503" t="s">
        <v>833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</row>
    <row r="2" spans="1:17" ht="16.5" thickBot="1">
      <c r="A2" s="267"/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138"/>
    </row>
    <row r="3" spans="1:17">
      <c r="A3" s="459" t="s">
        <v>10</v>
      </c>
      <c r="B3" s="461" t="s">
        <v>2</v>
      </c>
      <c r="C3" s="462"/>
      <c r="D3" s="462"/>
      <c r="E3" s="463"/>
      <c r="F3" s="461" t="s">
        <v>3</v>
      </c>
      <c r="G3" s="462"/>
      <c r="H3" s="462"/>
      <c r="I3" s="463"/>
      <c r="J3" s="461" t="s">
        <v>11</v>
      </c>
      <c r="K3" s="462"/>
      <c r="L3" s="462"/>
      <c r="M3" s="463"/>
      <c r="N3" s="461" t="s">
        <v>12</v>
      </c>
      <c r="O3" s="462"/>
      <c r="P3" s="462"/>
      <c r="Q3" s="464"/>
    </row>
    <row r="4" spans="1:17" ht="15.75" thickBot="1">
      <c r="A4" s="460"/>
      <c r="B4" s="55" t="s">
        <v>0</v>
      </c>
      <c r="C4" s="56" t="s">
        <v>28</v>
      </c>
      <c r="D4" s="56" t="s">
        <v>13</v>
      </c>
      <c r="E4" s="56" t="s">
        <v>253</v>
      </c>
      <c r="F4" s="55" t="s">
        <v>0</v>
      </c>
      <c r="G4" s="56" t="s">
        <v>28</v>
      </c>
      <c r="H4" s="56" t="s">
        <v>13</v>
      </c>
      <c r="I4" s="56" t="s">
        <v>253</v>
      </c>
      <c r="J4" s="55" t="s">
        <v>0</v>
      </c>
      <c r="K4" s="56" t="s">
        <v>28</v>
      </c>
      <c r="L4" s="56" t="s">
        <v>13</v>
      </c>
      <c r="M4" s="56" t="s">
        <v>253</v>
      </c>
      <c r="N4" s="55" t="s">
        <v>0</v>
      </c>
      <c r="O4" s="56" t="s">
        <v>28</v>
      </c>
      <c r="P4" s="56" t="s">
        <v>13</v>
      </c>
      <c r="Q4" s="57" t="s">
        <v>253</v>
      </c>
    </row>
    <row r="5" spans="1:17">
      <c r="A5" s="139" t="s">
        <v>271</v>
      </c>
      <c r="B5" s="140">
        <v>32192</v>
      </c>
      <c r="C5" s="141">
        <v>1803496.09</v>
      </c>
      <c r="D5" s="141">
        <v>56.02</v>
      </c>
      <c r="E5" s="141">
        <v>56.25</v>
      </c>
      <c r="F5" s="140">
        <v>11829</v>
      </c>
      <c r="G5" s="141">
        <v>736856.88</v>
      </c>
      <c r="H5" s="141">
        <v>62.29</v>
      </c>
      <c r="I5" s="141">
        <v>63.84</v>
      </c>
      <c r="J5" s="140">
        <v>1697</v>
      </c>
      <c r="K5" s="141">
        <v>96591.88</v>
      </c>
      <c r="L5" s="141">
        <v>56.92</v>
      </c>
      <c r="M5" s="141">
        <v>57.31</v>
      </c>
      <c r="N5" s="140">
        <v>2712</v>
      </c>
      <c r="O5" s="141">
        <v>186496.8</v>
      </c>
      <c r="P5" s="142">
        <v>68.77</v>
      </c>
      <c r="Q5" s="143">
        <v>66.900000000000006</v>
      </c>
    </row>
    <row r="6" spans="1:17">
      <c r="A6" s="144" t="s">
        <v>272</v>
      </c>
      <c r="B6" s="145">
        <v>22277</v>
      </c>
      <c r="C6" s="146">
        <v>3212936.28</v>
      </c>
      <c r="D6" s="146">
        <v>144.22999999999999</v>
      </c>
      <c r="E6" s="146">
        <v>141.82</v>
      </c>
      <c r="F6" s="145">
        <v>14810</v>
      </c>
      <c r="G6" s="146">
        <v>2265117.25</v>
      </c>
      <c r="H6" s="146">
        <v>152.94999999999999</v>
      </c>
      <c r="I6" s="146">
        <v>155.9</v>
      </c>
      <c r="J6" s="145">
        <v>1411</v>
      </c>
      <c r="K6" s="146">
        <v>210990.37</v>
      </c>
      <c r="L6" s="146">
        <v>149.53</v>
      </c>
      <c r="M6" s="146">
        <v>150.12</v>
      </c>
      <c r="N6" s="145">
        <v>3460</v>
      </c>
      <c r="O6" s="146">
        <v>497767.2</v>
      </c>
      <c r="P6" s="147">
        <v>143.86000000000001</v>
      </c>
      <c r="Q6" s="148">
        <v>143.62</v>
      </c>
    </row>
    <row r="7" spans="1:17">
      <c r="A7" s="144" t="s">
        <v>273</v>
      </c>
      <c r="B7" s="145">
        <v>12519</v>
      </c>
      <c r="C7" s="146">
        <v>3099579.27</v>
      </c>
      <c r="D7" s="146">
        <v>247.59</v>
      </c>
      <c r="E7" s="146">
        <v>246.62</v>
      </c>
      <c r="F7" s="145">
        <v>14541</v>
      </c>
      <c r="G7" s="146">
        <v>3627752.27</v>
      </c>
      <c r="H7" s="146">
        <v>249.48</v>
      </c>
      <c r="I7" s="146">
        <v>249.4</v>
      </c>
      <c r="J7" s="145">
        <v>3850</v>
      </c>
      <c r="K7" s="146">
        <v>1020829.46</v>
      </c>
      <c r="L7" s="146">
        <v>265.14999999999998</v>
      </c>
      <c r="M7" s="146">
        <v>272.14999999999998</v>
      </c>
      <c r="N7" s="145">
        <v>727</v>
      </c>
      <c r="O7" s="146">
        <v>169065.89</v>
      </c>
      <c r="P7" s="147">
        <v>232.55</v>
      </c>
      <c r="Q7" s="148">
        <v>226.29</v>
      </c>
    </row>
    <row r="8" spans="1:17">
      <c r="A8" s="144" t="s">
        <v>274</v>
      </c>
      <c r="B8" s="145">
        <v>125581</v>
      </c>
      <c r="C8" s="146">
        <v>46080158.539999999</v>
      </c>
      <c r="D8" s="146">
        <v>366.94</v>
      </c>
      <c r="E8" s="146">
        <v>360</v>
      </c>
      <c r="F8" s="145">
        <v>60105</v>
      </c>
      <c r="G8" s="146">
        <v>21613157.579999998</v>
      </c>
      <c r="H8" s="146">
        <v>359.59</v>
      </c>
      <c r="I8" s="146">
        <v>360</v>
      </c>
      <c r="J8" s="145">
        <v>47412</v>
      </c>
      <c r="K8" s="146">
        <v>17178949.460000001</v>
      </c>
      <c r="L8" s="146">
        <v>362.33</v>
      </c>
      <c r="M8" s="146">
        <v>360</v>
      </c>
      <c r="N8" s="145">
        <v>2243</v>
      </c>
      <c r="O8" s="146">
        <v>807562.29</v>
      </c>
      <c r="P8" s="147">
        <v>360.04</v>
      </c>
      <c r="Q8" s="148">
        <v>360</v>
      </c>
    </row>
    <row r="9" spans="1:17">
      <c r="A9" s="144" t="s">
        <v>275</v>
      </c>
      <c r="B9" s="145">
        <v>197416</v>
      </c>
      <c r="C9" s="146">
        <v>90326992.209999993</v>
      </c>
      <c r="D9" s="146">
        <v>457.55</v>
      </c>
      <c r="E9" s="146">
        <v>458.7</v>
      </c>
      <c r="F9" s="145">
        <v>61224</v>
      </c>
      <c r="G9" s="146">
        <v>27055041.16</v>
      </c>
      <c r="H9" s="146">
        <v>441.9</v>
      </c>
      <c r="I9" s="146">
        <v>433.76</v>
      </c>
      <c r="J9" s="145">
        <v>43738</v>
      </c>
      <c r="K9" s="146">
        <v>20057143.989999998</v>
      </c>
      <c r="L9" s="146">
        <v>458.57</v>
      </c>
      <c r="M9" s="146">
        <v>466.78</v>
      </c>
      <c r="N9" s="145">
        <v>0</v>
      </c>
      <c r="O9" s="146">
        <v>0</v>
      </c>
      <c r="P9" s="147">
        <v>0</v>
      </c>
      <c r="Q9" s="148" t="s">
        <v>252</v>
      </c>
    </row>
    <row r="10" spans="1:17">
      <c r="A10" s="144" t="s">
        <v>276</v>
      </c>
      <c r="B10" s="145">
        <v>205012</v>
      </c>
      <c r="C10" s="146">
        <v>112285200.16</v>
      </c>
      <c r="D10" s="146">
        <v>547.70000000000005</v>
      </c>
      <c r="E10" s="146">
        <v>546.72</v>
      </c>
      <c r="F10" s="145">
        <v>69340</v>
      </c>
      <c r="G10" s="146">
        <v>37888910.479999997</v>
      </c>
      <c r="H10" s="146">
        <v>546.41999999999996</v>
      </c>
      <c r="I10" s="146">
        <v>539.28</v>
      </c>
      <c r="J10" s="145">
        <v>30953</v>
      </c>
      <c r="K10" s="146">
        <v>16917334.059999999</v>
      </c>
      <c r="L10" s="146">
        <v>546.54999999999995</v>
      </c>
      <c r="M10" s="146">
        <v>543.5</v>
      </c>
      <c r="N10" s="145">
        <v>0</v>
      </c>
      <c r="O10" s="146">
        <v>0</v>
      </c>
      <c r="P10" s="147">
        <v>0</v>
      </c>
      <c r="Q10" s="148" t="s">
        <v>252</v>
      </c>
    </row>
    <row r="11" spans="1:17">
      <c r="A11" s="144" t="s">
        <v>277</v>
      </c>
      <c r="B11" s="145">
        <v>164080</v>
      </c>
      <c r="C11" s="146">
        <v>106576759.98</v>
      </c>
      <c r="D11" s="146">
        <v>649.54</v>
      </c>
      <c r="E11" s="146">
        <v>649.22</v>
      </c>
      <c r="F11" s="145">
        <v>32992</v>
      </c>
      <c r="G11" s="146">
        <v>21284185.640000001</v>
      </c>
      <c r="H11" s="146">
        <v>645.13</v>
      </c>
      <c r="I11" s="146">
        <v>642.83000000000004</v>
      </c>
      <c r="J11" s="145">
        <v>22051</v>
      </c>
      <c r="K11" s="146">
        <v>14285415.199999999</v>
      </c>
      <c r="L11" s="146">
        <v>647.84</v>
      </c>
      <c r="M11" s="146">
        <v>645.70000000000005</v>
      </c>
      <c r="N11" s="145">
        <v>2</v>
      </c>
      <c r="O11" s="146">
        <v>1342.8</v>
      </c>
      <c r="P11" s="147">
        <v>671.4</v>
      </c>
      <c r="Q11" s="148">
        <v>671.4</v>
      </c>
    </row>
    <row r="12" spans="1:17">
      <c r="A12" s="144" t="s">
        <v>278</v>
      </c>
      <c r="B12" s="145">
        <v>129600</v>
      </c>
      <c r="C12" s="146">
        <v>96978502.420000002</v>
      </c>
      <c r="D12" s="146">
        <v>748.29</v>
      </c>
      <c r="E12" s="146">
        <v>748.07</v>
      </c>
      <c r="F12" s="145">
        <v>24862</v>
      </c>
      <c r="G12" s="146">
        <v>18583124.52</v>
      </c>
      <c r="H12" s="146">
        <v>747.45</v>
      </c>
      <c r="I12" s="146">
        <v>744.93</v>
      </c>
      <c r="J12" s="145">
        <v>18631</v>
      </c>
      <c r="K12" s="146">
        <v>14118133.4</v>
      </c>
      <c r="L12" s="146">
        <v>757.78</v>
      </c>
      <c r="M12" s="146">
        <v>768</v>
      </c>
      <c r="N12" s="145">
        <v>1823</v>
      </c>
      <c r="O12" s="146">
        <v>1427955.9</v>
      </c>
      <c r="P12" s="147">
        <v>783.3</v>
      </c>
      <c r="Q12" s="148">
        <v>783.3</v>
      </c>
    </row>
    <row r="13" spans="1:17">
      <c r="A13" s="144" t="s">
        <v>279</v>
      </c>
      <c r="B13" s="145">
        <v>102668</v>
      </c>
      <c r="C13" s="146">
        <v>87091225.439999998</v>
      </c>
      <c r="D13" s="146">
        <v>848.28</v>
      </c>
      <c r="E13" s="146">
        <v>847.57</v>
      </c>
      <c r="F13" s="145">
        <v>19479</v>
      </c>
      <c r="G13" s="146">
        <v>16536746.66</v>
      </c>
      <c r="H13" s="146">
        <v>848.95</v>
      </c>
      <c r="I13" s="146">
        <v>848.9</v>
      </c>
      <c r="J13" s="145">
        <v>7821</v>
      </c>
      <c r="K13" s="146">
        <v>6637834.8899999997</v>
      </c>
      <c r="L13" s="146">
        <v>848.72</v>
      </c>
      <c r="M13" s="146">
        <v>846.49</v>
      </c>
      <c r="N13" s="145">
        <v>105</v>
      </c>
      <c r="O13" s="146">
        <v>86452.57</v>
      </c>
      <c r="P13" s="147">
        <v>823.36</v>
      </c>
      <c r="Q13" s="148">
        <v>822.5</v>
      </c>
    </row>
    <row r="14" spans="1:17">
      <c r="A14" s="144" t="s">
        <v>280</v>
      </c>
      <c r="B14" s="145">
        <v>104613</v>
      </c>
      <c r="C14" s="146">
        <v>100033523.63</v>
      </c>
      <c r="D14" s="146">
        <v>956.22</v>
      </c>
      <c r="E14" s="146">
        <v>959.73</v>
      </c>
      <c r="F14" s="145">
        <v>20918</v>
      </c>
      <c r="G14" s="146">
        <v>19955543.079999998</v>
      </c>
      <c r="H14" s="146">
        <v>953.99</v>
      </c>
      <c r="I14" s="146">
        <v>956.8</v>
      </c>
      <c r="J14" s="145">
        <v>7039</v>
      </c>
      <c r="K14" s="146">
        <v>6722000.2999999998</v>
      </c>
      <c r="L14" s="146">
        <v>954.97</v>
      </c>
      <c r="M14" s="146">
        <v>958.68</v>
      </c>
      <c r="N14" s="145">
        <v>0</v>
      </c>
      <c r="O14" s="146">
        <v>0</v>
      </c>
      <c r="P14" s="147">
        <v>0</v>
      </c>
      <c r="Q14" s="148" t="s">
        <v>252</v>
      </c>
    </row>
    <row r="15" spans="1:17">
      <c r="A15" s="144" t="s">
        <v>258</v>
      </c>
      <c r="B15" s="145">
        <v>525667</v>
      </c>
      <c r="C15" s="146">
        <v>667548264.87</v>
      </c>
      <c r="D15" s="146">
        <v>1269.9100000000001</v>
      </c>
      <c r="E15" s="146">
        <v>1291.42</v>
      </c>
      <c r="F15" s="145">
        <v>46824</v>
      </c>
      <c r="G15" s="146">
        <v>56268262.210000001</v>
      </c>
      <c r="H15" s="146">
        <v>1201.7</v>
      </c>
      <c r="I15" s="146">
        <v>1186.83</v>
      </c>
      <c r="J15" s="145">
        <v>24457</v>
      </c>
      <c r="K15" s="146">
        <v>28614358.699999999</v>
      </c>
      <c r="L15" s="146">
        <v>1169.99</v>
      </c>
      <c r="M15" s="146">
        <v>1143.3</v>
      </c>
      <c r="N15" s="145">
        <v>4</v>
      </c>
      <c r="O15" s="146">
        <v>5569.48</v>
      </c>
      <c r="P15" s="147">
        <v>1392.37</v>
      </c>
      <c r="Q15" s="148">
        <v>1454.7</v>
      </c>
    </row>
    <row r="16" spans="1:17">
      <c r="A16" s="144" t="s">
        <v>259</v>
      </c>
      <c r="B16" s="145">
        <v>247249</v>
      </c>
      <c r="C16" s="146">
        <v>413501244.98000002</v>
      </c>
      <c r="D16" s="146">
        <v>1672.41</v>
      </c>
      <c r="E16" s="146">
        <v>1640.74</v>
      </c>
      <c r="F16" s="145">
        <v>7036</v>
      </c>
      <c r="G16" s="146">
        <v>11643157.810000001</v>
      </c>
      <c r="H16" s="146">
        <v>1654.8</v>
      </c>
      <c r="I16" s="146">
        <v>1610.04</v>
      </c>
      <c r="J16" s="145">
        <v>2672</v>
      </c>
      <c r="K16" s="146">
        <v>4501684.0999999996</v>
      </c>
      <c r="L16" s="146">
        <v>1684.76</v>
      </c>
      <c r="M16" s="146">
        <v>1661.57</v>
      </c>
      <c r="N16" s="145">
        <v>0</v>
      </c>
      <c r="O16" s="146">
        <v>0</v>
      </c>
      <c r="P16" s="147">
        <v>0</v>
      </c>
      <c r="Q16" s="148" t="s">
        <v>252</v>
      </c>
    </row>
    <row r="17" spans="1:17">
      <c r="A17" s="144" t="s">
        <v>260</v>
      </c>
      <c r="B17" s="145">
        <v>47196</v>
      </c>
      <c r="C17" s="146">
        <v>103611521.52</v>
      </c>
      <c r="D17" s="146">
        <v>2195.35</v>
      </c>
      <c r="E17" s="146">
        <v>2174.9899999999998</v>
      </c>
      <c r="F17" s="145">
        <v>953</v>
      </c>
      <c r="G17" s="146">
        <v>2075307.69</v>
      </c>
      <c r="H17" s="146">
        <v>2177.66</v>
      </c>
      <c r="I17" s="146">
        <v>2142.61</v>
      </c>
      <c r="J17" s="145">
        <v>518</v>
      </c>
      <c r="K17" s="146">
        <v>1123436.7</v>
      </c>
      <c r="L17" s="146">
        <v>2168.8000000000002</v>
      </c>
      <c r="M17" s="146">
        <v>2131.37</v>
      </c>
      <c r="N17" s="145">
        <v>0</v>
      </c>
      <c r="O17" s="146">
        <v>0</v>
      </c>
      <c r="P17" s="147">
        <v>0</v>
      </c>
      <c r="Q17" s="148" t="s">
        <v>252</v>
      </c>
    </row>
    <row r="18" spans="1:17">
      <c r="A18" s="144" t="s">
        <v>282</v>
      </c>
      <c r="B18" s="145">
        <v>12011</v>
      </c>
      <c r="C18" s="146">
        <v>32696174.129999999</v>
      </c>
      <c r="D18" s="146">
        <v>2722.19</v>
      </c>
      <c r="E18" s="146">
        <v>2715.98</v>
      </c>
      <c r="F18" s="145">
        <v>218</v>
      </c>
      <c r="G18" s="146">
        <v>590283.06999999995</v>
      </c>
      <c r="H18" s="146">
        <v>2707.72</v>
      </c>
      <c r="I18" s="146">
        <v>2689.8</v>
      </c>
      <c r="J18" s="145">
        <v>145</v>
      </c>
      <c r="K18" s="146">
        <v>395915.5</v>
      </c>
      <c r="L18" s="146">
        <v>2730.45</v>
      </c>
      <c r="M18" s="146">
        <v>2731.9</v>
      </c>
      <c r="N18" s="145">
        <v>0</v>
      </c>
      <c r="O18" s="146">
        <v>0</v>
      </c>
      <c r="P18" s="147">
        <v>0</v>
      </c>
      <c r="Q18" s="148" t="s">
        <v>252</v>
      </c>
    </row>
    <row r="19" spans="1:17">
      <c r="A19" s="144" t="s">
        <v>283</v>
      </c>
      <c r="B19" s="145">
        <v>3802</v>
      </c>
      <c r="C19" s="146">
        <v>12147624.41</v>
      </c>
      <c r="D19" s="146">
        <v>3195.06</v>
      </c>
      <c r="E19" s="146">
        <v>3171.04</v>
      </c>
      <c r="F19" s="145">
        <v>140</v>
      </c>
      <c r="G19" s="146">
        <v>449806.58</v>
      </c>
      <c r="H19" s="146">
        <v>3212.9</v>
      </c>
      <c r="I19" s="146">
        <v>3193.37</v>
      </c>
      <c r="J19" s="145">
        <v>23</v>
      </c>
      <c r="K19" s="146">
        <v>72391.75</v>
      </c>
      <c r="L19" s="146">
        <v>3147.47</v>
      </c>
      <c r="M19" s="146">
        <v>3119.63</v>
      </c>
      <c r="N19" s="145">
        <v>0</v>
      </c>
      <c r="O19" s="146">
        <v>0</v>
      </c>
      <c r="P19" s="147">
        <v>0</v>
      </c>
      <c r="Q19" s="148" t="s">
        <v>252</v>
      </c>
    </row>
    <row r="20" spans="1:17">
      <c r="A20" s="144" t="s">
        <v>284</v>
      </c>
      <c r="B20" s="145">
        <v>1012</v>
      </c>
      <c r="C20" s="146">
        <v>3758352.17</v>
      </c>
      <c r="D20" s="146">
        <v>3713.79</v>
      </c>
      <c r="E20" s="146">
        <v>3695.79</v>
      </c>
      <c r="F20" s="145">
        <v>19</v>
      </c>
      <c r="G20" s="146">
        <v>69013.899999999994</v>
      </c>
      <c r="H20" s="146">
        <v>3632.31</v>
      </c>
      <c r="I20" s="146">
        <v>3590.77</v>
      </c>
      <c r="J20" s="145">
        <v>8</v>
      </c>
      <c r="K20" s="146">
        <v>30510.28</v>
      </c>
      <c r="L20" s="146">
        <v>3813.79</v>
      </c>
      <c r="M20" s="146">
        <v>3843.28</v>
      </c>
      <c r="N20" s="145">
        <v>0</v>
      </c>
      <c r="O20" s="146">
        <v>0</v>
      </c>
      <c r="P20" s="147">
        <v>0</v>
      </c>
      <c r="Q20" s="148" t="s">
        <v>252</v>
      </c>
    </row>
    <row r="21" spans="1:17" ht="15.75" thickBot="1">
      <c r="A21" s="149" t="s">
        <v>285</v>
      </c>
      <c r="B21" s="150">
        <v>1019</v>
      </c>
      <c r="C21" s="151">
        <v>4583820.63</v>
      </c>
      <c r="D21" s="151">
        <v>4498.3500000000004</v>
      </c>
      <c r="E21" s="151">
        <v>4353.57</v>
      </c>
      <c r="F21" s="150">
        <v>10</v>
      </c>
      <c r="G21" s="151">
        <v>46163.29</v>
      </c>
      <c r="H21" s="151">
        <v>4616.33</v>
      </c>
      <c r="I21" s="151">
        <v>4471.34</v>
      </c>
      <c r="J21" s="150">
        <v>4</v>
      </c>
      <c r="K21" s="151">
        <v>23628.97</v>
      </c>
      <c r="L21" s="151">
        <v>5907.24</v>
      </c>
      <c r="M21" s="151">
        <v>5306.39</v>
      </c>
      <c r="N21" s="150">
        <v>0</v>
      </c>
      <c r="O21" s="151">
        <v>0</v>
      </c>
      <c r="P21" s="152">
        <v>0</v>
      </c>
      <c r="Q21" s="153" t="s">
        <v>252</v>
      </c>
    </row>
    <row r="22" spans="1:17" ht="16.5" thickBot="1">
      <c r="A22" s="154" t="s">
        <v>412</v>
      </c>
      <c r="B22" s="155">
        <v>1933914</v>
      </c>
      <c r="C22" s="156">
        <v>1885335376.73</v>
      </c>
      <c r="D22" s="156">
        <v>974.88</v>
      </c>
      <c r="E22" s="156">
        <v>874.01</v>
      </c>
      <c r="F22" s="155">
        <v>385300</v>
      </c>
      <c r="G22" s="156">
        <v>240688430.06999999</v>
      </c>
      <c r="H22" s="156">
        <v>624.67999999999995</v>
      </c>
      <c r="I22" s="156">
        <v>532.16</v>
      </c>
      <c r="J22" s="155">
        <v>212430</v>
      </c>
      <c r="K22" s="156">
        <v>132007149.01000001</v>
      </c>
      <c r="L22" s="156">
        <v>621.41</v>
      </c>
      <c r="M22" s="156">
        <v>520.54999999999995</v>
      </c>
      <c r="N22" s="155">
        <v>11076</v>
      </c>
      <c r="O22" s="156">
        <v>3182212.93</v>
      </c>
      <c r="P22" s="157">
        <v>287.31</v>
      </c>
      <c r="Q22" s="158">
        <v>170.49</v>
      </c>
    </row>
    <row r="23" spans="1:17">
      <c r="A23" s="198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</row>
    <row r="24" spans="1:17" ht="15.75">
      <c r="A24" s="458" t="s">
        <v>668</v>
      </c>
      <c r="B24" s="458"/>
      <c r="C24" s="458"/>
      <c r="D24" s="458"/>
      <c r="E24" s="458"/>
      <c r="F24" s="458"/>
      <c r="G24" s="458"/>
      <c r="H24" s="458"/>
      <c r="I24" s="458"/>
      <c r="J24" s="458"/>
      <c r="K24" s="458"/>
      <c r="L24" s="458"/>
      <c r="M24" s="458"/>
      <c r="N24" s="458"/>
      <c r="O24" s="458"/>
      <c r="P24" s="458"/>
      <c r="Q24" s="458"/>
    </row>
    <row r="25" spans="1:17" ht="16.5" thickBot="1">
      <c r="A25" s="267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138"/>
    </row>
    <row r="26" spans="1:17">
      <c r="A26" s="459" t="s">
        <v>10</v>
      </c>
      <c r="B26" s="461" t="s">
        <v>2</v>
      </c>
      <c r="C26" s="462"/>
      <c r="D26" s="462"/>
      <c r="E26" s="463"/>
      <c r="F26" s="461" t="s">
        <v>3</v>
      </c>
      <c r="G26" s="462"/>
      <c r="H26" s="462"/>
      <c r="I26" s="463"/>
      <c r="J26" s="461" t="s">
        <v>11</v>
      </c>
      <c r="K26" s="462"/>
      <c r="L26" s="462"/>
      <c r="M26" s="463"/>
      <c r="N26" s="461" t="s">
        <v>12</v>
      </c>
      <c r="O26" s="462"/>
      <c r="P26" s="462"/>
      <c r="Q26" s="464"/>
    </row>
    <row r="27" spans="1:17" ht="15.75" thickBot="1">
      <c r="A27" s="460"/>
      <c r="B27" s="55" t="s">
        <v>0</v>
      </c>
      <c r="C27" s="56" t="s">
        <v>28</v>
      </c>
      <c r="D27" s="56" t="s">
        <v>13</v>
      </c>
      <c r="E27" s="56" t="s">
        <v>253</v>
      </c>
      <c r="F27" s="55" t="s">
        <v>0</v>
      </c>
      <c r="G27" s="56" t="s">
        <v>28</v>
      </c>
      <c r="H27" s="56" t="s">
        <v>13</v>
      </c>
      <c r="I27" s="56" t="s">
        <v>253</v>
      </c>
      <c r="J27" s="55" t="s">
        <v>0</v>
      </c>
      <c r="K27" s="56" t="s">
        <v>28</v>
      </c>
      <c r="L27" s="56" t="s">
        <v>13</v>
      </c>
      <c r="M27" s="56" t="s">
        <v>253</v>
      </c>
      <c r="N27" s="55" t="s">
        <v>0</v>
      </c>
      <c r="O27" s="56" t="s">
        <v>28</v>
      </c>
      <c r="P27" s="56" t="s">
        <v>13</v>
      </c>
      <c r="Q27" s="57" t="s">
        <v>253</v>
      </c>
    </row>
    <row r="28" spans="1:17">
      <c r="A28" s="139" t="s">
        <v>271</v>
      </c>
      <c r="B28" s="140">
        <v>18702</v>
      </c>
      <c r="C28" s="141">
        <v>1013691.33</v>
      </c>
      <c r="D28" s="141">
        <v>54.2</v>
      </c>
      <c r="E28" s="141">
        <v>52.94</v>
      </c>
      <c r="F28" s="140">
        <v>2050</v>
      </c>
      <c r="G28" s="141">
        <v>133665.26999999999</v>
      </c>
      <c r="H28" s="141">
        <v>65.2</v>
      </c>
      <c r="I28" s="141">
        <v>67.53</v>
      </c>
      <c r="J28" s="140">
        <v>1199</v>
      </c>
      <c r="K28" s="141">
        <v>67347.22</v>
      </c>
      <c r="L28" s="141">
        <v>56.17</v>
      </c>
      <c r="M28" s="141">
        <v>55.89</v>
      </c>
      <c r="N28" s="140">
        <v>1216</v>
      </c>
      <c r="O28" s="141">
        <v>79334.2</v>
      </c>
      <c r="P28" s="142">
        <v>65.239999999999995</v>
      </c>
      <c r="Q28" s="143">
        <v>66.28</v>
      </c>
    </row>
    <row r="29" spans="1:17">
      <c r="A29" s="144" t="s">
        <v>272</v>
      </c>
      <c r="B29" s="145">
        <v>10869</v>
      </c>
      <c r="C29" s="146">
        <v>1553774.97</v>
      </c>
      <c r="D29" s="146">
        <v>142.94999999999999</v>
      </c>
      <c r="E29" s="146">
        <v>139.35</v>
      </c>
      <c r="F29" s="145">
        <v>4496</v>
      </c>
      <c r="G29" s="146">
        <v>698794.27</v>
      </c>
      <c r="H29" s="146">
        <v>155.43</v>
      </c>
      <c r="I29" s="146">
        <v>160.47</v>
      </c>
      <c r="J29" s="145">
        <v>930</v>
      </c>
      <c r="K29" s="146">
        <v>137551.23000000001</v>
      </c>
      <c r="L29" s="146">
        <v>147.9</v>
      </c>
      <c r="M29" s="146">
        <v>147.27000000000001</v>
      </c>
      <c r="N29" s="145">
        <v>1060</v>
      </c>
      <c r="O29" s="146">
        <v>154350.97</v>
      </c>
      <c r="P29" s="147">
        <v>145.61000000000001</v>
      </c>
      <c r="Q29" s="148">
        <v>149.91999999999999</v>
      </c>
    </row>
    <row r="30" spans="1:17">
      <c r="A30" s="144" t="s">
        <v>273</v>
      </c>
      <c r="B30" s="145">
        <v>5359</v>
      </c>
      <c r="C30" s="146">
        <v>1321074.6299999999</v>
      </c>
      <c r="D30" s="146">
        <v>246.52</v>
      </c>
      <c r="E30" s="146">
        <v>245.46</v>
      </c>
      <c r="F30" s="145">
        <v>3815</v>
      </c>
      <c r="G30" s="146">
        <v>941035.49</v>
      </c>
      <c r="H30" s="146">
        <v>246.67</v>
      </c>
      <c r="I30" s="146">
        <v>245.32</v>
      </c>
      <c r="J30" s="145">
        <v>2072</v>
      </c>
      <c r="K30" s="146">
        <v>552481.25</v>
      </c>
      <c r="L30" s="146">
        <v>266.64</v>
      </c>
      <c r="M30" s="146">
        <v>275.8</v>
      </c>
      <c r="N30" s="145">
        <v>254</v>
      </c>
      <c r="O30" s="146">
        <v>58890.93</v>
      </c>
      <c r="P30" s="147">
        <v>231.85</v>
      </c>
      <c r="Q30" s="148">
        <v>226.29</v>
      </c>
    </row>
    <row r="31" spans="1:17">
      <c r="A31" s="144" t="s">
        <v>274</v>
      </c>
      <c r="B31" s="145">
        <v>36917</v>
      </c>
      <c r="C31" s="146">
        <v>13639671.48</v>
      </c>
      <c r="D31" s="146">
        <v>369.47</v>
      </c>
      <c r="E31" s="146">
        <v>366.29</v>
      </c>
      <c r="F31" s="145">
        <v>5256</v>
      </c>
      <c r="G31" s="146">
        <v>1887741.28</v>
      </c>
      <c r="H31" s="146">
        <v>359.16</v>
      </c>
      <c r="I31" s="146">
        <v>360</v>
      </c>
      <c r="J31" s="145">
        <v>22194</v>
      </c>
      <c r="K31" s="146">
        <v>8054886.5199999996</v>
      </c>
      <c r="L31" s="146">
        <v>362.93</v>
      </c>
      <c r="M31" s="146">
        <v>360</v>
      </c>
      <c r="N31" s="145">
        <v>886</v>
      </c>
      <c r="O31" s="146">
        <v>319434.88</v>
      </c>
      <c r="P31" s="147">
        <v>360.54</v>
      </c>
      <c r="Q31" s="148">
        <v>360</v>
      </c>
    </row>
    <row r="32" spans="1:17">
      <c r="A32" s="144" t="s">
        <v>275</v>
      </c>
      <c r="B32" s="145">
        <v>65946</v>
      </c>
      <c r="C32" s="146">
        <v>30137803.780000001</v>
      </c>
      <c r="D32" s="146">
        <v>457.01</v>
      </c>
      <c r="E32" s="146">
        <v>458.02</v>
      </c>
      <c r="F32" s="145">
        <v>3726</v>
      </c>
      <c r="G32" s="146">
        <v>1645615.83</v>
      </c>
      <c r="H32" s="146">
        <v>441.66</v>
      </c>
      <c r="I32" s="146">
        <v>433.47</v>
      </c>
      <c r="J32" s="145">
        <v>23342</v>
      </c>
      <c r="K32" s="146">
        <v>10702199.539999999</v>
      </c>
      <c r="L32" s="146">
        <v>458.5</v>
      </c>
      <c r="M32" s="146">
        <v>466.78</v>
      </c>
      <c r="N32" s="145">
        <v>0</v>
      </c>
      <c r="O32" s="146">
        <v>0</v>
      </c>
      <c r="P32" s="147">
        <v>0</v>
      </c>
      <c r="Q32" s="148" t="s">
        <v>252</v>
      </c>
    </row>
    <row r="33" spans="1:17">
      <c r="A33" s="144" t="s">
        <v>276</v>
      </c>
      <c r="B33" s="145">
        <v>74244</v>
      </c>
      <c r="C33" s="146">
        <v>40817161.890000001</v>
      </c>
      <c r="D33" s="146">
        <v>549.77</v>
      </c>
      <c r="E33" s="146">
        <v>549.28</v>
      </c>
      <c r="F33" s="145">
        <v>2514</v>
      </c>
      <c r="G33" s="146">
        <v>1362157.21</v>
      </c>
      <c r="H33" s="146">
        <v>541.83000000000004</v>
      </c>
      <c r="I33" s="146">
        <v>530.75</v>
      </c>
      <c r="J33" s="145">
        <v>19639</v>
      </c>
      <c r="K33" s="146">
        <v>10757397.039999999</v>
      </c>
      <c r="L33" s="146">
        <v>547.76</v>
      </c>
      <c r="M33" s="146">
        <v>544.82000000000005</v>
      </c>
      <c r="N33" s="145">
        <v>0</v>
      </c>
      <c r="O33" s="146">
        <v>0</v>
      </c>
      <c r="P33" s="147">
        <v>0</v>
      </c>
      <c r="Q33" s="148" t="s">
        <v>252</v>
      </c>
    </row>
    <row r="34" spans="1:17">
      <c r="A34" s="144" t="s">
        <v>277</v>
      </c>
      <c r="B34" s="145">
        <v>73965</v>
      </c>
      <c r="C34" s="146">
        <v>48120049.719999999</v>
      </c>
      <c r="D34" s="146">
        <v>650.58000000000004</v>
      </c>
      <c r="E34" s="146">
        <v>650.65</v>
      </c>
      <c r="F34" s="145">
        <v>1311</v>
      </c>
      <c r="G34" s="146">
        <v>847218.28</v>
      </c>
      <c r="H34" s="146">
        <v>646.24</v>
      </c>
      <c r="I34" s="146">
        <v>644.96</v>
      </c>
      <c r="J34" s="145">
        <v>16673</v>
      </c>
      <c r="K34" s="146">
        <v>10817819.380000001</v>
      </c>
      <c r="L34" s="146">
        <v>648.82000000000005</v>
      </c>
      <c r="M34" s="146">
        <v>647.09</v>
      </c>
      <c r="N34" s="145">
        <v>2</v>
      </c>
      <c r="O34" s="146">
        <v>1342.8</v>
      </c>
      <c r="P34" s="147">
        <v>671.4</v>
      </c>
      <c r="Q34" s="148">
        <v>671.4</v>
      </c>
    </row>
    <row r="35" spans="1:17">
      <c r="A35" s="144" t="s">
        <v>278</v>
      </c>
      <c r="B35" s="145">
        <v>71235</v>
      </c>
      <c r="C35" s="146">
        <v>53342581.020000003</v>
      </c>
      <c r="D35" s="146">
        <v>748.83</v>
      </c>
      <c r="E35" s="146">
        <v>749.28</v>
      </c>
      <c r="F35" s="145">
        <v>1016</v>
      </c>
      <c r="G35" s="146">
        <v>762387.33</v>
      </c>
      <c r="H35" s="146">
        <v>750.38</v>
      </c>
      <c r="I35" s="146">
        <v>748.36</v>
      </c>
      <c r="J35" s="145">
        <v>12891</v>
      </c>
      <c r="K35" s="146">
        <v>9733809.9100000001</v>
      </c>
      <c r="L35" s="146">
        <v>755.09</v>
      </c>
      <c r="M35" s="146">
        <v>760.2</v>
      </c>
      <c r="N35" s="145">
        <v>1008</v>
      </c>
      <c r="O35" s="146">
        <v>789566.4</v>
      </c>
      <c r="P35" s="147">
        <v>783.3</v>
      </c>
      <c r="Q35" s="148">
        <v>783.3</v>
      </c>
    </row>
    <row r="36" spans="1:17">
      <c r="A36" s="144" t="s">
        <v>279</v>
      </c>
      <c r="B36" s="145">
        <v>55355</v>
      </c>
      <c r="C36" s="146">
        <v>46929001.770000003</v>
      </c>
      <c r="D36" s="146">
        <v>847.78</v>
      </c>
      <c r="E36" s="146">
        <v>846.56</v>
      </c>
      <c r="F36" s="145">
        <v>919</v>
      </c>
      <c r="G36" s="146">
        <v>781482.75</v>
      </c>
      <c r="H36" s="146">
        <v>850.36</v>
      </c>
      <c r="I36" s="146">
        <v>852.19</v>
      </c>
      <c r="J36" s="145">
        <v>6343</v>
      </c>
      <c r="K36" s="146">
        <v>5386344.3399999999</v>
      </c>
      <c r="L36" s="146">
        <v>849.18</v>
      </c>
      <c r="M36" s="146">
        <v>847.81</v>
      </c>
      <c r="N36" s="145">
        <v>61</v>
      </c>
      <c r="O36" s="146">
        <v>50234.06</v>
      </c>
      <c r="P36" s="147">
        <v>823.51</v>
      </c>
      <c r="Q36" s="148">
        <v>822.5</v>
      </c>
    </row>
    <row r="37" spans="1:17">
      <c r="A37" s="144" t="s">
        <v>280</v>
      </c>
      <c r="B37" s="145">
        <v>55931</v>
      </c>
      <c r="C37" s="146">
        <v>53543841.960000001</v>
      </c>
      <c r="D37" s="146">
        <v>957.32</v>
      </c>
      <c r="E37" s="146">
        <v>962.06</v>
      </c>
      <c r="F37" s="145">
        <v>900</v>
      </c>
      <c r="G37" s="146">
        <v>858866.93</v>
      </c>
      <c r="H37" s="146">
        <v>954.3</v>
      </c>
      <c r="I37" s="146">
        <v>955.82</v>
      </c>
      <c r="J37" s="145">
        <v>5998</v>
      </c>
      <c r="K37" s="146">
        <v>5732223.0700000003</v>
      </c>
      <c r="L37" s="146">
        <v>955.69</v>
      </c>
      <c r="M37" s="146">
        <v>960.08</v>
      </c>
      <c r="N37" s="145">
        <v>0</v>
      </c>
      <c r="O37" s="146">
        <v>0</v>
      </c>
      <c r="P37" s="147">
        <v>0</v>
      </c>
      <c r="Q37" s="148" t="s">
        <v>252</v>
      </c>
    </row>
    <row r="38" spans="1:17">
      <c r="A38" s="144" t="s">
        <v>258</v>
      </c>
      <c r="B38" s="145">
        <v>337670</v>
      </c>
      <c r="C38" s="146">
        <v>433229603.19999999</v>
      </c>
      <c r="D38" s="146">
        <v>1283</v>
      </c>
      <c r="E38" s="146">
        <v>1298.3800000000001</v>
      </c>
      <c r="F38" s="145">
        <v>2256</v>
      </c>
      <c r="G38" s="146">
        <v>2662885.9500000002</v>
      </c>
      <c r="H38" s="146">
        <v>1180.3599999999999</v>
      </c>
      <c r="I38" s="146">
        <v>1155.8599999999999</v>
      </c>
      <c r="J38" s="145">
        <v>17395</v>
      </c>
      <c r="K38" s="146">
        <v>20607797.27</v>
      </c>
      <c r="L38" s="146">
        <v>1184.7</v>
      </c>
      <c r="M38" s="146">
        <v>1164.8599999999999</v>
      </c>
      <c r="N38" s="145">
        <v>3</v>
      </c>
      <c r="O38" s="146">
        <v>4114.78</v>
      </c>
      <c r="P38" s="147">
        <v>1371.59</v>
      </c>
      <c r="Q38" s="148">
        <v>1454.7</v>
      </c>
    </row>
    <row r="39" spans="1:17">
      <c r="A39" s="144" t="s">
        <v>259</v>
      </c>
      <c r="B39" s="145">
        <v>181838</v>
      </c>
      <c r="C39" s="146">
        <v>304857942.44999999</v>
      </c>
      <c r="D39" s="146">
        <v>1676.54</v>
      </c>
      <c r="E39" s="146">
        <v>1645.73</v>
      </c>
      <c r="F39" s="145">
        <v>344</v>
      </c>
      <c r="G39" s="146">
        <v>574974.06999999995</v>
      </c>
      <c r="H39" s="146">
        <v>1671.44</v>
      </c>
      <c r="I39" s="146">
        <v>1640.65</v>
      </c>
      <c r="J39" s="145">
        <v>2342</v>
      </c>
      <c r="K39" s="146">
        <v>3950462.92</v>
      </c>
      <c r="L39" s="146">
        <v>1686.79</v>
      </c>
      <c r="M39" s="146">
        <v>1665.3</v>
      </c>
      <c r="N39" s="145">
        <v>0</v>
      </c>
      <c r="O39" s="146">
        <v>0</v>
      </c>
      <c r="P39" s="147">
        <v>0</v>
      </c>
      <c r="Q39" s="148" t="s">
        <v>252</v>
      </c>
    </row>
    <row r="40" spans="1:17">
      <c r="A40" s="144" t="s">
        <v>260</v>
      </c>
      <c r="B40" s="145">
        <v>37265</v>
      </c>
      <c r="C40" s="146">
        <v>81773309.409999996</v>
      </c>
      <c r="D40" s="146">
        <v>2194.37</v>
      </c>
      <c r="E40" s="146">
        <v>2174.63</v>
      </c>
      <c r="F40" s="145">
        <v>68</v>
      </c>
      <c r="G40" s="146">
        <v>147660.72</v>
      </c>
      <c r="H40" s="146">
        <v>2171.48</v>
      </c>
      <c r="I40" s="146">
        <v>2145.5</v>
      </c>
      <c r="J40" s="145">
        <v>445</v>
      </c>
      <c r="K40" s="146">
        <v>967072.93</v>
      </c>
      <c r="L40" s="146">
        <v>2173.1999999999998</v>
      </c>
      <c r="M40" s="146">
        <v>2137.2199999999998</v>
      </c>
      <c r="N40" s="145">
        <v>0</v>
      </c>
      <c r="O40" s="146">
        <v>0</v>
      </c>
      <c r="P40" s="147">
        <v>0</v>
      </c>
      <c r="Q40" s="148" t="s">
        <v>252</v>
      </c>
    </row>
    <row r="41" spans="1:17">
      <c r="A41" s="144" t="s">
        <v>282</v>
      </c>
      <c r="B41" s="145">
        <v>8392</v>
      </c>
      <c r="C41" s="146">
        <v>22865878.949999999</v>
      </c>
      <c r="D41" s="146">
        <v>2724.72</v>
      </c>
      <c r="E41" s="146">
        <v>2718.62</v>
      </c>
      <c r="F41" s="145">
        <v>20</v>
      </c>
      <c r="G41" s="146">
        <v>53576.37</v>
      </c>
      <c r="H41" s="146">
        <v>2678.82</v>
      </c>
      <c r="I41" s="146">
        <v>2626.24</v>
      </c>
      <c r="J41" s="145">
        <v>123</v>
      </c>
      <c r="K41" s="146">
        <v>335906.37</v>
      </c>
      <c r="L41" s="146">
        <v>2730.95</v>
      </c>
      <c r="M41" s="146">
        <v>2731.9</v>
      </c>
      <c r="N41" s="145">
        <v>0</v>
      </c>
      <c r="O41" s="146">
        <v>0</v>
      </c>
      <c r="P41" s="147">
        <v>0</v>
      </c>
      <c r="Q41" s="148" t="s">
        <v>252</v>
      </c>
    </row>
    <row r="42" spans="1:17">
      <c r="A42" s="144" t="s">
        <v>283</v>
      </c>
      <c r="B42" s="145">
        <v>2652</v>
      </c>
      <c r="C42" s="146">
        <v>8462097.9100000001</v>
      </c>
      <c r="D42" s="146">
        <v>3190.84</v>
      </c>
      <c r="E42" s="146">
        <v>3163.41</v>
      </c>
      <c r="F42" s="145">
        <v>8</v>
      </c>
      <c r="G42" s="146">
        <v>25375.82</v>
      </c>
      <c r="H42" s="146">
        <v>3171.98</v>
      </c>
      <c r="I42" s="146">
        <v>3188.93</v>
      </c>
      <c r="J42" s="145">
        <v>20</v>
      </c>
      <c r="K42" s="146">
        <v>63123.35</v>
      </c>
      <c r="L42" s="146">
        <v>3156.17</v>
      </c>
      <c r="M42" s="146">
        <v>3136.7</v>
      </c>
      <c r="N42" s="145">
        <v>0</v>
      </c>
      <c r="O42" s="146">
        <v>0</v>
      </c>
      <c r="P42" s="147">
        <v>0</v>
      </c>
      <c r="Q42" s="148" t="s">
        <v>252</v>
      </c>
    </row>
    <row r="43" spans="1:17">
      <c r="A43" s="144" t="s">
        <v>284</v>
      </c>
      <c r="B43" s="145">
        <v>648</v>
      </c>
      <c r="C43" s="146">
        <v>2404966.59</v>
      </c>
      <c r="D43" s="146">
        <v>3711.37</v>
      </c>
      <c r="E43" s="146">
        <v>3691.22</v>
      </c>
      <c r="F43" s="145">
        <v>1</v>
      </c>
      <c r="G43" s="146">
        <v>3720.76</v>
      </c>
      <c r="H43" s="146">
        <v>3720.76</v>
      </c>
      <c r="I43" s="146">
        <v>3720.76</v>
      </c>
      <c r="J43" s="145">
        <v>7</v>
      </c>
      <c r="K43" s="146">
        <v>26963.67</v>
      </c>
      <c r="L43" s="146">
        <v>3851.95</v>
      </c>
      <c r="M43" s="146">
        <v>3908.89</v>
      </c>
      <c r="N43" s="145">
        <v>0</v>
      </c>
      <c r="O43" s="146">
        <v>0</v>
      </c>
      <c r="P43" s="147">
        <v>0</v>
      </c>
      <c r="Q43" s="148" t="s">
        <v>252</v>
      </c>
    </row>
    <row r="44" spans="1:17" ht="15.75" thickBot="1">
      <c r="A44" s="149" t="s">
        <v>285</v>
      </c>
      <c r="B44" s="150">
        <v>744</v>
      </c>
      <c r="C44" s="151">
        <v>3329884.93</v>
      </c>
      <c r="D44" s="151">
        <v>4475.6499999999996</v>
      </c>
      <c r="E44" s="151">
        <v>4346.8599999999997</v>
      </c>
      <c r="F44" s="150">
        <v>2</v>
      </c>
      <c r="G44" s="151">
        <v>9173.18</v>
      </c>
      <c r="H44" s="151">
        <v>4586.59</v>
      </c>
      <c r="I44" s="151">
        <v>4586.59</v>
      </c>
      <c r="J44" s="150">
        <v>4</v>
      </c>
      <c r="K44" s="151">
        <v>23628.97</v>
      </c>
      <c r="L44" s="151">
        <v>5907.24</v>
      </c>
      <c r="M44" s="151">
        <v>5306.39</v>
      </c>
      <c r="N44" s="150">
        <v>0</v>
      </c>
      <c r="O44" s="151">
        <v>0</v>
      </c>
      <c r="P44" s="152">
        <v>0</v>
      </c>
      <c r="Q44" s="153" t="s">
        <v>252</v>
      </c>
    </row>
    <row r="45" spans="1:17" ht="16.5" thickBot="1">
      <c r="A45" s="154" t="s">
        <v>412</v>
      </c>
      <c r="B45" s="155">
        <v>1037732</v>
      </c>
      <c r="C45" s="156">
        <v>1147342335.99</v>
      </c>
      <c r="D45" s="156">
        <v>1105.6199999999999</v>
      </c>
      <c r="E45" s="156">
        <v>1112.1400000000001</v>
      </c>
      <c r="F45" s="155">
        <v>28702</v>
      </c>
      <c r="G45" s="156">
        <v>13396331.51</v>
      </c>
      <c r="H45" s="156">
        <v>466.74</v>
      </c>
      <c r="I45" s="156">
        <v>384</v>
      </c>
      <c r="J45" s="155">
        <v>131617</v>
      </c>
      <c r="K45" s="156">
        <v>87917014.980000004</v>
      </c>
      <c r="L45" s="156">
        <v>667.98</v>
      </c>
      <c r="M45" s="156">
        <v>583.63</v>
      </c>
      <c r="N45" s="155">
        <v>4490</v>
      </c>
      <c r="O45" s="156">
        <v>1457269.02</v>
      </c>
      <c r="P45" s="157">
        <v>324.56</v>
      </c>
      <c r="Q45" s="158">
        <v>194.08</v>
      </c>
    </row>
    <row r="46" spans="1:17">
      <c r="A46" s="198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</row>
    <row r="47" spans="1:17" ht="15.75">
      <c r="A47" s="451" t="s">
        <v>669</v>
      </c>
      <c r="B47" s="451"/>
      <c r="C47" s="451"/>
      <c r="D47" s="451"/>
      <c r="E47" s="451"/>
      <c r="F47" s="451"/>
      <c r="G47" s="451"/>
      <c r="H47" s="451"/>
      <c r="I47" s="451"/>
      <c r="J47" s="451"/>
      <c r="K47" s="451"/>
      <c r="L47" s="451"/>
      <c r="M47" s="451"/>
      <c r="N47" s="451"/>
      <c r="O47" s="451"/>
      <c r="P47" s="451"/>
      <c r="Q47" s="451"/>
    </row>
    <row r="48" spans="1:17" ht="15.75" thickBot="1"/>
    <row r="49" spans="1:17">
      <c r="A49" s="452" t="s">
        <v>10</v>
      </c>
      <c r="B49" s="454" t="s">
        <v>2</v>
      </c>
      <c r="C49" s="455"/>
      <c r="D49" s="455"/>
      <c r="E49" s="456"/>
      <c r="F49" s="454" t="s">
        <v>3</v>
      </c>
      <c r="G49" s="455"/>
      <c r="H49" s="455"/>
      <c r="I49" s="456"/>
      <c r="J49" s="454" t="s">
        <v>11</v>
      </c>
      <c r="K49" s="455"/>
      <c r="L49" s="455"/>
      <c r="M49" s="456"/>
      <c r="N49" s="454" t="s">
        <v>12</v>
      </c>
      <c r="O49" s="455"/>
      <c r="P49" s="455"/>
      <c r="Q49" s="457"/>
    </row>
    <row r="50" spans="1:17" ht="15.75" thickBot="1">
      <c r="A50" s="453"/>
      <c r="B50" s="58" t="s">
        <v>0</v>
      </c>
      <c r="C50" s="59" t="s">
        <v>28</v>
      </c>
      <c r="D50" s="59" t="s">
        <v>13</v>
      </c>
      <c r="E50" s="59" t="s">
        <v>253</v>
      </c>
      <c r="F50" s="58" t="s">
        <v>0</v>
      </c>
      <c r="G50" s="59" t="s">
        <v>28</v>
      </c>
      <c r="H50" s="59" t="s">
        <v>13</v>
      </c>
      <c r="I50" s="59" t="s">
        <v>253</v>
      </c>
      <c r="J50" s="58" t="s">
        <v>0</v>
      </c>
      <c r="K50" s="59" t="s">
        <v>28</v>
      </c>
      <c r="L50" s="59" t="s">
        <v>13</v>
      </c>
      <c r="M50" s="59" t="s">
        <v>253</v>
      </c>
      <c r="N50" s="58" t="s">
        <v>0</v>
      </c>
      <c r="O50" s="59" t="s">
        <v>28</v>
      </c>
      <c r="P50" s="59" t="s">
        <v>13</v>
      </c>
      <c r="Q50" s="60" t="s">
        <v>253</v>
      </c>
    </row>
    <row r="51" spans="1:17">
      <c r="A51" s="159" t="s">
        <v>271</v>
      </c>
      <c r="B51" s="160">
        <v>13490</v>
      </c>
      <c r="C51" s="161">
        <v>789804.76</v>
      </c>
      <c r="D51" s="161">
        <v>58.55</v>
      </c>
      <c r="E51" s="161">
        <v>58.38</v>
      </c>
      <c r="F51" s="160">
        <v>9779</v>
      </c>
      <c r="G51" s="161">
        <v>603191.61</v>
      </c>
      <c r="H51" s="161">
        <v>61.68</v>
      </c>
      <c r="I51" s="161">
        <v>63.18</v>
      </c>
      <c r="J51" s="160">
        <v>498</v>
      </c>
      <c r="K51" s="161">
        <v>29244.66</v>
      </c>
      <c r="L51" s="161">
        <v>58.72</v>
      </c>
      <c r="M51" s="161">
        <v>60.84</v>
      </c>
      <c r="N51" s="160">
        <v>1496</v>
      </c>
      <c r="O51" s="161">
        <v>107162.6</v>
      </c>
      <c r="P51" s="162">
        <v>71.63</v>
      </c>
      <c r="Q51" s="163">
        <v>74.489999999999995</v>
      </c>
    </row>
    <row r="52" spans="1:17">
      <c r="A52" s="164" t="s">
        <v>272</v>
      </c>
      <c r="B52" s="165">
        <v>11408</v>
      </c>
      <c r="C52" s="166">
        <v>1659161.31</v>
      </c>
      <c r="D52" s="166">
        <v>145.44</v>
      </c>
      <c r="E52" s="166">
        <v>144</v>
      </c>
      <c r="F52" s="165">
        <v>10314</v>
      </c>
      <c r="G52" s="166">
        <v>1566322.98</v>
      </c>
      <c r="H52" s="166">
        <v>151.86000000000001</v>
      </c>
      <c r="I52" s="166">
        <v>154.09</v>
      </c>
      <c r="J52" s="165">
        <v>481</v>
      </c>
      <c r="K52" s="166">
        <v>73439.14</v>
      </c>
      <c r="L52" s="166">
        <v>152.68</v>
      </c>
      <c r="M52" s="166">
        <v>154.29</v>
      </c>
      <c r="N52" s="165">
        <v>2400</v>
      </c>
      <c r="O52" s="166">
        <v>343416.23</v>
      </c>
      <c r="P52" s="167">
        <v>143.09</v>
      </c>
      <c r="Q52" s="168">
        <v>139.63999999999999</v>
      </c>
    </row>
    <row r="53" spans="1:17">
      <c r="A53" s="164" t="s">
        <v>273</v>
      </c>
      <c r="B53" s="165">
        <v>7160</v>
      </c>
      <c r="C53" s="166">
        <v>1778504.64</v>
      </c>
      <c r="D53" s="166">
        <v>248.39</v>
      </c>
      <c r="E53" s="166">
        <v>247.56</v>
      </c>
      <c r="F53" s="165">
        <v>10726</v>
      </c>
      <c r="G53" s="166">
        <v>2686716.78</v>
      </c>
      <c r="H53" s="166">
        <v>250.49</v>
      </c>
      <c r="I53" s="166">
        <v>250.22</v>
      </c>
      <c r="J53" s="165">
        <v>1778</v>
      </c>
      <c r="K53" s="166">
        <v>468348.21</v>
      </c>
      <c r="L53" s="166">
        <v>263.41000000000003</v>
      </c>
      <c r="M53" s="166">
        <v>263.16000000000003</v>
      </c>
      <c r="N53" s="165">
        <v>473</v>
      </c>
      <c r="O53" s="166">
        <v>110174.96</v>
      </c>
      <c r="P53" s="167">
        <v>232.93</v>
      </c>
      <c r="Q53" s="168">
        <v>226.29</v>
      </c>
    </row>
    <row r="54" spans="1:17">
      <c r="A54" s="164" t="s">
        <v>274</v>
      </c>
      <c r="B54" s="165">
        <v>88664</v>
      </c>
      <c r="C54" s="166">
        <v>32440487.059999999</v>
      </c>
      <c r="D54" s="166">
        <v>365.88</v>
      </c>
      <c r="E54" s="166">
        <v>360</v>
      </c>
      <c r="F54" s="165">
        <v>54849</v>
      </c>
      <c r="G54" s="166">
        <v>19725416.300000001</v>
      </c>
      <c r="H54" s="166">
        <v>359.63</v>
      </c>
      <c r="I54" s="166">
        <v>360</v>
      </c>
      <c r="J54" s="165">
        <v>25218</v>
      </c>
      <c r="K54" s="166">
        <v>9124062.9399999995</v>
      </c>
      <c r="L54" s="166">
        <v>361.81</v>
      </c>
      <c r="M54" s="166">
        <v>360</v>
      </c>
      <c r="N54" s="165">
        <v>1357</v>
      </c>
      <c r="O54" s="166">
        <v>488127.41</v>
      </c>
      <c r="P54" s="167">
        <v>359.71</v>
      </c>
      <c r="Q54" s="168">
        <v>360</v>
      </c>
    </row>
    <row r="55" spans="1:17">
      <c r="A55" s="164" t="s">
        <v>275</v>
      </c>
      <c r="B55" s="165">
        <v>131470</v>
      </c>
      <c r="C55" s="166">
        <v>60189188.43</v>
      </c>
      <c r="D55" s="166">
        <v>457.82</v>
      </c>
      <c r="E55" s="166">
        <v>459.05</v>
      </c>
      <c r="F55" s="165">
        <v>57498</v>
      </c>
      <c r="G55" s="166">
        <v>25409425.329999998</v>
      </c>
      <c r="H55" s="166">
        <v>441.92</v>
      </c>
      <c r="I55" s="166">
        <v>433.76</v>
      </c>
      <c r="J55" s="165">
        <v>20396</v>
      </c>
      <c r="K55" s="166">
        <v>9354944.4499999993</v>
      </c>
      <c r="L55" s="166">
        <v>458.67</v>
      </c>
      <c r="M55" s="166">
        <v>466.78</v>
      </c>
      <c r="N55" s="165">
        <v>0</v>
      </c>
      <c r="O55" s="166">
        <v>0</v>
      </c>
      <c r="P55" s="167">
        <v>0</v>
      </c>
      <c r="Q55" s="168" t="s">
        <v>252</v>
      </c>
    </row>
    <row r="56" spans="1:17">
      <c r="A56" s="164" t="s">
        <v>276</v>
      </c>
      <c r="B56" s="165">
        <v>130768</v>
      </c>
      <c r="C56" s="166">
        <v>71468038.269999996</v>
      </c>
      <c r="D56" s="166">
        <v>546.53</v>
      </c>
      <c r="E56" s="166">
        <v>544.14</v>
      </c>
      <c r="F56" s="165">
        <v>66826</v>
      </c>
      <c r="G56" s="166">
        <v>36526753.270000003</v>
      </c>
      <c r="H56" s="166">
        <v>546.59</v>
      </c>
      <c r="I56" s="166">
        <v>539.54999999999995</v>
      </c>
      <c r="J56" s="165">
        <v>11314</v>
      </c>
      <c r="K56" s="166">
        <v>6159937.0199999996</v>
      </c>
      <c r="L56" s="166">
        <v>544.45000000000005</v>
      </c>
      <c r="M56" s="166">
        <v>540.83000000000004</v>
      </c>
      <c r="N56" s="165">
        <v>0</v>
      </c>
      <c r="O56" s="166">
        <v>0</v>
      </c>
      <c r="P56" s="167">
        <v>0</v>
      </c>
      <c r="Q56" s="168" t="s">
        <v>252</v>
      </c>
    </row>
    <row r="57" spans="1:17">
      <c r="A57" s="164" t="s">
        <v>277</v>
      </c>
      <c r="B57" s="165">
        <v>90115</v>
      </c>
      <c r="C57" s="166">
        <v>58456710.259999998</v>
      </c>
      <c r="D57" s="166">
        <v>648.69000000000005</v>
      </c>
      <c r="E57" s="166">
        <v>648.03</v>
      </c>
      <c r="F57" s="165">
        <v>31681</v>
      </c>
      <c r="G57" s="166">
        <v>20436967.359999999</v>
      </c>
      <c r="H57" s="166">
        <v>645.09</v>
      </c>
      <c r="I57" s="166">
        <v>642.71</v>
      </c>
      <c r="J57" s="165">
        <v>5378</v>
      </c>
      <c r="K57" s="166">
        <v>3467595.82</v>
      </c>
      <c r="L57" s="166">
        <v>644.77</v>
      </c>
      <c r="M57" s="166">
        <v>641.53</v>
      </c>
      <c r="N57" s="165">
        <v>0</v>
      </c>
      <c r="O57" s="166">
        <v>0</v>
      </c>
      <c r="P57" s="167">
        <v>0</v>
      </c>
      <c r="Q57" s="168" t="s">
        <v>252</v>
      </c>
    </row>
    <row r="58" spans="1:17">
      <c r="A58" s="164" t="s">
        <v>278</v>
      </c>
      <c r="B58" s="165">
        <v>58365</v>
      </c>
      <c r="C58" s="166">
        <v>43635921.399999999</v>
      </c>
      <c r="D58" s="166">
        <v>747.64</v>
      </c>
      <c r="E58" s="166">
        <v>746.51</v>
      </c>
      <c r="F58" s="165">
        <v>23846</v>
      </c>
      <c r="G58" s="166">
        <v>17820737.190000001</v>
      </c>
      <c r="H58" s="166">
        <v>747.33</v>
      </c>
      <c r="I58" s="166">
        <v>744.78</v>
      </c>
      <c r="J58" s="165">
        <v>5740</v>
      </c>
      <c r="K58" s="166">
        <v>4384323.49</v>
      </c>
      <c r="L58" s="166">
        <v>763.82</v>
      </c>
      <c r="M58" s="166">
        <v>783.3</v>
      </c>
      <c r="N58" s="165">
        <v>815</v>
      </c>
      <c r="O58" s="166">
        <v>638389.5</v>
      </c>
      <c r="P58" s="167">
        <v>783.3</v>
      </c>
      <c r="Q58" s="168">
        <v>783.3</v>
      </c>
    </row>
    <row r="59" spans="1:17">
      <c r="A59" s="164" t="s">
        <v>279</v>
      </c>
      <c r="B59" s="165">
        <v>47313</v>
      </c>
      <c r="C59" s="166">
        <v>40162223.670000002</v>
      </c>
      <c r="D59" s="166">
        <v>848.86</v>
      </c>
      <c r="E59" s="166">
        <v>848.48</v>
      </c>
      <c r="F59" s="165">
        <v>18560</v>
      </c>
      <c r="G59" s="166">
        <v>15755263.91</v>
      </c>
      <c r="H59" s="166">
        <v>848.88</v>
      </c>
      <c r="I59" s="166">
        <v>848.68</v>
      </c>
      <c r="J59" s="165">
        <v>1478</v>
      </c>
      <c r="K59" s="166">
        <v>1251490.55</v>
      </c>
      <c r="L59" s="166">
        <v>846.75</v>
      </c>
      <c r="M59" s="166">
        <v>841.32</v>
      </c>
      <c r="N59" s="165">
        <v>44</v>
      </c>
      <c r="O59" s="166">
        <v>36218.51</v>
      </c>
      <c r="P59" s="167">
        <v>823.15</v>
      </c>
      <c r="Q59" s="168">
        <v>822.5</v>
      </c>
    </row>
    <row r="60" spans="1:17">
      <c r="A60" s="164" t="s">
        <v>280</v>
      </c>
      <c r="B60" s="165">
        <v>48682</v>
      </c>
      <c r="C60" s="166">
        <v>46489681.670000002</v>
      </c>
      <c r="D60" s="166">
        <v>954.97</v>
      </c>
      <c r="E60" s="166">
        <v>957.71</v>
      </c>
      <c r="F60" s="165">
        <v>20018</v>
      </c>
      <c r="G60" s="166">
        <v>19096676.149999999</v>
      </c>
      <c r="H60" s="166">
        <v>953.98</v>
      </c>
      <c r="I60" s="166">
        <v>956.87</v>
      </c>
      <c r="J60" s="165">
        <v>1041</v>
      </c>
      <c r="K60" s="166">
        <v>989777.23</v>
      </c>
      <c r="L60" s="166">
        <v>950.79</v>
      </c>
      <c r="M60" s="166">
        <v>952.03</v>
      </c>
      <c r="N60" s="165">
        <v>0</v>
      </c>
      <c r="O60" s="166">
        <v>0</v>
      </c>
      <c r="P60" s="167">
        <v>0</v>
      </c>
      <c r="Q60" s="168" t="s">
        <v>252</v>
      </c>
    </row>
    <row r="61" spans="1:17">
      <c r="A61" s="164" t="s">
        <v>258</v>
      </c>
      <c r="B61" s="165">
        <v>187997</v>
      </c>
      <c r="C61" s="166">
        <v>234318661.66999999</v>
      </c>
      <c r="D61" s="166">
        <v>1246.4000000000001</v>
      </c>
      <c r="E61" s="166">
        <v>1262.68</v>
      </c>
      <c r="F61" s="165">
        <v>44568</v>
      </c>
      <c r="G61" s="166">
        <v>53605376.259999998</v>
      </c>
      <c r="H61" s="166">
        <v>1202.78</v>
      </c>
      <c r="I61" s="166">
        <v>1188.74</v>
      </c>
      <c r="J61" s="165">
        <v>7062</v>
      </c>
      <c r="K61" s="166">
        <v>8006561.4299999997</v>
      </c>
      <c r="L61" s="166">
        <v>1133.75</v>
      </c>
      <c r="M61" s="166">
        <v>1115.3499999999999</v>
      </c>
      <c r="N61" s="165">
        <v>1</v>
      </c>
      <c r="O61" s="166">
        <v>1454.7</v>
      </c>
      <c r="P61" s="167">
        <v>1454.7</v>
      </c>
      <c r="Q61" s="168">
        <v>1454.7</v>
      </c>
    </row>
    <row r="62" spans="1:17">
      <c r="A62" s="164" t="s">
        <v>259</v>
      </c>
      <c r="B62" s="165">
        <v>65411</v>
      </c>
      <c r="C62" s="166">
        <v>108643302.53</v>
      </c>
      <c r="D62" s="166">
        <v>1660.93</v>
      </c>
      <c r="E62" s="166">
        <v>1624.67</v>
      </c>
      <c r="F62" s="165">
        <v>6692</v>
      </c>
      <c r="G62" s="166">
        <v>11068183.74</v>
      </c>
      <c r="H62" s="166">
        <v>1653.94</v>
      </c>
      <c r="I62" s="166">
        <v>1608.14</v>
      </c>
      <c r="J62" s="165">
        <v>330</v>
      </c>
      <c r="K62" s="166">
        <v>551221.18000000005</v>
      </c>
      <c r="L62" s="166">
        <v>1670.37</v>
      </c>
      <c r="M62" s="166">
        <v>1632.48</v>
      </c>
      <c r="N62" s="165">
        <v>0</v>
      </c>
      <c r="O62" s="166">
        <v>0</v>
      </c>
      <c r="P62" s="167">
        <v>0</v>
      </c>
      <c r="Q62" s="168" t="s">
        <v>252</v>
      </c>
    </row>
    <row r="63" spans="1:17">
      <c r="A63" s="164" t="s">
        <v>260</v>
      </c>
      <c r="B63" s="165">
        <v>9931</v>
      </c>
      <c r="C63" s="166">
        <v>21838212.109999999</v>
      </c>
      <c r="D63" s="166">
        <v>2198.9899999999998</v>
      </c>
      <c r="E63" s="166">
        <v>2175.96</v>
      </c>
      <c r="F63" s="165">
        <v>885</v>
      </c>
      <c r="G63" s="166">
        <v>1927646.97</v>
      </c>
      <c r="H63" s="166">
        <v>2178.13</v>
      </c>
      <c r="I63" s="166">
        <v>2142.61</v>
      </c>
      <c r="J63" s="165">
        <v>73</v>
      </c>
      <c r="K63" s="166">
        <v>156363.76999999999</v>
      </c>
      <c r="L63" s="166">
        <v>2141.9699999999998</v>
      </c>
      <c r="M63" s="166">
        <v>2097.39</v>
      </c>
      <c r="N63" s="165">
        <v>0</v>
      </c>
      <c r="O63" s="166">
        <v>0</v>
      </c>
      <c r="P63" s="167">
        <v>0</v>
      </c>
      <c r="Q63" s="168" t="s">
        <v>252</v>
      </c>
    </row>
    <row r="64" spans="1:17">
      <c r="A64" s="164" t="s">
        <v>282</v>
      </c>
      <c r="B64" s="165">
        <v>3619</v>
      </c>
      <c r="C64" s="166">
        <v>9830295.1799999997</v>
      </c>
      <c r="D64" s="166">
        <v>2716.3</v>
      </c>
      <c r="E64" s="166">
        <v>2711.78</v>
      </c>
      <c r="F64" s="165">
        <v>198</v>
      </c>
      <c r="G64" s="166">
        <v>536706.69999999995</v>
      </c>
      <c r="H64" s="166">
        <v>2710.64</v>
      </c>
      <c r="I64" s="166">
        <v>2692.41</v>
      </c>
      <c r="J64" s="165">
        <v>22</v>
      </c>
      <c r="K64" s="166">
        <v>60009.13</v>
      </c>
      <c r="L64" s="166">
        <v>2727.69</v>
      </c>
      <c r="M64" s="166">
        <v>2724.06</v>
      </c>
      <c r="N64" s="165">
        <v>0</v>
      </c>
      <c r="O64" s="166">
        <v>0</v>
      </c>
      <c r="P64" s="167">
        <v>0</v>
      </c>
      <c r="Q64" s="168" t="s">
        <v>252</v>
      </c>
    </row>
    <row r="65" spans="1:17">
      <c r="A65" s="164" t="s">
        <v>283</v>
      </c>
      <c r="B65" s="165">
        <v>1150</v>
      </c>
      <c r="C65" s="166">
        <v>3685526.5</v>
      </c>
      <c r="D65" s="166">
        <v>3204.81</v>
      </c>
      <c r="E65" s="166">
        <v>3188.48</v>
      </c>
      <c r="F65" s="165">
        <v>132</v>
      </c>
      <c r="G65" s="166">
        <v>424430.76</v>
      </c>
      <c r="H65" s="166">
        <v>3215.38</v>
      </c>
      <c r="I65" s="166">
        <v>3193.37</v>
      </c>
      <c r="J65" s="165">
        <v>3</v>
      </c>
      <c r="K65" s="166">
        <v>9268.4</v>
      </c>
      <c r="L65" s="166">
        <v>3089.47</v>
      </c>
      <c r="M65" s="166">
        <v>3019.66</v>
      </c>
      <c r="N65" s="165">
        <v>0</v>
      </c>
      <c r="O65" s="166">
        <v>0</v>
      </c>
      <c r="P65" s="167">
        <v>0</v>
      </c>
      <c r="Q65" s="168" t="s">
        <v>252</v>
      </c>
    </row>
    <row r="66" spans="1:17">
      <c r="A66" s="164" t="s">
        <v>284</v>
      </c>
      <c r="B66" s="165">
        <v>364</v>
      </c>
      <c r="C66" s="166">
        <v>1353385.58</v>
      </c>
      <c r="D66" s="166">
        <v>3718.09</v>
      </c>
      <c r="E66" s="166">
        <v>3702.86</v>
      </c>
      <c r="F66" s="165">
        <v>18</v>
      </c>
      <c r="G66" s="166">
        <v>65293.14</v>
      </c>
      <c r="H66" s="166">
        <v>3627.4</v>
      </c>
      <c r="I66" s="166">
        <v>3578.87</v>
      </c>
      <c r="J66" s="165">
        <v>1</v>
      </c>
      <c r="K66" s="166">
        <v>3546.61</v>
      </c>
      <c r="L66" s="166">
        <v>3546.61</v>
      </c>
      <c r="M66" s="166">
        <v>3546.61</v>
      </c>
      <c r="N66" s="165">
        <v>0</v>
      </c>
      <c r="O66" s="166">
        <v>0</v>
      </c>
      <c r="P66" s="167">
        <v>0</v>
      </c>
      <c r="Q66" s="168" t="s">
        <v>252</v>
      </c>
    </row>
    <row r="67" spans="1:17" ht="15.75" thickBot="1">
      <c r="A67" s="169" t="s">
        <v>285</v>
      </c>
      <c r="B67" s="170">
        <v>275</v>
      </c>
      <c r="C67" s="171">
        <v>1253935.7</v>
      </c>
      <c r="D67" s="171">
        <v>4559.7700000000004</v>
      </c>
      <c r="E67" s="171">
        <v>4383.0600000000004</v>
      </c>
      <c r="F67" s="170">
        <v>8</v>
      </c>
      <c r="G67" s="171">
        <v>36990.11</v>
      </c>
      <c r="H67" s="171">
        <v>4623.76</v>
      </c>
      <c r="I67" s="171">
        <v>4471.34</v>
      </c>
      <c r="J67" s="170">
        <v>0</v>
      </c>
      <c r="K67" s="171">
        <v>0</v>
      </c>
      <c r="L67" s="171">
        <v>0</v>
      </c>
      <c r="M67" s="171" t="s">
        <v>252</v>
      </c>
      <c r="N67" s="170">
        <v>0</v>
      </c>
      <c r="O67" s="171">
        <v>0</v>
      </c>
      <c r="P67" s="172">
        <v>0</v>
      </c>
      <c r="Q67" s="173" t="s">
        <v>252</v>
      </c>
    </row>
    <row r="68" spans="1:17" ht="16.5" thickBot="1">
      <c r="A68" s="174" t="s">
        <v>412</v>
      </c>
      <c r="B68" s="175">
        <v>896182</v>
      </c>
      <c r="C68" s="176">
        <v>737993040.74000001</v>
      </c>
      <c r="D68" s="176">
        <v>823.49</v>
      </c>
      <c r="E68" s="176">
        <v>670.98</v>
      </c>
      <c r="F68" s="175">
        <v>356598</v>
      </c>
      <c r="G68" s="176">
        <v>227292098.56</v>
      </c>
      <c r="H68" s="176">
        <v>637.39</v>
      </c>
      <c r="I68" s="176">
        <v>542.6</v>
      </c>
      <c r="J68" s="175">
        <v>80813</v>
      </c>
      <c r="K68" s="176">
        <v>44090134.030000001</v>
      </c>
      <c r="L68" s="176">
        <v>545.58000000000004</v>
      </c>
      <c r="M68" s="176">
        <v>478.53</v>
      </c>
      <c r="N68" s="175">
        <v>6586</v>
      </c>
      <c r="O68" s="176">
        <v>1724943.91</v>
      </c>
      <c r="P68" s="177">
        <v>261.91000000000003</v>
      </c>
      <c r="Q68" s="178">
        <v>160.21</v>
      </c>
    </row>
  </sheetData>
  <mergeCells count="18">
    <mergeCell ref="A47:Q47"/>
    <mergeCell ref="A49:A50"/>
    <mergeCell ref="B49:E49"/>
    <mergeCell ref="F49:I49"/>
    <mergeCell ref="J49:M49"/>
    <mergeCell ref="N49:Q49"/>
    <mergeCell ref="A24:Q24"/>
    <mergeCell ref="A26:A27"/>
    <mergeCell ref="B26:E26"/>
    <mergeCell ref="F26:I26"/>
    <mergeCell ref="J26:M26"/>
    <mergeCell ref="N26:Q26"/>
    <mergeCell ref="A1:Q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tabSelected="1" workbookViewId="0">
      <selection activeCell="G19" sqref="G19"/>
    </sheetView>
  </sheetViews>
  <sheetFormatPr defaultRowHeight="15"/>
  <cols>
    <col min="1" max="1" width="5.5703125" style="111" customWidth="1"/>
    <col min="2" max="2" width="20.28515625" style="111" customWidth="1"/>
    <col min="3" max="3" width="33.140625" style="111" customWidth="1"/>
    <col min="4" max="16384" width="9.140625" style="111"/>
  </cols>
  <sheetData>
    <row r="1" spans="1:4" s="49" customFormat="1" ht="18.75">
      <c r="A1" s="465" t="s">
        <v>781</v>
      </c>
      <c r="B1" s="465"/>
      <c r="C1" s="465"/>
    </row>
    <row r="2" spans="1:4" ht="15.75" thickBot="1">
      <c r="B2" s="11"/>
    </row>
    <row r="3" spans="1:4" s="13" customFormat="1" ht="16.5" thickBot="1">
      <c r="A3" s="327" t="s">
        <v>30</v>
      </c>
      <c r="B3" s="328" t="s">
        <v>399</v>
      </c>
      <c r="C3" s="329" t="s">
        <v>0</v>
      </c>
    </row>
    <row r="4" spans="1:4">
      <c r="A4" s="183">
        <v>1</v>
      </c>
      <c r="B4" s="223" t="s">
        <v>31</v>
      </c>
      <c r="C4" s="186">
        <v>27724</v>
      </c>
    </row>
    <row r="5" spans="1:4">
      <c r="A5" s="188">
        <v>2</v>
      </c>
      <c r="B5" s="61" t="s">
        <v>32</v>
      </c>
      <c r="C5" s="330">
        <v>54334</v>
      </c>
      <c r="D5" s="110"/>
    </row>
    <row r="6" spans="1:4">
      <c r="A6" s="188">
        <v>3</v>
      </c>
      <c r="B6" s="308" t="s">
        <v>670</v>
      </c>
      <c r="C6" s="330">
        <v>8763</v>
      </c>
    </row>
    <row r="7" spans="1:4">
      <c r="A7" s="188">
        <v>4</v>
      </c>
      <c r="B7" s="308" t="s">
        <v>671</v>
      </c>
      <c r="C7" s="330">
        <v>9829</v>
      </c>
    </row>
    <row r="8" spans="1:4">
      <c r="A8" s="188">
        <v>5</v>
      </c>
      <c r="B8" s="308" t="s">
        <v>672</v>
      </c>
      <c r="C8" s="330">
        <v>11213</v>
      </c>
    </row>
    <row r="9" spans="1:4">
      <c r="A9" s="188">
        <v>6</v>
      </c>
      <c r="B9" s="308" t="s">
        <v>673</v>
      </c>
      <c r="C9" s="330">
        <v>14348</v>
      </c>
    </row>
    <row r="10" spans="1:4">
      <c r="A10" s="188">
        <v>7</v>
      </c>
      <c r="B10" s="308" t="s">
        <v>674</v>
      </c>
      <c r="C10" s="330">
        <v>17977</v>
      </c>
    </row>
    <row r="11" spans="1:4">
      <c r="A11" s="188">
        <v>8</v>
      </c>
      <c r="B11" s="308" t="s">
        <v>675</v>
      </c>
      <c r="C11" s="330">
        <v>21437</v>
      </c>
    </row>
    <row r="12" spans="1:4">
      <c r="A12" s="188">
        <v>9</v>
      </c>
      <c r="B12" s="308" t="s">
        <v>676</v>
      </c>
      <c r="C12" s="330">
        <v>25441</v>
      </c>
    </row>
    <row r="13" spans="1:4">
      <c r="A13" s="188">
        <v>10</v>
      </c>
      <c r="B13" s="308" t="s">
        <v>677</v>
      </c>
      <c r="C13" s="330">
        <v>27014</v>
      </c>
    </row>
    <row r="14" spans="1:4">
      <c r="A14" s="188">
        <v>11</v>
      </c>
      <c r="B14" s="308" t="s">
        <v>678</v>
      </c>
      <c r="C14" s="330">
        <v>32902</v>
      </c>
    </row>
    <row r="15" spans="1:4">
      <c r="A15" s="188">
        <v>12</v>
      </c>
      <c r="B15" s="308" t="s">
        <v>679</v>
      </c>
      <c r="C15" s="330">
        <v>36818</v>
      </c>
    </row>
    <row r="16" spans="1:4">
      <c r="A16" s="188">
        <v>13</v>
      </c>
      <c r="B16" s="308" t="s">
        <v>680</v>
      </c>
      <c r="C16" s="330">
        <v>41453</v>
      </c>
    </row>
    <row r="17" spans="1:3">
      <c r="A17" s="188">
        <v>14</v>
      </c>
      <c r="B17" s="308" t="s">
        <v>681</v>
      </c>
      <c r="C17" s="330">
        <v>50941</v>
      </c>
    </row>
    <row r="18" spans="1:3">
      <c r="A18" s="188">
        <v>15</v>
      </c>
      <c r="B18" s="308" t="s">
        <v>682</v>
      </c>
      <c r="C18" s="330">
        <v>60617</v>
      </c>
    </row>
    <row r="19" spans="1:3">
      <c r="A19" s="188">
        <v>16</v>
      </c>
      <c r="B19" s="308" t="s">
        <v>683</v>
      </c>
      <c r="C19" s="330">
        <v>66190</v>
      </c>
    </row>
    <row r="20" spans="1:3">
      <c r="A20" s="188">
        <v>17</v>
      </c>
      <c r="B20" s="308" t="s">
        <v>684</v>
      </c>
      <c r="C20" s="330">
        <v>68511</v>
      </c>
    </row>
    <row r="21" spans="1:3">
      <c r="A21" s="188">
        <v>18</v>
      </c>
      <c r="B21" s="308" t="s">
        <v>685</v>
      </c>
      <c r="C21" s="330">
        <v>67643</v>
      </c>
    </row>
    <row r="22" spans="1:3">
      <c r="A22" s="188">
        <v>19</v>
      </c>
      <c r="B22" s="308" t="s">
        <v>686</v>
      </c>
      <c r="C22" s="330">
        <v>73678</v>
      </c>
    </row>
    <row r="23" spans="1:3">
      <c r="A23" s="188">
        <v>20</v>
      </c>
      <c r="B23" s="308" t="s">
        <v>687</v>
      </c>
      <c r="C23" s="330">
        <v>79732</v>
      </c>
    </row>
    <row r="24" spans="1:3">
      <c r="A24" s="188">
        <v>21</v>
      </c>
      <c r="B24" s="308" t="s">
        <v>688</v>
      </c>
      <c r="C24" s="330">
        <v>89139</v>
      </c>
    </row>
    <row r="25" spans="1:3">
      <c r="A25" s="188">
        <v>22</v>
      </c>
      <c r="B25" s="61" t="s">
        <v>689</v>
      </c>
      <c r="C25" s="330">
        <v>1656424</v>
      </c>
    </row>
    <row r="26" spans="1:3" ht="15.75" thickBot="1">
      <c r="A26" s="331">
        <v>23</v>
      </c>
      <c r="B26" s="332" t="s">
        <v>33</v>
      </c>
      <c r="C26" s="195">
        <v>592</v>
      </c>
    </row>
    <row r="27" spans="1:3" s="13" customFormat="1" ht="16.5" thickBot="1">
      <c r="A27" s="39"/>
      <c r="B27" s="333" t="s">
        <v>5</v>
      </c>
      <c r="C27" s="334">
        <f>SUM(C4:C26)</f>
        <v>2542720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X56"/>
  <sheetViews>
    <sheetView workbookViewId="0">
      <selection activeCell="H21" sqref="H21"/>
    </sheetView>
  </sheetViews>
  <sheetFormatPr defaultRowHeight="15"/>
  <cols>
    <col min="1" max="1" width="4.42578125" style="111" customWidth="1"/>
    <col min="2" max="2" width="16.28515625" style="111" customWidth="1"/>
    <col min="3" max="3" width="10.7109375" style="110" customWidth="1"/>
    <col min="4" max="4" width="18.7109375" style="2" customWidth="1"/>
    <col min="5" max="5" width="8" style="2" bestFit="1" customWidth="1"/>
    <col min="6" max="6" width="10.140625" style="110" bestFit="1" customWidth="1"/>
    <col min="7" max="7" width="9.140625" style="2" customWidth="1"/>
    <col min="8" max="8" width="17" style="2" customWidth="1"/>
    <col min="9" max="9" width="7.85546875" style="2" bestFit="1" customWidth="1"/>
    <col min="10" max="10" width="11.28515625" style="110" customWidth="1"/>
    <col min="11" max="11" width="9.42578125" style="2" customWidth="1"/>
    <col min="12" max="12" width="17.28515625" style="2" bestFit="1" customWidth="1"/>
    <col min="13" max="13" width="8" style="2" bestFit="1" customWidth="1"/>
    <col min="14" max="14" width="10.140625" style="110" bestFit="1" customWidth="1"/>
    <col min="15" max="15" width="9.42578125" style="2" customWidth="1"/>
    <col min="16" max="16" width="14.85546875" style="2" bestFit="1" customWidth="1"/>
    <col min="17" max="17" width="7.85546875" style="2" bestFit="1" customWidth="1"/>
    <col min="18" max="18" width="11.140625" style="110" customWidth="1"/>
    <col min="19" max="19" width="9.85546875" style="2" customWidth="1"/>
    <col min="20" max="20" width="19" style="2" bestFit="1" customWidth="1"/>
    <col min="21" max="21" width="10.7109375" style="2" bestFit="1" customWidth="1"/>
    <col min="22" max="22" width="10.140625" style="111" bestFit="1" customWidth="1"/>
    <col min="23" max="23" width="12.85546875" style="111" customWidth="1"/>
    <col min="24" max="16384" width="9.140625" style="111"/>
  </cols>
  <sheetData>
    <row r="1" spans="1:23" s="49" customFormat="1" ht="18.75">
      <c r="A1" s="465" t="s">
        <v>782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</row>
    <row r="2" spans="1:23" ht="15.75" customHeight="1" thickBot="1">
      <c r="C2" s="11"/>
    </row>
    <row r="3" spans="1:23" s="49" customFormat="1" ht="14.25" customHeight="1">
      <c r="A3" s="468" t="s">
        <v>30</v>
      </c>
      <c r="B3" s="470" t="s">
        <v>41</v>
      </c>
      <c r="C3" s="472" t="s">
        <v>44</v>
      </c>
      <c r="D3" s="473"/>
      <c r="E3" s="473"/>
      <c r="F3" s="474"/>
      <c r="G3" s="472" t="s">
        <v>45</v>
      </c>
      <c r="H3" s="473"/>
      <c r="I3" s="473"/>
      <c r="J3" s="474"/>
      <c r="K3" s="472" t="s">
        <v>46</v>
      </c>
      <c r="L3" s="473"/>
      <c r="M3" s="473"/>
      <c r="N3" s="474"/>
      <c r="O3" s="472" t="s">
        <v>47</v>
      </c>
      <c r="P3" s="473"/>
      <c r="Q3" s="473"/>
      <c r="R3" s="474"/>
      <c r="S3" s="472" t="s">
        <v>43</v>
      </c>
      <c r="T3" s="473"/>
      <c r="U3" s="473"/>
      <c r="V3" s="473"/>
      <c r="W3" s="474"/>
    </row>
    <row r="4" spans="1:23" s="49" customFormat="1" ht="16.5" thickBot="1">
      <c r="A4" s="469"/>
      <c r="B4" s="471"/>
      <c r="C4" s="179" t="s">
        <v>0</v>
      </c>
      <c r="D4" s="180" t="s">
        <v>42</v>
      </c>
      <c r="E4" s="181" t="s">
        <v>13</v>
      </c>
      <c r="F4" s="182" t="s">
        <v>253</v>
      </c>
      <c r="G4" s="179" t="s">
        <v>0</v>
      </c>
      <c r="H4" s="180" t="s">
        <v>42</v>
      </c>
      <c r="I4" s="181" t="s">
        <v>13</v>
      </c>
      <c r="J4" s="182" t="s">
        <v>253</v>
      </c>
      <c r="K4" s="179" t="s">
        <v>0</v>
      </c>
      <c r="L4" s="180" t="s">
        <v>42</v>
      </c>
      <c r="M4" s="181" t="s">
        <v>13</v>
      </c>
      <c r="N4" s="182" t="s">
        <v>253</v>
      </c>
      <c r="O4" s="179" t="s">
        <v>0</v>
      </c>
      <c r="P4" s="180" t="s">
        <v>42</v>
      </c>
      <c r="Q4" s="181" t="s">
        <v>13</v>
      </c>
      <c r="R4" s="182" t="s">
        <v>253</v>
      </c>
      <c r="S4" s="179" t="s">
        <v>0</v>
      </c>
      <c r="T4" s="180" t="s">
        <v>42</v>
      </c>
      <c r="U4" s="181" t="s">
        <v>13</v>
      </c>
      <c r="V4" s="182" t="s">
        <v>253</v>
      </c>
      <c r="W4" s="181" t="s">
        <v>299</v>
      </c>
    </row>
    <row r="5" spans="1:23">
      <c r="A5" s="183">
        <v>1</v>
      </c>
      <c r="B5" s="184" t="s">
        <v>31</v>
      </c>
      <c r="C5" s="184">
        <v>0</v>
      </c>
      <c r="D5" s="184">
        <v>0</v>
      </c>
      <c r="E5" s="184">
        <v>0</v>
      </c>
      <c r="F5" s="185" t="s">
        <v>252</v>
      </c>
      <c r="G5" s="186">
        <v>25178</v>
      </c>
      <c r="H5" s="187">
        <v>8237909.25</v>
      </c>
      <c r="I5" s="184">
        <v>327.19</v>
      </c>
      <c r="J5" s="185">
        <v>286.2</v>
      </c>
      <c r="K5" s="186">
        <v>2149</v>
      </c>
      <c r="L5" s="187">
        <v>1605352.55</v>
      </c>
      <c r="M5" s="184">
        <v>747.02</v>
      </c>
      <c r="N5" s="185">
        <v>783.3</v>
      </c>
      <c r="O5" s="186">
        <v>397</v>
      </c>
      <c r="P5" s="187">
        <v>312280.67</v>
      </c>
      <c r="Q5" s="184">
        <v>786.6</v>
      </c>
      <c r="R5" s="185">
        <v>783.3</v>
      </c>
      <c r="S5" s="186">
        <v>27724</v>
      </c>
      <c r="T5" s="187">
        <v>10155542.470000001</v>
      </c>
      <c r="U5" s="187">
        <v>366.31</v>
      </c>
      <c r="V5" s="185">
        <v>323.51</v>
      </c>
      <c r="W5" s="36">
        <v>1.0900000000000001</v>
      </c>
    </row>
    <row r="6" spans="1:23">
      <c r="A6" s="188">
        <v>2</v>
      </c>
      <c r="B6" s="189" t="s">
        <v>32</v>
      </c>
      <c r="C6" s="190">
        <v>7940</v>
      </c>
      <c r="D6" s="191">
        <v>9905148.3399999999</v>
      </c>
      <c r="E6" s="189">
        <v>1247.5</v>
      </c>
      <c r="F6" s="192">
        <v>1311.99</v>
      </c>
      <c r="G6" s="190">
        <v>21137</v>
      </c>
      <c r="H6" s="191">
        <v>9690173.7200000007</v>
      </c>
      <c r="I6" s="189">
        <v>458.45</v>
      </c>
      <c r="J6" s="192">
        <v>389.02</v>
      </c>
      <c r="K6" s="190">
        <v>24218</v>
      </c>
      <c r="L6" s="191">
        <v>14818058.1</v>
      </c>
      <c r="M6" s="189">
        <v>611.86</v>
      </c>
      <c r="N6" s="192">
        <v>505.59</v>
      </c>
      <c r="O6" s="190">
        <v>1039</v>
      </c>
      <c r="P6" s="191">
        <v>805188.32</v>
      </c>
      <c r="Q6" s="189">
        <v>774.96</v>
      </c>
      <c r="R6" s="192">
        <v>783.3</v>
      </c>
      <c r="S6" s="190">
        <v>54334</v>
      </c>
      <c r="T6" s="191">
        <v>35218568.479999997</v>
      </c>
      <c r="U6" s="191">
        <v>648.19000000000005</v>
      </c>
      <c r="V6" s="192">
        <v>526.54999999999995</v>
      </c>
      <c r="W6" s="37">
        <v>2.14</v>
      </c>
    </row>
    <row r="7" spans="1:23">
      <c r="A7" s="188">
        <v>3</v>
      </c>
      <c r="B7" s="189" t="s">
        <v>34</v>
      </c>
      <c r="C7" s="190">
        <v>29270</v>
      </c>
      <c r="D7" s="191">
        <v>35090749.299999997</v>
      </c>
      <c r="E7" s="189">
        <v>1198.8599999999999</v>
      </c>
      <c r="F7" s="192">
        <v>1257.18</v>
      </c>
      <c r="G7" s="190">
        <v>16629</v>
      </c>
      <c r="H7" s="191">
        <v>8578973.4399999995</v>
      </c>
      <c r="I7" s="189">
        <v>515.9</v>
      </c>
      <c r="J7" s="192">
        <v>461.1</v>
      </c>
      <c r="K7" s="190">
        <v>16056</v>
      </c>
      <c r="L7" s="191">
        <v>10191870.779999999</v>
      </c>
      <c r="M7" s="189">
        <v>634.77</v>
      </c>
      <c r="N7" s="192">
        <v>527.93000000000006</v>
      </c>
      <c r="O7" s="190">
        <v>175</v>
      </c>
      <c r="P7" s="191">
        <v>134655.25</v>
      </c>
      <c r="Q7" s="189">
        <v>769.46</v>
      </c>
      <c r="R7" s="192">
        <v>783.3</v>
      </c>
      <c r="S7" s="190">
        <v>62130</v>
      </c>
      <c r="T7" s="191">
        <v>53996248.770000003</v>
      </c>
      <c r="U7" s="191">
        <v>869.08</v>
      </c>
      <c r="V7" s="192">
        <v>783.3</v>
      </c>
      <c r="W7" s="37">
        <v>2.44</v>
      </c>
    </row>
    <row r="8" spans="1:23">
      <c r="A8" s="188">
        <v>4</v>
      </c>
      <c r="B8" s="189" t="s">
        <v>35</v>
      </c>
      <c r="C8" s="190">
        <v>94819</v>
      </c>
      <c r="D8" s="191">
        <v>114405780.36</v>
      </c>
      <c r="E8" s="189">
        <v>1206.57</v>
      </c>
      <c r="F8" s="192">
        <v>1229.5899999999999</v>
      </c>
      <c r="G8" s="190">
        <v>25043</v>
      </c>
      <c r="H8" s="191">
        <v>14532089.26</v>
      </c>
      <c r="I8" s="189">
        <v>580.29</v>
      </c>
      <c r="J8" s="192">
        <v>526.79999999999995</v>
      </c>
      <c r="K8" s="190">
        <v>23607</v>
      </c>
      <c r="L8" s="191">
        <v>15583065.560000001</v>
      </c>
      <c r="M8" s="189">
        <v>660.1</v>
      </c>
      <c r="N8" s="192">
        <v>553.26</v>
      </c>
      <c r="O8" s="190">
        <v>143</v>
      </c>
      <c r="P8" s="191">
        <v>110758.9</v>
      </c>
      <c r="Q8" s="189">
        <v>774.54</v>
      </c>
      <c r="R8" s="192">
        <v>783.3</v>
      </c>
      <c r="S8" s="190">
        <v>143612</v>
      </c>
      <c r="T8" s="191">
        <v>144631694.08000001</v>
      </c>
      <c r="U8" s="191">
        <v>1007.1</v>
      </c>
      <c r="V8" s="192">
        <v>989.24</v>
      </c>
      <c r="W8" s="37">
        <v>5.65</v>
      </c>
    </row>
    <row r="9" spans="1:23">
      <c r="A9" s="188">
        <v>5</v>
      </c>
      <c r="B9" s="189" t="s">
        <v>36</v>
      </c>
      <c r="C9" s="190">
        <v>223552</v>
      </c>
      <c r="D9" s="191">
        <v>270832386.82999998</v>
      </c>
      <c r="E9" s="189">
        <v>1211.5</v>
      </c>
      <c r="F9" s="192">
        <v>1282.67</v>
      </c>
      <c r="G9" s="190">
        <v>33746</v>
      </c>
      <c r="H9" s="191">
        <v>20730044.559999999</v>
      </c>
      <c r="I9" s="189">
        <v>614.29999999999995</v>
      </c>
      <c r="J9" s="192">
        <v>549.74</v>
      </c>
      <c r="K9" s="190">
        <v>30331</v>
      </c>
      <c r="L9" s="191">
        <v>20347817.890000001</v>
      </c>
      <c r="M9" s="189">
        <v>670.86</v>
      </c>
      <c r="N9" s="192">
        <v>560.22</v>
      </c>
      <c r="O9" s="190">
        <v>83</v>
      </c>
      <c r="P9" s="191">
        <v>64309</v>
      </c>
      <c r="Q9" s="189">
        <v>774.81</v>
      </c>
      <c r="R9" s="192">
        <v>783.3</v>
      </c>
      <c r="S9" s="190">
        <v>287712</v>
      </c>
      <c r="T9" s="191">
        <v>311974558.27999997</v>
      </c>
      <c r="U9" s="191">
        <v>1084.33</v>
      </c>
      <c r="V9" s="192">
        <v>1092.56</v>
      </c>
      <c r="W9" s="37">
        <v>11.32</v>
      </c>
    </row>
    <row r="10" spans="1:23">
      <c r="A10" s="188">
        <v>6</v>
      </c>
      <c r="B10" s="189" t="s">
        <v>37</v>
      </c>
      <c r="C10" s="190">
        <v>326658</v>
      </c>
      <c r="D10" s="191">
        <v>373773002.70999998</v>
      </c>
      <c r="E10" s="189">
        <v>1144.23</v>
      </c>
      <c r="F10" s="192">
        <v>1182.6300000000001</v>
      </c>
      <c r="G10" s="190">
        <v>35831</v>
      </c>
      <c r="H10" s="191">
        <v>23733105.010000002</v>
      </c>
      <c r="I10" s="189">
        <v>662.36</v>
      </c>
      <c r="J10" s="192">
        <v>575.99</v>
      </c>
      <c r="K10" s="190">
        <v>30218</v>
      </c>
      <c r="L10" s="191">
        <v>19677158.100000001</v>
      </c>
      <c r="M10" s="189">
        <v>651.16999999999996</v>
      </c>
      <c r="N10" s="192">
        <v>547.56000000000006</v>
      </c>
      <c r="O10" s="190">
        <v>2450</v>
      </c>
      <c r="P10" s="191">
        <v>634807.97</v>
      </c>
      <c r="Q10" s="189">
        <v>259.11</v>
      </c>
      <c r="R10" s="192">
        <v>267.43</v>
      </c>
      <c r="S10" s="190">
        <v>395157</v>
      </c>
      <c r="T10" s="191">
        <v>417818073.79000002</v>
      </c>
      <c r="U10" s="191">
        <v>1057.3499999999999</v>
      </c>
      <c r="V10" s="192">
        <v>1010.17</v>
      </c>
      <c r="W10" s="37">
        <v>15.54</v>
      </c>
    </row>
    <row r="11" spans="1:23">
      <c r="A11" s="188">
        <v>7</v>
      </c>
      <c r="B11" s="189" t="s">
        <v>38</v>
      </c>
      <c r="C11" s="190">
        <v>395244</v>
      </c>
      <c r="D11" s="191">
        <v>390224317.44</v>
      </c>
      <c r="E11" s="189">
        <v>987.3</v>
      </c>
      <c r="F11" s="192">
        <v>887.16</v>
      </c>
      <c r="G11" s="190">
        <v>45617</v>
      </c>
      <c r="H11" s="191">
        <v>31795060.829999998</v>
      </c>
      <c r="I11" s="189">
        <v>697</v>
      </c>
      <c r="J11" s="192">
        <v>586.83000000000004</v>
      </c>
      <c r="K11" s="190">
        <v>28941</v>
      </c>
      <c r="L11" s="191">
        <v>17942468.280000001</v>
      </c>
      <c r="M11" s="189">
        <v>619.97</v>
      </c>
      <c r="N11" s="192">
        <v>529.59</v>
      </c>
      <c r="O11" s="190">
        <v>2832</v>
      </c>
      <c r="P11" s="191">
        <v>597528.51</v>
      </c>
      <c r="Q11" s="189">
        <v>210.99</v>
      </c>
      <c r="R11" s="192">
        <v>164.57</v>
      </c>
      <c r="S11" s="190">
        <v>472634</v>
      </c>
      <c r="T11" s="191">
        <v>440559375.06</v>
      </c>
      <c r="U11" s="191">
        <v>932.14</v>
      </c>
      <c r="V11" s="192">
        <v>799.66</v>
      </c>
      <c r="W11" s="37">
        <v>18.59</v>
      </c>
    </row>
    <row r="12" spans="1:23">
      <c r="A12" s="188">
        <v>8</v>
      </c>
      <c r="B12" s="189" t="s">
        <v>39</v>
      </c>
      <c r="C12" s="190">
        <v>302748</v>
      </c>
      <c r="D12" s="191">
        <v>264957104.88</v>
      </c>
      <c r="E12" s="189">
        <v>875.17</v>
      </c>
      <c r="F12" s="192">
        <v>712.58</v>
      </c>
      <c r="G12" s="190">
        <v>45723</v>
      </c>
      <c r="H12" s="191">
        <v>31367577.120000001</v>
      </c>
      <c r="I12" s="189">
        <v>686.03</v>
      </c>
      <c r="J12" s="192">
        <v>569.6</v>
      </c>
      <c r="K12" s="190">
        <v>22149</v>
      </c>
      <c r="L12" s="191">
        <v>12792515.560000001</v>
      </c>
      <c r="M12" s="189">
        <v>577.57000000000005</v>
      </c>
      <c r="N12" s="192">
        <v>500.68</v>
      </c>
      <c r="O12" s="190">
        <v>1698</v>
      </c>
      <c r="P12" s="191">
        <v>229544.37</v>
      </c>
      <c r="Q12" s="189">
        <v>135.19</v>
      </c>
      <c r="R12" s="192">
        <v>114.58</v>
      </c>
      <c r="S12" s="190">
        <v>372318</v>
      </c>
      <c r="T12" s="191">
        <v>309346741.93000001</v>
      </c>
      <c r="U12" s="191">
        <v>830.87</v>
      </c>
      <c r="V12" s="192">
        <v>675.62</v>
      </c>
      <c r="W12" s="37">
        <v>14.64</v>
      </c>
    </row>
    <row r="13" spans="1:23">
      <c r="A13" s="188">
        <v>9</v>
      </c>
      <c r="B13" s="189" t="s">
        <v>40</v>
      </c>
      <c r="C13" s="190">
        <v>293654</v>
      </c>
      <c r="D13" s="191">
        <v>236588565</v>
      </c>
      <c r="E13" s="189">
        <v>805.67</v>
      </c>
      <c r="F13" s="192">
        <v>628.45000000000005</v>
      </c>
      <c r="G13" s="190">
        <v>58280</v>
      </c>
      <c r="H13" s="191">
        <v>39341588.689999998</v>
      </c>
      <c r="I13" s="189">
        <v>675.04</v>
      </c>
      <c r="J13" s="192">
        <v>555.04</v>
      </c>
      <c r="K13" s="190">
        <v>18680</v>
      </c>
      <c r="L13" s="191">
        <v>10313822.890000001</v>
      </c>
      <c r="M13" s="189">
        <v>552.13</v>
      </c>
      <c r="N13" s="192">
        <v>479.76</v>
      </c>
      <c r="O13" s="190">
        <v>1376</v>
      </c>
      <c r="P13" s="191">
        <v>175022.32</v>
      </c>
      <c r="Q13" s="189">
        <v>127.2</v>
      </c>
      <c r="R13" s="192">
        <v>106.47</v>
      </c>
      <c r="S13" s="190">
        <v>371990</v>
      </c>
      <c r="T13" s="191">
        <v>286418998.89999998</v>
      </c>
      <c r="U13" s="191">
        <v>769.96</v>
      </c>
      <c r="V13" s="192">
        <v>605.75</v>
      </c>
      <c r="W13" s="37">
        <v>14.63</v>
      </c>
    </row>
    <row r="14" spans="1:23">
      <c r="A14" s="188">
        <v>10</v>
      </c>
      <c r="B14" s="189" t="s">
        <v>48</v>
      </c>
      <c r="C14" s="190">
        <v>178711</v>
      </c>
      <c r="D14" s="191">
        <v>132090949.77</v>
      </c>
      <c r="E14" s="189">
        <v>739.13</v>
      </c>
      <c r="F14" s="192">
        <v>520.69000000000005</v>
      </c>
      <c r="G14" s="190">
        <v>47829</v>
      </c>
      <c r="H14" s="191">
        <v>32211462.440000001</v>
      </c>
      <c r="I14" s="189">
        <v>673.47</v>
      </c>
      <c r="J14" s="192">
        <v>546.65</v>
      </c>
      <c r="K14" s="190">
        <v>10327</v>
      </c>
      <c r="L14" s="191">
        <v>5648342.4400000004</v>
      </c>
      <c r="M14" s="189">
        <v>546.95000000000005</v>
      </c>
      <c r="N14" s="192">
        <v>431.68</v>
      </c>
      <c r="O14" s="190">
        <v>659</v>
      </c>
      <c r="P14" s="191">
        <v>87621.89</v>
      </c>
      <c r="Q14" s="189">
        <v>132.96</v>
      </c>
      <c r="R14" s="192">
        <v>119.07</v>
      </c>
      <c r="S14" s="190">
        <v>237526</v>
      </c>
      <c r="T14" s="191">
        <v>170038376.53999999</v>
      </c>
      <c r="U14" s="191">
        <v>715.87</v>
      </c>
      <c r="V14" s="192">
        <v>527.08000000000004</v>
      </c>
      <c r="W14" s="37">
        <v>9.34</v>
      </c>
    </row>
    <row r="15" spans="1:23">
      <c r="A15" s="188">
        <v>11</v>
      </c>
      <c r="B15" s="189" t="s">
        <v>49</v>
      </c>
      <c r="C15" s="190">
        <v>67573</v>
      </c>
      <c r="D15" s="191">
        <v>47734464.640000001</v>
      </c>
      <c r="E15" s="189">
        <v>706.41</v>
      </c>
      <c r="F15" s="192">
        <v>482.13</v>
      </c>
      <c r="G15" s="190">
        <v>23695</v>
      </c>
      <c r="H15" s="191">
        <v>16053530.449999999</v>
      </c>
      <c r="I15" s="189">
        <v>677.51</v>
      </c>
      <c r="J15" s="192">
        <v>535.44000000000005</v>
      </c>
      <c r="K15" s="190">
        <v>4443</v>
      </c>
      <c r="L15" s="191">
        <v>2401528.4500000002</v>
      </c>
      <c r="M15" s="189">
        <v>540.52</v>
      </c>
      <c r="N15" s="192">
        <v>417.81</v>
      </c>
      <c r="O15" s="190">
        <v>191</v>
      </c>
      <c r="P15" s="191">
        <v>25738.6</v>
      </c>
      <c r="Q15" s="189">
        <v>134.76</v>
      </c>
      <c r="R15" s="192">
        <v>124.08</v>
      </c>
      <c r="S15" s="190">
        <v>95902</v>
      </c>
      <c r="T15" s="191">
        <v>66215262.140000001</v>
      </c>
      <c r="U15" s="191">
        <v>690.45</v>
      </c>
      <c r="V15" s="192">
        <v>516.84</v>
      </c>
      <c r="W15" s="37">
        <v>3.77</v>
      </c>
    </row>
    <row r="16" spans="1:23">
      <c r="A16" s="188">
        <v>12</v>
      </c>
      <c r="B16" s="189" t="s">
        <v>50</v>
      </c>
      <c r="C16" s="190">
        <v>13184</v>
      </c>
      <c r="D16" s="191">
        <v>9206001.9199999999</v>
      </c>
      <c r="E16" s="189">
        <v>698.27</v>
      </c>
      <c r="F16" s="192">
        <v>426.51</v>
      </c>
      <c r="G16" s="190">
        <v>6564</v>
      </c>
      <c r="H16" s="191">
        <v>4400925.63</v>
      </c>
      <c r="I16" s="189">
        <v>670.46</v>
      </c>
      <c r="J16" s="192">
        <v>525.95000000000005</v>
      </c>
      <c r="K16" s="190">
        <v>1308</v>
      </c>
      <c r="L16" s="191">
        <v>682086.7</v>
      </c>
      <c r="M16" s="189">
        <v>521.47</v>
      </c>
      <c r="N16" s="192">
        <v>426.51</v>
      </c>
      <c r="O16" s="190">
        <v>33</v>
      </c>
      <c r="P16" s="191">
        <v>4757.13</v>
      </c>
      <c r="Q16" s="189">
        <v>144.16</v>
      </c>
      <c r="R16" s="192">
        <v>149.58000000000001</v>
      </c>
      <c r="S16" s="190">
        <v>21089</v>
      </c>
      <c r="T16" s="191">
        <v>14293771.380000001</v>
      </c>
      <c r="U16" s="191">
        <v>677.78</v>
      </c>
      <c r="V16" s="192">
        <v>481.22</v>
      </c>
      <c r="W16" s="37">
        <v>0.83</v>
      </c>
    </row>
    <row r="17" spans="1:24" ht="15.75" thickBot="1">
      <c r="A17" s="193">
        <v>13</v>
      </c>
      <c r="B17" s="194" t="s">
        <v>33</v>
      </c>
      <c r="C17" s="195">
        <v>561</v>
      </c>
      <c r="D17" s="196">
        <v>526905.54</v>
      </c>
      <c r="E17" s="194">
        <v>939.23</v>
      </c>
      <c r="F17" s="197">
        <v>851.76</v>
      </c>
      <c r="G17" s="195">
        <v>28</v>
      </c>
      <c r="H17" s="196">
        <v>15989.67</v>
      </c>
      <c r="I17" s="194">
        <v>571.05999999999995</v>
      </c>
      <c r="J17" s="197">
        <v>559.11</v>
      </c>
      <c r="K17" s="195">
        <v>3</v>
      </c>
      <c r="L17" s="196">
        <v>3061.71</v>
      </c>
      <c r="M17" s="194">
        <v>1020.57</v>
      </c>
      <c r="N17" s="197">
        <v>721.53</v>
      </c>
      <c r="O17" s="195">
        <v>0</v>
      </c>
      <c r="P17" s="196">
        <v>0</v>
      </c>
      <c r="Q17" s="194">
        <v>0</v>
      </c>
      <c r="R17" s="197" t="s">
        <v>252</v>
      </c>
      <c r="S17" s="195">
        <v>592</v>
      </c>
      <c r="T17" s="196">
        <v>545956.92000000004</v>
      </c>
      <c r="U17" s="196">
        <v>922.22</v>
      </c>
      <c r="V17" s="197">
        <v>821.51</v>
      </c>
      <c r="W17" s="38">
        <v>0.02</v>
      </c>
    </row>
    <row r="18" spans="1:24" s="13" customFormat="1" ht="16.5" thickBot="1">
      <c r="A18" s="39"/>
      <c r="B18" s="41" t="s">
        <v>412</v>
      </c>
      <c r="C18" s="42">
        <v>1933914</v>
      </c>
      <c r="D18" s="43">
        <v>1885335376.73</v>
      </c>
      <c r="E18" s="41">
        <v>974.88</v>
      </c>
      <c r="F18" s="44">
        <v>874.01</v>
      </c>
      <c r="G18" s="42">
        <v>385300</v>
      </c>
      <c r="H18" s="43">
        <v>240688430.06999999</v>
      </c>
      <c r="I18" s="41">
        <v>624.67999999999995</v>
      </c>
      <c r="J18" s="44">
        <v>532.16</v>
      </c>
      <c r="K18" s="42">
        <v>212430</v>
      </c>
      <c r="L18" s="43">
        <v>132007149.01000001</v>
      </c>
      <c r="M18" s="41">
        <v>621.41</v>
      </c>
      <c r="N18" s="44">
        <v>520.54999999999995</v>
      </c>
      <c r="O18" s="42">
        <v>11076</v>
      </c>
      <c r="P18" s="43">
        <v>3182212.93</v>
      </c>
      <c r="Q18" s="41">
        <v>287.31</v>
      </c>
      <c r="R18" s="44">
        <v>170.49</v>
      </c>
      <c r="S18" s="42">
        <v>2542720</v>
      </c>
      <c r="T18" s="43">
        <v>2261213168.7399998</v>
      </c>
      <c r="U18" s="43">
        <v>889.29</v>
      </c>
      <c r="V18" s="41">
        <v>749.3</v>
      </c>
      <c r="W18" s="40">
        <v>100</v>
      </c>
    </row>
    <row r="20" spans="1:24" ht="15" customHeight="1">
      <c r="A20" s="467" t="s">
        <v>690</v>
      </c>
      <c r="B20" s="467"/>
      <c r="C20" s="467"/>
      <c r="D20" s="467"/>
      <c r="E20" s="467"/>
      <c r="F20" s="467"/>
      <c r="G20" s="467"/>
      <c r="H20" s="467"/>
      <c r="I20" s="467"/>
      <c r="J20" s="467"/>
      <c r="K20" s="467"/>
      <c r="L20" s="467"/>
      <c r="M20" s="467"/>
      <c r="N20" s="467"/>
      <c r="O20" s="467"/>
      <c r="P20" s="467"/>
      <c r="Q20" s="467"/>
      <c r="R20" s="467"/>
      <c r="S20" s="467"/>
      <c r="T20" s="467"/>
      <c r="U20" s="467"/>
      <c r="V20" s="467"/>
      <c r="W20" s="467"/>
    </row>
    <row r="21" spans="1:24" ht="15.75" thickBot="1"/>
    <row r="22" spans="1:24" s="198" customFormat="1" ht="15.75">
      <c r="A22" s="468" t="s">
        <v>30</v>
      </c>
      <c r="B22" s="470" t="s">
        <v>41</v>
      </c>
      <c r="C22" s="472" t="s">
        <v>44</v>
      </c>
      <c r="D22" s="473"/>
      <c r="E22" s="473"/>
      <c r="F22" s="474"/>
      <c r="G22" s="472" t="s">
        <v>45</v>
      </c>
      <c r="H22" s="473"/>
      <c r="I22" s="473"/>
      <c r="J22" s="474"/>
      <c r="K22" s="472" t="s">
        <v>46</v>
      </c>
      <c r="L22" s="473"/>
      <c r="M22" s="473"/>
      <c r="N22" s="474"/>
      <c r="O22" s="472" t="s">
        <v>47</v>
      </c>
      <c r="P22" s="473"/>
      <c r="Q22" s="473"/>
      <c r="R22" s="474"/>
      <c r="S22" s="472" t="s">
        <v>43</v>
      </c>
      <c r="T22" s="473"/>
      <c r="U22" s="473"/>
      <c r="V22" s="473"/>
      <c r="W22" s="474"/>
    </row>
    <row r="23" spans="1:24" ht="16.5" thickBot="1">
      <c r="A23" s="469"/>
      <c r="B23" s="471"/>
      <c r="C23" s="179" t="s">
        <v>0</v>
      </c>
      <c r="D23" s="180" t="s">
        <v>42</v>
      </c>
      <c r="E23" s="181" t="s">
        <v>13</v>
      </c>
      <c r="F23" s="182" t="s">
        <v>253</v>
      </c>
      <c r="G23" s="179" t="s">
        <v>0</v>
      </c>
      <c r="H23" s="180" t="s">
        <v>42</v>
      </c>
      <c r="I23" s="181" t="s">
        <v>13</v>
      </c>
      <c r="J23" s="182" t="s">
        <v>253</v>
      </c>
      <c r="K23" s="179" t="s">
        <v>0</v>
      </c>
      <c r="L23" s="180" t="s">
        <v>42</v>
      </c>
      <c r="M23" s="181" t="s">
        <v>13</v>
      </c>
      <c r="N23" s="182" t="s">
        <v>253</v>
      </c>
      <c r="O23" s="179" t="s">
        <v>0</v>
      </c>
      <c r="P23" s="180" t="s">
        <v>42</v>
      </c>
      <c r="Q23" s="181" t="s">
        <v>13</v>
      </c>
      <c r="R23" s="182" t="s">
        <v>253</v>
      </c>
      <c r="S23" s="179" t="s">
        <v>0</v>
      </c>
      <c r="T23" s="180" t="s">
        <v>42</v>
      </c>
      <c r="U23" s="181" t="s">
        <v>13</v>
      </c>
      <c r="V23" s="182" t="s">
        <v>253</v>
      </c>
      <c r="W23" s="181" t="s">
        <v>299</v>
      </c>
    </row>
    <row r="24" spans="1:24" s="198" customFormat="1">
      <c r="A24" s="183">
        <v>1</v>
      </c>
      <c r="B24" s="184" t="s">
        <v>31</v>
      </c>
      <c r="C24" s="184">
        <v>0</v>
      </c>
      <c r="D24" s="184">
        <v>0</v>
      </c>
      <c r="E24" s="184">
        <v>0</v>
      </c>
      <c r="F24" s="185" t="s">
        <v>252</v>
      </c>
      <c r="G24" s="186">
        <v>12628</v>
      </c>
      <c r="H24" s="187">
        <v>4080372.48</v>
      </c>
      <c r="I24" s="184">
        <v>323.12</v>
      </c>
      <c r="J24" s="185">
        <v>277.36</v>
      </c>
      <c r="K24" s="186">
        <v>1251</v>
      </c>
      <c r="L24" s="187">
        <v>934070.82</v>
      </c>
      <c r="M24" s="184">
        <v>746.66</v>
      </c>
      <c r="N24" s="185">
        <v>783.3</v>
      </c>
      <c r="O24" s="186">
        <v>232</v>
      </c>
      <c r="P24" s="187">
        <v>182733.26</v>
      </c>
      <c r="Q24" s="184">
        <v>787.64</v>
      </c>
      <c r="R24" s="185">
        <v>783.3</v>
      </c>
      <c r="S24" s="186">
        <v>14111</v>
      </c>
      <c r="T24" s="187">
        <v>5197176.5599999996</v>
      </c>
      <c r="U24" s="187">
        <v>368.31</v>
      </c>
      <c r="V24" s="185">
        <v>321.16000000000003</v>
      </c>
      <c r="W24" s="36">
        <v>1.17</v>
      </c>
      <c r="X24" s="335"/>
    </row>
    <row r="25" spans="1:24">
      <c r="A25" s="188">
        <v>2</v>
      </c>
      <c r="B25" s="189" t="s">
        <v>32</v>
      </c>
      <c r="C25" s="190">
        <v>5188</v>
      </c>
      <c r="D25" s="191">
        <v>6714092.8700000001</v>
      </c>
      <c r="E25" s="189">
        <v>1294.1600000000001</v>
      </c>
      <c r="F25" s="192">
        <v>1357.23</v>
      </c>
      <c r="G25" s="190">
        <v>3811</v>
      </c>
      <c r="H25" s="191">
        <v>1863983.68</v>
      </c>
      <c r="I25" s="189">
        <v>489.11</v>
      </c>
      <c r="J25" s="192">
        <v>384</v>
      </c>
      <c r="K25" s="190">
        <v>15391</v>
      </c>
      <c r="L25" s="191">
        <v>9515182.3000000007</v>
      </c>
      <c r="M25" s="189">
        <v>618.23</v>
      </c>
      <c r="N25" s="192">
        <v>519.09</v>
      </c>
      <c r="O25" s="190">
        <v>642</v>
      </c>
      <c r="P25" s="191">
        <v>497124.83</v>
      </c>
      <c r="Q25" s="189">
        <v>774.34</v>
      </c>
      <c r="R25" s="192">
        <v>783.3</v>
      </c>
      <c r="S25" s="190">
        <v>25032</v>
      </c>
      <c r="T25" s="191">
        <v>18590383.68</v>
      </c>
      <c r="U25" s="191">
        <v>742.66</v>
      </c>
      <c r="V25" s="192">
        <v>600.41999999999996</v>
      </c>
      <c r="W25" s="37">
        <v>2.08</v>
      </c>
    </row>
    <row r="26" spans="1:24">
      <c r="A26" s="188">
        <v>3</v>
      </c>
      <c r="B26" s="189" t="s">
        <v>34</v>
      </c>
      <c r="C26" s="190">
        <v>13658</v>
      </c>
      <c r="D26" s="191">
        <v>19211793.829999998</v>
      </c>
      <c r="E26" s="189">
        <v>1406.63</v>
      </c>
      <c r="F26" s="192">
        <v>1416</v>
      </c>
      <c r="G26" s="190">
        <v>2061</v>
      </c>
      <c r="H26" s="191">
        <v>1022621.55</v>
      </c>
      <c r="I26" s="189">
        <v>496.18</v>
      </c>
      <c r="J26" s="192">
        <v>409.93</v>
      </c>
      <c r="K26" s="190">
        <v>10122</v>
      </c>
      <c r="L26" s="191">
        <v>6592835.3099999996</v>
      </c>
      <c r="M26" s="189">
        <v>651.34</v>
      </c>
      <c r="N26" s="192">
        <v>552.84</v>
      </c>
      <c r="O26" s="190">
        <v>89</v>
      </c>
      <c r="P26" s="191">
        <v>68309.600000000006</v>
      </c>
      <c r="Q26" s="189">
        <v>767.52</v>
      </c>
      <c r="R26" s="192">
        <v>783.3</v>
      </c>
      <c r="S26" s="190">
        <v>25930</v>
      </c>
      <c r="T26" s="191">
        <v>26895560.289999999</v>
      </c>
      <c r="U26" s="191">
        <v>1037.24</v>
      </c>
      <c r="V26" s="192">
        <v>1146.6199999999999</v>
      </c>
      <c r="W26" s="37">
        <v>2.16</v>
      </c>
    </row>
    <row r="27" spans="1:24">
      <c r="A27" s="188">
        <v>4</v>
      </c>
      <c r="B27" s="189" t="s">
        <v>35</v>
      </c>
      <c r="C27" s="190">
        <v>37433</v>
      </c>
      <c r="D27" s="191">
        <v>54027228.740000002</v>
      </c>
      <c r="E27" s="189">
        <v>1443.3</v>
      </c>
      <c r="F27" s="192">
        <v>1448.37</v>
      </c>
      <c r="G27" s="190">
        <v>2359</v>
      </c>
      <c r="H27" s="191">
        <v>1240075.79</v>
      </c>
      <c r="I27" s="189">
        <v>525.67999999999995</v>
      </c>
      <c r="J27" s="192">
        <v>432.61</v>
      </c>
      <c r="K27" s="190">
        <v>15509</v>
      </c>
      <c r="L27" s="191">
        <v>10787144.810000001</v>
      </c>
      <c r="M27" s="189">
        <v>695.54</v>
      </c>
      <c r="N27" s="192">
        <v>597.59</v>
      </c>
      <c r="O27" s="190">
        <v>75</v>
      </c>
      <c r="P27" s="191">
        <v>57846.95</v>
      </c>
      <c r="Q27" s="189">
        <v>771.29</v>
      </c>
      <c r="R27" s="192">
        <v>783.3</v>
      </c>
      <c r="S27" s="190">
        <v>55376</v>
      </c>
      <c r="T27" s="191">
        <v>66112296.289999999</v>
      </c>
      <c r="U27" s="191">
        <v>1193.8800000000001</v>
      </c>
      <c r="V27" s="192">
        <v>1290.9100000000001</v>
      </c>
      <c r="W27" s="37">
        <v>4.5999999999999996</v>
      </c>
    </row>
    <row r="28" spans="1:24">
      <c r="A28" s="188">
        <v>5</v>
      </c>
      <c r="B28" s="189" t="s">
        <v>36</v>
      </c>
      <c r="C28" s="190">
        <v>124231</v>
      </c>
      <c r="D28" s="191">
        <v>164505529.27000001</v>
      </c>
      <c r="E28" s="189">
        <v>1324.19</v>
      </c>
      <c r="F28" s="192">
        <v>1345.47</v>
      </c>
      <c r="G28" s="190">
        <v>2326</v>
      </c>
      <c r="H28" s="191">
        <v>1342321.92</v>
      </c>
      <c r="I28" s="189">
        <v>577.09</v>
      </c>
      <c r="J28" s="192">
        <v>478.92</v>
      </c>
      <c r="K28" s="190">
        <v>20225</v>
      </c>
      <c r="L28" s="191">
        <v>14599206.060000001</v>
      </c>
      <c r="M28" s="189">
        <v>721.84</v>
      </c>
      <c r="N28" s="192">
        <v>626.08000000000004</v>
      </c>
      <c r="O28" s="190">
        <v>34</v>
      </c>
      <c r="P28" s="191">
        <v>25888.1</v>
      </c>
      <c r="Q28" s="189">
        <v>761.41</v>
      </c>
      <c r="R28" s="192">
        <v>783.3</v>
      </c>
      <c r="S28" s="190">
        <v>146816</v>
      </c>
      <c r="T28" s="191">
        <v>180472945.34999999</v>
      </c>
      <c r="U28" s="191">
        <v>1229.25</v>
      </c>
      <c r="V28" s="192">
        <v>1292.32</v>
      </c>
      <c r="W28" s="37">
        <v>12.21</v>
      </c>
    </row>
    <row r="29" spans="1:24">
      <c r="A29" s="188">
        <v>6</v>
      </c>
      <c r="B29" s="189" t="s">
        <v>37</v>
      </c>
      <c r="C29" s="190">
        <v>190891</v>
      </c>
      <c r="D29" s="191">
        <v>242159765.21000001</v>
      </c>
      <c r="E29" s="189">
        <v>1268.58</v>
      </c>
      <c r="F29" s="192">
        <v>1303.4000000000001</v>
      </c>
      <c r="G29" s="190">
        <v>1602</v>
      </c>
      <c r="H29" s="191">
        <v>1010297.36</v>
      </c>
      <c r="I29" s="189">
        <v>630.65</v>
      </c>
      <c r="J29" s="192">
        <v>514.93000000000006</v>
      </c>
      <c r="K29" s="190">
        <v>19798</v>
      </c>
      <c r="L29" s="191">
        <v>13978118.5</v>
      </c>
      <c r="M29" s="189">
        <v>706.04</v>
      </c>
      <c r="N29" s="192">
        <v>617.03</v>
      </c>
      <c r="O29" s="190">
        <v>886</v>
      </c>
      <c r="P29" s="191">
        <v>226057.04</v>
      </c>
      <c r="Q29" s="189">
        <v>255.14</v>
      </c>
      <c r="R29" s="192">
        <v>277.70999999999998</v>
      </c>
      <c r="S29" s="190">
        <v>213177</v>
      </c>
      <c r="T29" s="191">
        <v>257374238.11000001</v>
      </c>
      <c r="U29" s="191">
        <v>1207.33</v>
      </c>
      <c r="V29" s="192">
        <v>1283.4100000000001</v>
      </c>
      <c r="W29" s="37">
        <v>17.73</v>
      </c>
    </row>
    <row r="30" spans="1:24">
      <c r="A30" s="188">
        <v>7</v>
      </c>
      <c r="B30" s="189" t="s">
        <v>38</v>
      </c>
      <c r="C30" s="190">
        <v>222955</v>
      </c>
      <c r="D30" s="191">
        <v>251075912.65000001</v>
      </c>
      <c r="E30" s="189">
        <v>1126.1300000000001</v>
      </c>
      <c r="F30" s="192">
        <v>1144.51</v>
      </c>
      <c r="G30" s="190">
        <v>1171</v>
      </c>
      <c r="H30" s="191">
        <v>867291.04</v>
      </c>
      <c r="I30" s="189">
        <v>740.64</v>
      </c>
      <c r="J30" s="192">
        <v>640.46</v>
      </c>
      <c r="K30" s="190">
        <v>18117</v>
      </c>
      <c r="L30" s="191">
        <v>12279745.09</v>
      </c>
      <c r="M30" s="189">
        <v>677.8</v>
      </c>
      <c r="N30" s="192">
        <v>599.97</v>
      </c>
      <c r="O30" s="190">
        <v>1084</v>
      </c>
      <c r="P30" s="191">
        <v>223574.35</v>
      </c>
      <c r="Q30" s="189">
        <v>206.25</v>
      </c>
      <c r="R30" s="192">
        <v>164.57</v>
      </c>
      <c r="S30" s="190">
        <v>243327</v>
      </c>
      <c r="T30" s="191">
        <v>264446523.13</v>
      </c>
      <c r="U30" s="191">
        <v>1086.79</v>
      </c>
      <c r="V30" s="192">
        <v>1066.67</v>
      </c>
      <c r="W30" s="37">
        <v>20.23</v>
      </c>
    </row>
    <row r="31" spans="1:24">
      <c r="A31" s="188">
        <v>8</v>
      </c>
      <c r="B31" s="189" t="s">
        <v>39</v>
      </c>
      <c r="C31" s="190">
        <v>164843</v>
      </c>
      <c r="D31" s="191">
        <v>164392317.86000001</v>
      </c>
      <c r="E31" s="189">
        <v>997.27</v>
      </c>
      <c r="F31" s="192">
        <v>908.64</v>
      </c>
      <c r="G31" s="190">
        <v>798</v>
      </c>
      <c r="H31" s="191">
        <v>613472.62</v>
      </c>
      <c r="I31" s="189">
        <v>768.76</v>
      </c>
      <c r="J31" s="192">
        <v>719.1</v>
      </c>
      <c r="K31" s="190">
        <v>12871</v>
      </c>
      <c r="L31" s="191">
        <v>8181256.8799999999</v>
      </c>
      <c r="M31" s="189">
        <v>635.63</v>
      </c>
      <c r="N31" s="192">
        <v>556.57000000000005</v>
      </c>
      <c r="O31" s="190">
        <v>678</v>
      </c>
      <c r="P31" s="191">
        <v>86988.479999999996</v>
      </c>
      <c r="Q31" s="189">
        <v>128.30000000000001</v>
      </c>
      <c r="R31" s="192">
        <v>102.6</v>
      </c>
      <c r="S31" s="190">
        <v>179190</v>
      </c>
      <c r="T31" s="191">
        <v>173274035.84</v>
      </c>
      <c r="U31" s="191">
        <v>966.98</v>
      </c>
      <c r="V31" s="192">
        <v>859.62</v>
      </c>
      <c r="W31" s="37">
        <v>14.9</v>
      </c>
    </row>
    <row r="32" spans="1:24">
      <c r="A32" s="188">
        <v>9</v>
      </c>
      <c r="B32" s="189" t="s">
        <v>40</v>
      </c>
      <c r="C32" s="190">
        <v>151632</v>
      </c>
      <c r="D32" s="191">
        <v>139416379.84</v>
      </c>
      <c r="E32" s="189">
        <v>919.44</v>
      </c>
      <c r="F32" s="192">
        <v>761.51</v>
      </c>
      <c r="G32" s="190">
        <v>811</v>
      </c>
      <c r="H32" s="191">
        <v>571808.53</v>
      </c>
      <c r="I32" s="189">
        <v>705.07</v>
      </c>
      <c r="J32" s="192">
        <v>678.18</v>
      </c>
      <c r="K32" s="190">
        <v>10258</v>
      </c>
      <c r="L32" s="191">
        <v>6249543.4500000002</v>
      </c>
      <c r="M32" s="189">
        <v>609.24</v>
      </c>
      <c r="N32" s="192">
        <v>521.13</v>
      </c>
      <c r="O32" s="190">
        <v>513</v>
      </c>
      <c r="P32" s="191">
        <v>58440.18</v>
      </c>
      <c r="Q32" s="189">
        <v>113.92</v>
      </c>
      <c r="R32" s="192">
        <v>94.89</v>
      </c>
      <c r="S32" s="190">
        <v>163214</v>
      </c>
      <c r="T32" s="191">
        <v>146296172</v>
      </c>
      <c r="U32" s="191">
        <v>896.35</v>
      </c>
      <c r="V32" s="192">
        <v>737.64</v>
      </c>
      <c r="W32" s="37">
        <v>13.57</v>
      </c>
    </row>
    <row r="33" spans="1:23">
      <c r="A33" s="188">
        <v>10</v>
      </c>
      <c r="B33" s="189" t="s">
        <v>48</v>
      </c>
      <c r="C33" s="190">
        <v>89466</v>
      </c>
      <c r="D33" s="191">
        <v>75305637.049999997</v>
      </c>
      <c r="E33" s="189">
        <v>841.72</v>
      </c>
      <c r="F33" s="192">
        <v>654.45000000000005</v>
      </c>
      <c r="G33" s="190">
        <v>677</v>
      </c>
      <c r="H33" s="191">
        <v>490034.83</v>
      </c>
      <c r="I33" s="189">
        <v>723.83</v>
      </c>
      <c r="J33" s="192">
        <v>720</v>
      </c>
      <c r="K33" s="190">
        <v>5472</v>
      </c>
      <c r="L33" s="191">
        <v>3281721.44</v>
      </c>
      <c r="M33" s="189">
        <v>599.73</v>
      </c>
      <c r="N33" s="192">
        <v>514.18000000000006</v>
      </c>
      <c r="O33" s="190">
        <v>211</v>
      </c>
      <c r="P33" s="191">
        <v>24631.26</v>
      </c>
      <c r="Q33" s="189">
        <v>116.74</v>
      </c>
      <c r="R33" s="192">
        <v>105.18</v>
      </c>
      <c r="S33" s="190">
        <v>95826</v>
      </c>
      <c r="T33" s="191">
        <v>79102024.579999998</v>
      </c>
      <c r="U33" s="191">
        <v>825.48</v>
      </c>
      <c r="V33" s="192">
        <v>646.61</v>
      </c>
      <c r="W33" s="37">
        <v>7.97</v>
      </c>
    </row>
    <row r="34" spans="1:23">
      <c r="A34" s="188">
        <v>11</v>
      </c>
      <c r="B34" s="189" t="s">
        <v>49</v>
      </c>
      <c r="C34" s="190">
        <v>31560</v>
      </c>
      <c r="D34" s="191">
        <v>25617776.48</v>
      </c>
      <c r="E34" s="189">
        <v>811.72</v>
      </c>
      <c r="F34" s="192">
        <v>627.72</v>
      </c>
      <c r="G34" s="190">
        <v>329</v>
      </c>
      <c r="H34" s="191">
        <v>220643.61</v>
      </c>
      <c r="I34" s="189">
        <v>670.65</v>
      </c>
      <c r="J34" s="192">
        <v>631.38</v>
      </c>
      <c r="K34" s="190">
        <v>2069</v>
      </c>
      <c r="L34" s="191">
        <v>1222652.99</v>
      </c>
      <c r="M34" s="189">
        <v>590.94000000000005</v>
      </c>
      <c r="N34" s="192">
        <v>497.76</v>
      </c>
      <c r="O34" s="190">
        <v>37</v>
      </c>
      <c r="P34" s="191">
        <v>4680</v>
      </c>
      <c r="Q34" s="189">
        <v>126.49</v>
      </c>
      <c r="R34" s="192">
        <v>105.18</v>
      </c>
      <c r="S34" s="190">
        <v>33995</v>
      </c>
      <c r="T34" s="191">
        <v>27065753.079999998</v>
      </c>
      <c r="U34" s="191">
        <v>796.17</v>
      </c>
      <c r="V34" s="192">
        <v>619.35</v>
      </c>
      <c r="W34" s="37">
        <v>2.83</v>
      </c>
    </row>
    <row r="35" spans="1:23">
      <c r="A35" s="188">
        <v>12</v>
      </c>
      <c r="B35" s="189" t="s">
        <v>50</v>
      </c>
      <c r="C35" s="190">
        <v>5531</v>
      </c>
      <c r="D35" s="191">
        <v>4576420.1500000004</v>
      </c>
      <c r="E35" s="189">
        <v>827.41</v>
      </c>
      <c r="F35" s="192">
        <v>615.77</v>
      </c>
      <c r="G35" s="190">
        <v>127</v>
      </c>
      <c r="H35" s="191">
        <v>72537.649999999994</v>
      </c>
      <c r="I35" s="189">
        <v>571.16</v>
      </c>
      <c r="J35" s="192">
        <v>525.65</v>
      </c>
      <c r="K35" s="190">
        <v>533</v>
      </c>
      <c r="L35" s="191">
        <v>294815.8</v>
      </c>
      <c r="M35" s="189">
        <v>553.13</v>
      </c>
      <c r="N35" s="192">
        <v>480.31</v>
      </c>
      <c r="O35" s="190">
        <v>9</v>
      </c>
      <c r="P35" s="191">
        <v>994.97</v>
      </c>
      <c r="Q35" s="189">
        <v>110.55</v>
      </c>
      <c r="R35" s="192">
        <v>119.07</v>
      </c>
      <c r="S35" s="190">
        <v>6200</v>
      </c>
      <c r="T35" s="191">
        <v>4944768.57</v>
      </c>
      <c r="U35" s="191">
        <v>797.54</v>
      </c>
      <c r="V35" s="192">
        <v>601.65</v>
      </c>
      <c r="W35" s="37">
        <v>0.52</v>
      </c>
    </row>
    <row r="36" spans="1:23" ht="15.75" thickBot="1">
      <c r="A36" s="193">
        <v>13</v>
      </c>
      <c r="B36" s="194" t="s">
        <v>33</v>
      </c>
      <c r="C36" s="195">
        <v>344</v>
      </c>
      <c r="D36" s="196">
        <v>339482.04</v>
      </c>
      <c r="E36" s="194">
        <v>986.87</v>
      </c>
      <c r="F36" s="197">
        <v>909.66</v>
      </c>
      <c r="G36" s="195">
        <v>2</v>
      </c>
      <c r="H36" s="196">
        <v>870.45</v>
      </c>
      <c r="I36" s="194">
        <v>435.23</v>
      </c>
      <c r="J36" s="197">
        <v>435.23</v>
      </c>
      <c r="K36" s="195">
        <v>1</v>
      </c>
      <c r="L36" s="196">
        <v>721.53</v>
      </c>
      <c r="M36" s="194">
        <v>721.53</v>
      </c>
      <c r="N36" s="197">
        <v>721.53</v>
      </c>
      <c r="O36" s="195">
        <v>0</v>
      </c>
      <c r="P36" s="196">
        <v>0</v>
      </c>
      <c r="Q36" s="194">
        <v>0</v>
      </c>
      <c r="R36" s="197" t="s">
        <v>252</v>
      </c>
      <c r="S36" s="195">
        <v>347</v>
      </c>
      <c r="T36" s="196">
        <v>341074.02</v>
      </c>
      <c r="U36" s="196">
        <v>982.92</v>
      </c>
      <c r="V36" s="197">
        <v>902.28</v>
      </c>
      <c r="W36" s="38">
        <v>0.03</v>
      </c>
    </row>
    <row r="37" spans="1:23" ht="16.5" thickBot="1">
      <c r="A37" s="39"/>
      <c r="B37" s="41" t="s">
        <v>412</v>
      </c>
      <c r="C37" s="42">
        <v>1037732</v>
      </c>
      <c r="D37" s="43">
        <v>1147342335.99</v>
      </c>
      <c r="E37" s="41">
        <v>1105.6199999999999</v>
      </c>
      <c r="F37" s="44">
        <v>1112.1400000000001</v>
      </c>
      <c r="G37" s="42">
        <v>28702</v>
      </c>
      <c r="H37" s="43">
        <v>13396331.51</v>
      </c>
      <c r="I37" s="41">
        <v>466.74</v>
      </c>
      <c r="J37" s="44">
        <v>384</v>
      </c>
      <c r="K37" s="42">
        <v>131617</v>
      </c>
      <c r="L37" s="43">
        <v>87917014.980000004</v>
      </c>
      <c r="M37" s="41">
        <v>667.98</v>
      </c>
      <c r="N37" s="44">
        <v>583.63</v>
      </c>
      <c r="O37" s="42">
        <v>4490</v>
      </c>
      <c r="P37" s="43">
        <v>1457269.02</v>
      </c>
      <c r="Q37" s="41">
        <v>324.56</v>
      </c>
      <c r="R37" s="44">
        <v>194.08</v>
      </c>
      <c r="S37" s="42">
        <v>1202541</v>
      </c>
      <c r="T37" s="43">
        <v>1250112951.5</v>
      </c>
      <c r="U37" s="43">
        <v>1039.56</v>
      </c>
      <c r="V37" s="41">
        <v>990.93</v>
      </c>
      <c r="W37" s="40">
        <v>100</v>
      </c>
    </row>
    <row r="39" spans="1:23" ht="15.75">
      <c r="A39" s="467" t="s">
        <v>691</v>
      </c>
      <c r="B39" s="467"/>
      <c r="C39" s="467"/>
      <c r="D39" s="467"/>
      <c r="E39" s="467"/>
      <c r="F39" s="467"/>
      <c r="G39" s="467"/>
      <c r="H39" s="467"/>
      <c r="I39" s="467"/>
      <c r="J39" s="467"/>
      <c r="K39" s="467"/>
      <c r="L39" s="467"/>
      <c r="M39" s="467"/>
      <c r="N39" s="467"/>
      <c r="O39" s="467"/>
      <c r="P39" s="467"/>
      <c r="Q39" s="467"/>
      <c r="R39" s="467"/>
      <c r="S39" s="467"/>
      <c r="T39" s="467"/>
      <c r="U39" s="467"/>
      <c r="V39" s="467"/>
      <c r="W39" s="467"/>
    </row>
    <row r="40" spans="1:23" ht="15.75" thickBot="1"/>
    <row r="41" spans="1:23" ht="15.75">
      <c r="A41" s="468" t="s">
        <v>30</v>
      </c>
      <c r="B41" s="470" t="s">
        <v>41</v>
      </c>
      <c r="C41" s="472" t="s">
        <v>44</v>
      </c>
      <c r="D41" s="473"/>
      <c r="E41" s="473"/>
      <c r="F41" s="474"/>
      <c r="G41" s="472" t="s">
        <v>45</v>
      </c>
      <c r="H41" s="473"/>
      <c r="I41" s="473"/>
      <c r="J41" s="474"/>
      <c r="K41" s="472" t="s">
        <v>46</v>
      </c>
      <c r="L41" s="473"/>
      <c r="M41" s="473"/>
      <c r="N41" s="474"/>
      <c r="O41" s="472" t="s">
        <v>47</v>
      </c>
      <c r="P41" s="473"/>
      <c r="Q41" s="473"/>
      <c r="R41" s="474"/>
      <c r="S41" s="472" t="s">
        <v>43</v>
      </c>
      <c r="T41" s="473"/>
      <c r="U41" s="473"/>
      <c r="V41" s="473"/>
      <c r="W41" s="474"/>
    </row>
    <row r="42" spans="1:23" ht="16.5" thickBot="1">
      <c r="A42" s="469"/>
      <c r="B42" s="471"/>
      <c r="C42" s="179" t="s">
        <v>0</v>
      </c>
      <c r="D42" s="180" t="s">
        <v>42</v>
      </c>
      <c r="E42" s="181" t="s">
        <v>13</v>
      </c>
      <c r="F42" s="182" t="s">
        <v>253</v>
      </c>
      <c r="G42" s="179" t="s">
        <v>0</v>
      </c>
      <c r="H42" s="180" t="s">
        <v>42</v>
      </c>
      <c r="I42" s="181" t="s">
        <v>13</v>
      </c>
      <c r="J42" s="182" t="s">
        <v>253</v>
      </c>
      <c r="K42" s="179" t="s">
        <v>0</v>
      </c>
      <c r="L42" s="180" t="s">
        <v>42</v>
      </c>
      <c r="M42" s="181" t="s">
        <v>13</v>
      </c>
      <c r="N42" s="182" t="s">
        <v>253</v>
      </c>
      <c r="O42" s="179" t="s">
        <v>0</v>
      </c>
      <c r="P42" s="180" t="s">
        <v>42</v>
      </c>
      <c r="Q42" s="181" t="s">
        <v>13</v>
      </c>
      <c r="R42" s="182" t="s">
        <v>253</v>
      </c>
      <c r="S42" s="179" t="s">
        <v>0</v>
      </c>
      <c r="T42" s="180" t="s">
        <v>42</v>
      </c>
      <c r="U42" s="181" t="s">
        <v>13</v>
      </c>
      <c r="V42" s="182" t="s">
        <v>253</v>
      </c>
      <c r="W42" s="181" t="s">
        <v>299</v>
      </c>
    </row>
    <row r="43" spans="1:23">
      <c r="A43" s="183">
        <v>1</v>
      </c>
      <c r="B43" s="184" t="s">
        <v>31</v>
      </c>
      <c r="C43" s="184">
        <v>0</v>
      </c>
      <c r="D43" s="184">
        <v>0</v>
      </c>
      <c r="E43" s="184">
        <v>0</v>
      </c>
      <c r="F43" s="185" t="s">
        <v>252</v>
      </c>
      <c r="G43" s="186">
        <v>12550</v>
      </c>
      <c r="H43" s="187">
        <v>4157536.77</v>
      </c>
      <c r="I43" s="184">
        <v>331.28</v>
      </c>
      <c r="J43" s="185">
        <v>292.60000000000002</v>
      </c>
      <c r="K43" s="186">
        <v>898</v>
      </c>
      <c r="L43" s="187">
        <v>671281.73</v>
      </c>
      <c r="M43" s="184">
        <v>747.53</v>
      </c>
      <c r="N43" s="185">
        <v>783.3</v>
      </c>
      <c r="O43" s="186">
        <v>165</v>
      </c>
      <c r="P43" s="187">
        <v>129547.41</v>
      </c>
      <c r="Q43" s="184">
        <v>785.14</v>
      </c>
      <c r="R43" s="185">
        <v>783.3</v>
      </c>
      <c r="S43" s="186">
        <v>13613</v>
      </c>
      <c r="T43" s="187">
        <v>4958365.91</v>
      </c>
      <c r="U43" s="187">
        <v>364.24</v>
      </c>
      <c r="V43" s="184">
        <v>326.02999999999997</v>
      </c>
      <c r="W43" s="36">
        <v>1.02</v>
      </c>
    </row>
    <row r="44" spans="1:23">
      <c r="A44" s="188">
        <v>2</v>
      </c>
      <c r="B44" s="189" t="s">
        <v>32</v>
      </c>
      <c r="C44" s="190">
        <v>2752</v>
      </c>
      <c r="D44" s="191">
        <v>3191055.47</v>
      </c>
      <c r="E44" s="189">
        <v>1159.54</v>
      </c>
      <c r="F44" s="192">
        <v>1152.6100000000001</v>
      </c>
      <c r="G44" s="190">
        <v>17326</v>
      </c>
      <c r="H44" s="191">
        <v>7826190.04</v>
      </c>
      <c r="I44" s="189">
        <v>451.7</v>
      </c>
      <c r="J44" s="192">
        <v>391.97</v>
      </c>
      <c r="K44" s="190">
        <v>8827</v>
      </c>
      <c r="L44" s="191">
        <v>5302875.8</v>
      </c>
      <c r="M44" s="189">
        <v>600.76</v>
      </c>
      <c r="N44" s="192">
        <v>490.52</v>
      </c>
      <c r="O44" s="190">
        <v>397</v>
      </c>
      <c r="P44" s="191">
        <v>308063.49</v>
      </c>
      <c r="Q44" s="189">
        <v>775.98</v>
      </c>
      <c r="R44" s="192">
        <v>783.3</v>
      </c>
      <c r="S44" s="190">
        <v>29302</v>
      </c>
      <c r="T44" s="191">
        <v>16628184.800000001</v>
      </c>
      <c r="U44" s="191">
        <v>567.48</v>
      </c>
      <c r="V44" s="189">
        <v>475.24</v>
      </c>
      <c r="W44" s="37">
        <v>2.19</v>
      </c>
    </row>
    <row r="45" spans="1:23">
      <c r="A45" s="188">
        <v>3</v>
      </c>
      <c r="B45" s="189" t="s">
        <v>34</v>
      </c>
      <c r="C45" s="190">
        <v>15612</v>
      </c>
      <c r="D45" s="191">
        <v>15878955.470000001</v>
      </c>
      <c r="E45" s="189">
        <v>1017.1</v>
      </c>
      <c r="F45" s="192">
        <v>1002.27</v>
      </c>
      <c r="G45" s="190">
        <v>14568</v>
      </c>
      <c r="H45" s="191">
        <v>7556351.8899999997</v>
      </c>
      <c r="I45" s="189">
        <v>518.70000000000005</v>
      </c>
      <c r="J45" s="192">
        <v>471.23</v>
      </c>
      <c r="K45" s="190">
        <v>5934</v>
      </c>
      <c r="L45" s="191">
        <v>3599035.47</v>
      </c>
      <c r="M45" s="189">
        <v>606.51</v>
      </c>
      <c r="N45" s="192">
        <v>497.06</v>
      </c>
      <c r="O45" s="190">
        <v>86</v>
      </c>
      <c r="P45" s="191">
        <v>66345.649999999994</v>
      </c>
      <c r="Q45" s="189">
        <v>771.46</v>
      </c>
      <c r="R45" s="192">
        <v>783.3</v>
      </c>
      <c r="S45" s="190">
        <v>36200</v>
      </c>
      <c r="T45" s="191">
        <v>27100688.48</v>
      </c>
      <c r="U45" s="191">
        <v>748.64</v>
      </c>
      <c r="V45" s="189">
        <v>690.29</v>
      </c>
      <c r="W45" s="37">
        <v>2.7</v>
      </c>
    </row>
    <row r="46" spans="1:23">
      <c r="A46" s="188">
        <v>4</v>
      </c>
      <c r="B46" s="189" t="s">
        <v>35</v>
      </c>
      <c r="C46" s="190">
        <v>57386</v>
      </c>
      <c r="D46" s="191">
        <v>60378551.619999997</v>
      </c>
      <c r="E46" s="189">
        <v>1052.1500000000001</v>
      </c>
      <c r="F46" s="192">
        <v>1034.8800000000001</v>
      </c>
      <c r="G46" s="190">
        <v>22684</v>
      </c>
      <c r="H46" s="191">
        <v>13292013.470000001</v>
      </c>
      <c r="I46" s="189">
        <v>585.96</v>
      </c>
      <c r="J46" s="192">
        <v>535.56000000000006</v>
      </c>
      <c r="K46" s="190">
        <v>8098</v>
      </c>
      <c r="L46" s="191">
        <v>4795920.75</v>
      </c>
      <c r="M46" s="189">
        <v>592.24</v>
      </c>
      <c r="N46" s="192">
        <v>490.05</v>
      </c>
      <c r="O46" s="190">
        <v>68</v>
      </c>
      <c r="P46" s="191">
        <v>52911.95</v>
      </c>
      <c r="Q46" s="189">
        <v>778.12</v>
      </c>
      <c r="R46" s="192">
        <v>783.3</v>
      </c>
      <c r="S46" s="190">
        <v>88236</v>
      </c>
      <c r="T46" s="191">
        <v>78519397.790000007</v>
      </c>
      <c r="U46" s="191">
        <v>889.88</v>
      </c>
      <c r="V46" s="189">
        <v>847.39</v>
      </c>
      <c r="W46" s="37">
        <v>6.58</v>
      </c>
    </row>
    <row r="47" spans="1:23">
      <c r="A47" s="188">
        <v>5</v>
      </c>
      <c r="B47" s="189" t="s">
        <v>36</v>
      </c>
      <c r="C47" s="190">
        <v>99321</v>
      </c>
      <c r="D47" s="191">
        <v>106326857.56</v>
      </c>
      <c r="E47" s="189">
        <v>1070.54</v>
      </c>
      <c r="F47" s="192">
        <v>1063.6200000000001</v>
      </c>
      <c r="G47" s="190">
        <v>31420</v>
      </c>
      <c r="H47" s="191">
        <v>19387722.640000001</v>
      </c>
      <c r="I47" s="189">
        <v>617.04999999999995</v>
      </c>
      <c r="J47" s="192">
        <v>554.38</v>
      </c>
      <c r="K47" s="190">
        <v>10106</v>
      </c>
      <c r="L47" s="191">
        <v>5748611.8300000001</v>
      </c>
      <c r="M47" s="189">
        <v>568.83000000000004</v>
      </c>
      <c r="N47" s="192">
        <v>484.65</v>
      </c>
      <c r="O47" s="190">
        <v>49</v>
      </c>
      <c r="P47" s="191">
        <v>38420.9</v>
      </c>
      <c r="Q47" s="189">
        <v>784.1</v>
      </c>
      <c r="R47" s="192">
        <v>783.3</v>
      </c>
      <c r="S47" s="190">
        <v>140896</v>
      </c>
      <c r="T47" s="191">
        <v>131501612.93000001</v>
      </c>
      <c r="U47" s="191">
        <v>933.32</v>
      </c>
      <c r="V47" s="189">
        <v>877.79</v>
      </c>
      <c r="W47" s="37">
        <v>10.51</v>
      </c>
    </row>
    <row r="48" spans="1:23">
      <c r="A48" s="188">
        <v>6</v>
      </c>
      <c r="B48" s="189" t="s">
        <v>37</v>
      </c>
      <c r="C48" s="190">
        <v>135767</v>
      </c>
      <c r="D48" s="191">
        <v>131613237.5</v>
      </c>
      <c r="E48" s="189">
        <v>969.41</v>
      </c>
      <c r="F48" s="192">
        <v>866.12</v>
      </c>
      <c r="G48" s="190">
        <v>34229</v>
      </c>
      <c r="H48" s="191">
        <v>22722807.649999999</v>
      </c>
      <c r="I48" s="189">
        <v>663.85</v>
      </c>
      <c r="J48" s="192">
        <v>577.04</v>
      </c>
      <c r="K48" s="190">
        <v>10420</v>
      </c>
      <c r="L48" s="191">
        <v>5699039.5999999996</v>
      </c>
      <c r="M48" s="189">
        <v>546.92999999999995</v>
      </c>
      <c r="N48" s="192">
        <v>483.23</v>
      </c>
      <c r="O48" s="190">
        <v>1564</v>
      </c>
      <c r="P48" s="191">
        <v>408750.93</v>
      </c>
      <c r="Q48" s="189">
        <v>261.35000000000002</v>
      </c>
      <c r="R48" s="192">
        <v>257.14</v>
      </c>
      <c r="S48" s="190">
        <v>181980</v>
      </c>
      <c r="T48" s="191">
        <v>160443835.68000001</v>
      </c>
      <c r="U48" s="191">
        <v>881.66</v>
      </c>
      <c r="V48" s="189">
        <v>746.64</v>
      </c>
      <c r="W48" s="37">
        <v>13.58</v>
      </c>
    </row>
    <row r="49" spans="1:23">
      <c r="A49" s="188">
        <v>7</v>
      </c>
      <c r="B49" s="189" t="s">
        <v>38</v>
      </c>
      <c r="C49" s="190">
        <v>172289</v>
      </c>
      <c r="D49" s="191">
        <v>139148404.78999999</v>
      </c>
      <c r="E49" s="189">
        <v>807.65</v>
      </c>
      <c r="F49" s="192">
        <v>655.81</v>
      </c>
      <c r="G49" s="190">
        <v>44446</v>
      </c>
      <c r="H49" s="191">
        <v>30927769.789999999</v>
      </c>
      <c r="I49" s="189">
        <v>695.85</v>
      </c>
      <c r="J49" s="192">
        <v>586.39</v>
      </c>
      <c r="K49" s="190">
        <v>10824</v>
      </c>
      <c r="L49" s="191">
        <v>5662723.1900000004</v>
      </c>
      <c r="M49" s="189">
        <v>523.16</v>
      </c>
      <c r="N49" s="192">
        <v>481.92</v>
      </c>
      <c r="O49" s="190">
        <v>1748</v>
      </c>
      <c r="P49" s="191">
        <v>373954.16</v>
      </c>
      <c r="Q49" s="189">
        <v>213.93</v>
      </c>
      <c r="R49" s="192">
        <v>164.57</v>
      </c>
      <c r="S49" s="190">
        <v>229307</v>
      </c>
      <c r="T49" s="191">
        <v>176112851.93000001</v>
      </c>
      <c r="U49" s="191">
        <v>768.02</v>
      </c>
      <c r="V49" s="189">
        <v>619.54999999999995</v>
      </c>
      <c r="W49" s="37">
        <v>17.11</v>
      </c>
    </row>
    <row r="50" spans="1:23">
      <c r="A50" s="188">
        <v>8</v>
      </c>
      <c r="B50" s="189" t="s">
        <v>39</v>
      </c>
      <c r="C50" s="190">
        <v>137905</v>
      </c>
      <c r="D50" s="191">
        <v>100564787.02</v>
      </c>
      <c r="E50" s="189">
        <v>729.23</v>
      </c>
      <c r="F50" s="192">
        <v>589.1</v>
      </c>
      <c r="G50" s="190">
        <v>44925</v>
      </c>
      <c r="H50" s="191">
        <v>30754104.5</v>
      </c>
      <c r="I50" s="189">
        <v>684.57</v>
      </c>
      <c r="J50" s="192">
        <v>568.48</v>
      </c>
      <c r="K50" s="190">
        <v>9278</v>
      </c>
      <c r="L50" s="191">
        <v>4611258.68</v>
      </c>
      <c r="M50" s="189">
        <v>497.01</v>
      </c>
      <c r="N50" s="192">
        <v>468.55</v>
      </c>
      <c r="O50" s="190">
        <v>1020</v>
      </c>
      <c r="P50" s="191">
        <v>142555.89000000001</v>
      </c>
      <c r="Q50" s="189">
        <v>139.76</v>
      </c>
      <c r="R50" s="192">
        <v>119.07</v>
      </c>
      <c r="S50" s="190">
        <v>193128</v>
      </c>
      <c r="T50" s="191">
        <v>136072706.09</v>
      </c>
      <c r="U50" s="191">
        <v>704.57</v>
      </c>
      <c r="V50" s="189">
        <v>573.83000000000004</v>
      </c>
      <c r="W50" s="37">
        <v>14.41</v>
      </c>
    </row>
    <row r="51" spans="1:23">
      <c r="A51" s="188">
        <v>9</v>
      </c>
      <c r="B51" s="189" t="s">
        <v>40</v>
      </c>
      <c r="C51" s="190">
        <v>142022</v>
      </c>
      <c r="D51" s="191">
        <v>97172185.159999996</v>
      </c>
      <c r="E51" s="189">
        <v>684.21</v>
      </c>
      <c r="F51" s="192">
        <v>553.9</v>
      </c>
      <c r="G51" s="190">
        <v>57469</v>
      </c>
      <c r="H51" s="191">
        <v>38769780.159999996</v>
      </c>
      <c r="I51" s="189">
        <v>674.62</v>
      </c>
      <c r="J51" s="192">
        <v>554.69000000000005</v>
      </c>
      <c r="K51" s="190">
        <v>8422</v>
      </c>
      <c r="L51" s="191">
        <v>4064279.44</v>
      </c>
      <c r="M51" s="189">
        <v>482.58</v>
      </c>
      <c r="N51" s="192">
        <v>408.15</v>
      </c>
      <c r="O51" s="190">
        <v>863</v>
      </c>
      <c r="P51" s="191">
        <v>116582.14</v>
      </c>
      <c r="Q51" s="189">
        <v>135.09</v>
      </c>
      <c r="R51" s="192">
        <v>114.58</v>
      </c>
      <c r="S51" s="190">
        <v>208776</v>
      </c>
      <c r="T51" s="191">
        <v>140122826.90000001</v>
      </c>
      <c r="U51" s="191">
        <v>671.16</v>
      </c>
      <c r="V51" s="189">
        <v>549.6</v>
      </c>
      <c r="W51" s="37">
        <v>15.58</v>
      </c>
    </row>
    <row r="52" spans="1:23">
      <c r="A52" s="188">
        <v>10</v>
      </c>
      <c r="B52" s="189" t="s">
        <v>48</v>
      </c>
      <c r="C52" s="190">
        <v>89245</v>
      </c>
      <c r="D52" s="191">
        <v>56785312.719999999</v>
      </c>
      <c r="E52" s="189">
        <v>636.29</v>
      </c>
      <c r="F52" s="192">
        <v>471</v>
      </c>
      <c r="G52" s="190">
        <v>47152</v>
      </c>
      <c r="H52" s="191">
        <v>31721427.609999999</v>
      </c>
      <c r="I52" s="189">
        <v>672.75</v>
      </c>
      <c r="J52" s="192">
        <v>545.33000000000004</v>
      </c>
      <c r="K52" s="190">
        <v>4855</v>
      </c>
      <c r="L52" s="191">
        <v>2366621</v>
      </c>
      <c r="M52" s="189">
        <v>487.46</v>
      </c>
      <c r="N52" s="192">
        <v>376.7</v>
      </c>
      <c r="O52" s="190">
        <v>448</v>
      </c>
      <c r="P52" s="191">
        <v>62990.63</v>
      </c>
      <c r="Q52" s="189">
        <v>140.6</v>
      </c>
      <c r="R52" s="192">
        <v>124.85</v>
      </c>
      <c r="S52" s="190">
        <v>141700</v>
      </c>
      <c r="T52" s="191">
        <v>90936351.959999993</v>
      </c>
      <c r="U52" s="191">
        <v>641.75</v>
      </c>
      <c r="V52" s="189">
        <v>472.29</v>
      </c>
      <c r="W52" s="37">
        <v>10.57</v>
      </c>
    </row>
    <row r="53" spans="1:23">
      <c r="A53" s="188">
        <v>11</v>
      </c>
      <c r="B53" s="189" t="s">
        <v>49</v>
      </c>
      <c r="C53" s="190">
        <v>36013</v>
      </c>
      <c r="D53" s="191">
        <v>22116688.16</v>
      </c>
      <c r="E53" s="189">
        <v>614.13</v>
      </c>
      <c r="F53" s="192">
        <v>387.6</v>
      </c>
      <c r="G53" s="190">
        <v>23366</v>
      </c>
      <c r="H53" s="191">
        <v>15832886.84</v>
      </c>
      <c r="I53" s="189">
        <v>677.6</v>
      </c>
      <c r="J53" s="192">
        <v>534.9</v>
      </c>
      <c r="K53" s="190">
        <v>2374</v>
      </c>
      <c r="L53" s="191">
        <v>1178875.46</v>
      </c>
      <c r="M53" s="189">
        <v>496.58</v>
      </c>
      <c r="N53" s="192">
        <v>360</v>
      </c>
      <c r="O53" s="190">
        <v>154</v>
      </c>
      <c r="P53" s="191">
        <v>21058.6</v>
      </c>
      <c r="Q53" s="189">
        <v>136.74</v>
      </c>
      <c r="R53" s="192">
        <v>126.42</v>
      </c>
      <c r="S53" s="190">
        <v>61907</v>
      </c>
      <c r="T53" s="191">
        <v>39149509.060000002</v>
      </c>
      <c r="U53" s="191">
        <v>632.39</v>
      </c>
      <c r="V53" s="189">
        <v>451.56</v>
      </c>
      <c r="W53" s="37">
        <v>4.62</v>
      </c>
    </row>
    <row r="54" spans="1:23">
      <c r="A54" s="188">
        <v>12</v>
      </c>
      <c r="B54" s="189" t="s">
        <v>50</v>
      </c>
      <c r="C54" s="190">
        <v>7653</v>
      </c>
      <c r="D54" s="191">
        <v>4629581.7699999996</v>
      </c>
      <c r="E54" s="189">
        <v>604.94000000000005</v>
      </c>
      <c r="F54" s="192">
        <v>360</v>
      </c>
      <c r="G54" s="190">
        <v>6437</v>
      </c>
      <c r="H54" s="191">
        <v>4328387.9800000004</v>
      </c>
      <c r="I54" s="189">
        <v>672.42</v>
      </c>
      <c r="J54" s="192">
        <v>525.95000000000005</v>
      </c>
      <c r="K54" s="190">
        <v>775</v>
      </c>
      <c r="L54" s="191">
        <v>387270.9</v>
      </c>
      <c r="M54" s="189">
        <v>499.7</v>
      </c>
      <c r="N54" s="192">
        <v>360</v>
      </c>
      <c r="O54" s="190">
        <v>24</v>
      </c>
      <c r="P54" s="191">
        <v>3762.16</v>
      </c>
      <c r="Q54" s="189">
        <v>156.76</v>
      </c>
      <c r="R54" s="192">
        <v>151.94</v>
      </c>
      <c r="S54" s="190">
        <v>14889</v>
      </c>
      <c r="T54" s="191">
        <v>9349002.8100000005</v>
      </c>
      <c r="U54" s="191">
        <v>627.91</v>
      </c>
      <c r="V54" s="189">
        <v>434.33</v>
      </c>
      <c r="W54" s="37">
        <v>1.1100000000000001</v>
      </c>
    </row>
    <row r="55" spans="1:23" ht="15.75" thickBot="1">
      <c r="A55" s="193">
        <v>13</v>
      </c>
      <c r="B55" s="194" t="s">
        <v>33</v>
      </c>
      <c r="C55" s="195">
        <v>217</v>
      </c>
      <c r="D55" s="196">
        <v>187423.5</v>
      </c>
      <c r="E55" s="194">
        <v>863.7</v>
      </c>
      <c r="F55" s="197">
        <v>757.67</v>
      </c>
      <c r="G55" s="195">
        <v>26</v>
      </c>
      <c r="H55" s="196">
        <v>15119.22</v>
      </c>
      <c r="I55" s="194">
        <v>581.51</v>
      </c>
      <c r="J55" s="197">
        <v>559.11</v>
      </c>
      <c r="K55" s="195">
        <v>2</v>
      </c>
      <c r="L55" s="196">
        <v>2340.1799999999998</v>
      </c>
      <c r="M55" s="194">
        <v>1170.0899999999999</v>
      </c>
      <c r="N55" s="197">
        <v>1170.0899999999999</v>
      </c>
      <c r="O55" s="195">
        <v>0</v>
      </c>
      <c r="P55" s="196">
        <v>0</v>
      </c>
      <c r="Q55" s="194">
        <v>0</v>
      </c>
      <c r="R55" s="197" t="s">
        <v>252</v>
      </c>
      <c r="S55" s="195">
        <v>245</v>
      </c>
      <c r="T55" s="196">
        <v>204882.9</v>
      </c>
      <c r="U55" s="196">
        <v>836.26</v>
      </c>
      <c r="V55" s="194">
        <v>730.17</v>
      </c>
      <c r="W55" s="38">
        <v>0.02</v>
      </c>
    </row>
    <row r="56" spans="1:23" ht="16.5" thickBot="1">
      <c r="A56" s="39"/>
      <c r="B56" s="41" t="s">
        <v>412</v>
      </c>
      <c r="C56" s="42">
        <v>896182</v>
      </c>
      <c r="D56" s="43">
        <v>737993040.74000001</v>
      </c>
      <c r="E56" s="41">
        <v>823.49</v>
      </c>
      <c r="F56" s="44">
        <v>670.98</v>
      </c>
      <c r="G56" s="42">
        <v>356598</v>
      </c>
      <c r="H56" s="43">
        <v>227292098.56</v>
      </c>
      <c r="I56" s="41">
        <v>637.39</v>
      </c>
      <c r="J56" s="44">
        <v>542.6</v>
      </c>
      <c r="K56" s="42">
        <v>80813</v>
      </c>
      <c r="L56" s="43">
        <v>44090134.030000001</v>
      </c>
      <c r="M56" s="41">
        <v>545.58000000000004</v>
      </c>
      <c r="N56" s="44">
        <v>478.53</v>
      </c>
      <c r="O56" s="42">
        <v>6586</v>
      </c>
      <c r="P56" s="43">
        <v>1724943.91</v>
      </c>
      <c r="Q56" s="41">
        <v>261.91000000000003</v>
      </c>
      <c r="R56" s="44">
        <v>160.21</v>
      </c>
      <c r="S56" s="42">
        <v>1340179</v>
      </c>
      <c r="T56" s="43">
        <v>1011100217.24</v>
      </c>
      <c r="U56" s="43">
        <v>754.45</v>
      </c>
      <c r="V56" s="41">
        <v>608.76</v>
      </c>
      <c r="W56" s="40">
        <v>100</v>
      </c>
    </row>
  </sheetData>
  <mergeCells count="24">
    <mergeCell ref="A39:W39"/>
    <mergeCell ref="A41:A42"/>
    <mergeCell ref="B41:B42"/>
    <mergeCell ref="C41:F41"/>
    <mergeCell ref="G41:J41"/>
    <mergeCell ref="K41:N41"/>
    <mergeCell ref="O41:R41"/>
    <mergeCell ref="S41:W41"/>
    <mergeCell ref="A20:W20"/>
    <mergeCell ref="A22:A23"/>
    <mergeCell ref="B22:B23"/>
    <mergeCell ref="C22:F22"/>
    <mergeCell ref="G22:J22"/>
    <mergeCell ref="K22:N22"/>
    <mergeCell ref="O22:R22"/>
    <mergeCell ref="S22:W22"/>
    <mergeCell ref="A1:W1"/>
    <mergeCell ref="A3:A4"/>
    <mergeCell ref="B3:B4"/>
    <mergeCell ref="C3:F3"/>
    <mergeCell ref="G3:J3"/>
    <mergeCell ref="K3:N3"/>
    <mergeCell ref="O3:R3"/>
    <mergeCell ref="S3:W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03"/>
  <sheetViews>
    <sheetView zoomScale="115" zoomScaleNormal="115" workbookViewId="0">
      <selection sqref="A1:L1"/>
    </sheetView>
  </sheetViews>
  <sheetFormatPr defaultRowHeight="15"/>
  <cols>
    <col min="1" max="1" width="13.5703125" style="111" customWidth="1"/>
    <col min="2" max="2" width="21.140625" style="111" customWidth="1"/>
    <col min="3" max="3" width="12" style="111" customWidth="1"/>
    <col min="4" max="4" width="22.140625" style="111" bestFit="1" customWidth="1"/>
    <col min="5" max="5" width="15.5703125" style="110" customWidth="1"/>
    <col min="6" max="6" width="12.5703125" style="110" customWidth="1"/>
    <col min="7" max="7" width="12.7109375" style="110" customWidth="1"/>
    <col min="8" max="8" width="13.42578125" style="110" customWidth="1"/>
    <col min="9" max="9" width="20.85546875" style="112" customWidth="1"/>
    <col min="10" max="10" width="20" style="112" customWidth="1"/>
    <col min="11" max="11" width="18.42578125" style="112" customWidth="1"/>
    <col min="12" max="12" width="17" style="112" customWidth="1"/>
    <col min="13" max="16384" width="9.140625" style="111"/>
  </cols>
  <sheetData>
    <row r="1" spans="1:12" s="12" customFormat="1" ht="18.75">
      <c r="A1" s="465" t="s">
        <v>783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</row>
    <row r="2" spans="1:12" ht="15.75" thickBot="1">
      <c r="A2" s="336"/>
    </row>
    <row r="3" spans="1:12" ht="33" customHeight="1" thickBot="1">
      <c r="A3" s="337" t="s">
        <v>692</v>
      </c>
      <c r="B3" s="338" t="s">
        <v>693</v>
      </c>
      <c r="C3" s="338" t="s">
        <v>511</v>
      </c>
      <c r="D3" s="338" t="s">
        <v>22</v>
      </c>
      <c r="E3" s="338" t="s">
        <v>2</v>
      </c>
      <c r="F3" s="338" t="s">
        <v>3</v>
      </c>
      <c r="G3" s="338" t="s">
        <v>23</v>
      </c>
      <c r="H3" s="338" t="s">
        <v>26</v>
      </c>
      <c r="I3" s="339" t="s">
        <v>694</v>
      </c>
      <c r="J3" s="339" t="s">
        <v>695</v>
      </c>
      <c r="K3" s="339" t="s">
        <v>293</v>
      </c>
      <c r="L3" s="340" t="s">
        <v>696</v>
      </c>
    </row>
    <row r="4" spans="1:12" s="49" customFormat="1" ht="15.75">
      <c r="A4" s="341">
        <v>1</v>
      </c>
      <c r="B4" s="342" t="s">
        <v>697</v>
      </c>
      <c r="C4" s="343"/>
      <c r="D4" s="342" t="s">
        <v>697</v>
      </c>
      <c r="E4" s="343">
        <v>341372</v>
      </c>
      <c r="F4" s="343">
        <v>107973</v>
      </c>
      <c r="G4" s="343">
        <v>13015</v>
      </c>
      <c r="H4" s="343">
        <v>0</v>
      </c>
      <c r="I4" s="344">
        <v>478196614.98000002</v>
      </c>
      <c r="J4" s="344">
        <v>4631712.6100000003</v>
      </c>
      <c r="K4" s="344">
        <v>23754588.489999998</v>
      </c>
      <c r="L4" s="345">
        <v>506582916.07999998</v>
      </c>
    </row>
    <row r="5" spans="1:12">
      <c r="A5" s="346"/>
      <c r="B5" s="347" t="s">
        <v>697</v>
      </c>
      <c r="C5" s="348" t="s">
        <v>516</v>
      </c>
      <c r="D5" s="347" t="s">
        <v>413</v>
      </c>
      <c r="E5" s="46">
        <v>361</v>
      </c>
      <c r="F5" s="46">
        <v>15216</v>
      </c>
      <c r="G5" s="46">
        <v>4856</v>
      </c>
      <c r="H5" s="46">
        <v>0</v>
      </c>
      <c r="I5" s="113">
        <v>8505359.5299999993</v>
      </c>
      <c r="J5" s="113">
        <v>2366.6799999999998</v>
      </c>
      <c r="K5" s="113">
        <v>438984.06</v>
      </c>
      <c r="L5" s="203">
        <v>8946710.2699999996</v>
      </c>
    </row>
    <row r="6" spans="1:12" s="13" customFormat="1" ht="15.75">
      <c r="A6" s="349"/>
      <c r="B6" s="347" t="s">
        <v>697</v>
      </c>
      <c r="C6" s="350" t="s">
        <v>517</v>
      </c>
      <c r="D6" s="347" t="s">
        <v>518</v>
      </c>
      <c r="E6" s="350">
        <v>341011</v>
      </c>
      <c r="F6" s="350">
        <v>92757</v>
      </c>
      <c r="G6" s="350">
        <v>8159</v>
      </c>
      <c r="H6" s="350">
        <v>0</v>
      </c>
      <c r="I6" s="351">
        <v>469691255.44999999</v>
      </c>
      <c r="J6" s="351">
        <v>4629345.93</v>
      </c>
      <c r="K6" s="351">
        <v>23315604.43</v>
      </c>
      <c r="L6" s="352">
        <v>497636205.81</v>
      </c>
    </row>
    <row r="7" spans="1:12" s="12" customFormat="1">
      <c r="A7" s="346">
        <v>1</v>
      </c>
      <c r="B7" s="206" t="s">
        <v>617</v>
      </c>
      <c r="C7" s="206"/>
      <c r="D7" s="206" t="s">
        <v>617</v>
      </c>
      <c r="E7" s="206">
        <v>12620</v>
      </c>
      <c r="F7" s="206">
        <v>2918</v>
      </c>
      <c r="G7" s="206">
        <v>0</v>
      </c>
      <c r="H7" s="206">
        <v>0</v>
      </c>
      <c r="I7" s="233">
        <v>1140883.1299999999</v>
      </c>
      <c r="J7" s="233">
        <v>0</v>
      </c>
      <c r="K7" s="233">
        <v>0</v>
      </c>
      <c r="L7" s="353">
        <v>1140883.1299999999</v>
      </c>
    </row>
    <row r="8" spans="1:12" s="13" customFormat="1" ht="15.75">
      <c r="A8" s="349"/>
      <c r="B8" s="350" t="s">
        <v>617</v>
      </c>
      <c r="C8" s="350" t="s">
        <v>616</v>
      </c>
      <c r="D8" s="350" t="s">
        <v>617</v>
      </c>
      <c r="E8" s="350">
        <v>12620</v>
      </c>
      <c r="F8" s="350">
        <v>2918</v>
      </c>
      <c r="G8" s="350">
        <v>0</v>
      </c>
      <c r="H8" s="350">
        <v>0</v>
      </c>
      <c r="I8" s="351">
        <v>1140883.1299999999</v>
      </c>
      <c r="J8" s="351">
        <v>0</v>
      </c>
      <c r="K8" s="351">
        <v>0</v>
      </c>
      <c r="L8" s="352">
        <v>1140883.1299999999</v>
      </c>
    </row>
    <row r="9" spans="1:12" s="12" customFormat="1">
      <c r="A9" s="346">
        <v>1</v>
      </c>
      <c r="B9" s="206" t="s">
        <v>698</v>
      </c>
      <c r="C9" s="206"/>
      <c r="D9" s="206" t="s">
        <v>698</v>
      </c>
      <c r="E9" s="206">
        <v>18548</v>
      </c>
      <c r="F9" s="206">
        <v>6393</v>
      </c>
      <c r="G9" s="206">
        <v>0</v>
      </c>
      <c r="H9" s="206">
        <v>0</v>
      </c>
      <c r="I9" s="233">
        <v>3003252.6</v>
      </c>
      <c r="J9" s="233">
        <v>0</v>
      </c>
      <c r="K9" s="233">
        <v>0</v>
      </c>
      <c r="L9" s="353">
        <v>3003252.6</v>
      </c>
    </row>
    <row r="10" spans="1:12" s="13" customFormat="1" ht="15.75">
      <c r="A10" s="349"/>
      <c r="B10" s="350" t="s">
        <v>698</v>
      </c>
      <c r="C10" s="350" t="s">
        <v>618</v>
      </c>
      <c r="D10" s="350" t="s">
        <v>619</v>
      </c>
      <c r="E10" s="350">
        <v>18548</v>
      </c>
      <c r="F10" s="350">
        <v>6393</v>
      </c>
      <c r="G10" s="350">
        <v>0</v>
      </c>
      <c r="H10" s="350">
        <v>0</v>
      </c>
      <c r="I10" s="351">
        <v>3003252.6</v>
      </c>
      <c r="J10" s="351">
        <v>0</v>
      </c>
      <c r="K10" s="351">
        <v>0</v>
      </c>
      <c r="L10" s="352">
        <v>3003252.6</v>
      </c>
    </row>
    <row r="11" spans="1:12" s="12" customFormat="1">
      <c r="A11" s="346">
        <v>1</v>
      </c>
      <c r="B11" s="206" t="s">
        <v>699</v>
      </c>
      <c r="C11" s="206"/>
      <c r="D11" s="206" t="s">
        <v>699</v>
      </c>
      <c r="E11" s="206">
        <v>51885</v>
      </c>
      <c r="F11" s="206">
        <v>20016</v>
      </c>
      <c r="G11" s="206">
        <v>2298</v>
      </c>
      <c r="H11" s="206">
        <v>150</v>
      </c>
      <c r="I11" s="233">
        <v>73110379.030000001</v>
      </c>
      <c r="J11" s="233">
        <v>2220729.87</v>
      </c>
      <c r="K11" s="233">
        <v>3815354.11</v>
      </c>
      <c r="L11" s="353">
        <v>79146463.010000005</v>
      </c>
    </row>
    <row r="12" spans="1:12">
      <c r="A12" s="346"/>
      <c r="B12" s="46" t="s">
        <v>699</v>
      </c>
      <c r="C12" s="46" t="s">
        <v>539</v>
      </c>
      <c r="D12" s="46" t="s">
        <v>540</v>
      </c>
      <c r="E12" s="46">
        <v>14928</v>
      </c>
      <c r="F12" s="46">
        <v>5956</v>
      </c>
      <c r="G12" s="46">
        <v>712</v>
      </c>
      <c r="H12" s="46">
        <v>0</v>
      </c>
      <c r="I12" s="113">
        <v>14602158.27</v>
      </c>
      <c r="J12" s="113">
        <v>273939.73</v>
      </c>
      <c r="K12" s="113">
        <v>790976.16</v>
      </c>
      <c r="L12" s="203">
        <v>15667074.16</v>
      </c>
    </row>
    <row r="13" spans="1:12">
      <c r="A13" s="346"/>
      <c r="B13" s="46" t="s">
        <v>699</v>
      </c>
      <c r="C13" s="46" t="s">
        <v>541</v>
      </c>
      <c r="D13" s="46" t="s">
        <v>542</v>
      </c>
      <c r="E13" s="46">
        <v>16384</v>
      </c>
      <c r="F13" s="46">
        <v>7620</v>
      </c>
      <c r="G13" s="46">
        <v>369</v>
      </c>
      <c r="H13" s="46">
        <v>150</v>
      </c>
      <c r="I13" s="113">
        <v>25935608.800000001</v>
      </c>
      <c r="J13" s="113">
        <v>1314870.98</v>
      </c>
      <c r="K13" s="113">
        <v>1437755.98</v>
      </c>
      <c r="L13" s="203">
        <v>28688235.760000002</v>
      </c>
    </row>
    <row r="14" spans="1:12" s="20" customFormat="1">
      <c r="A14" s="349"/>
      <c r="B14" s="350" t="s">
        <v>699</v>
      </c>
      <c r="C14" s="350" t="s">
        <v>543</v>
      </c>
      <c r="D14" s="350" t="s">
        <v>544</v>
      </c>
      <c r="E14" s="350">
        <v>20573</v>
      </c>
      <c r="F14" s="350">
        <v>6440</v>
      </c>
      <c r="G14" s="350">
        <v>1217</v>
      </c>
      <c r="H14" s="350">
        <v>0</v>
      </c>
      <c r="I14" s="351">
        <v>32572611.960000001</v>
      </c>
      <c r="J14" s="351">
        <v>631919.16</v>
      </c>
      <c r="K14" s="351">
        <v>1586621.97</v>
      </c>
      <c r="L14" s="352">
        <v>34791153.090000004</v>
      </c>
    </row>
    <row r="15" spans="1:12" s="12" customFormat="1">
      <c r="A15" s="346">
        <v>1</v>
      </c>
      <c r="B15" s="206" t="s">
        <v>700</v>
      </c>
      <c r="C15" s="206"/>
      <c r="D15" s="206" t="s">
        <v>700</v>
      </c>
      <c r="E15" s="206">
        <v>4772</v>
      </c>
      <c r="F15" s="206">
        <v>1524</v>
      </c>
      <c r="G15" s="206">
        <v>405</v>
      </c>
      <c r="H15" s="206">
        <v>0</v>
      </c>
      <c r="I15" s="233">
        <v>7669683.1100000003</v>
      </c>
      <c r="J15" s="233">
        <v>284849.97000000003</v>
      </c>
      <c r="K15" s="233">
        <v>202718.62</v>
      </c>
      <c r="L15" s="353">
        <v>8157251.7000000002</v>
      </c>
    </row>
    <row r="16" spans="1:12">
      <c r="A16" s="346"/>
      <c r="B16" s="46" t="s">
        <v>700</v>
      </c>
      <c r="C16" s="46" t="s">
        <v>545</v>
      </c>
      <c r="D16" s="46" t="s">
        <v>546</v>
      </c>
      <c r="E16" s="46">
        <v>2535</v>
      </c>
      <c r="F16" s="46">
        <v>648</v>
      </c>
      <c r="G16" s="46">
        <v>236</v>
      </c>
      <c r="H16" s="46">
        <v>0</v>
      </c>
      <c r="I16" s="113">
        <v>4265394.93</v>
      </c>
      <c r="J16" s="113">
        <v>221548.25</v>
      </c>
      <c r="K16" s="113">
        <v>27491.22</v>
      </c>
      <c r="L16" s="203">
        <v>4514434.4000000004</v>
      </c>
    </row>
    <row r="17" spans="1:12" s="49" customFormat="1" ht="15.75">
      <c r="A17" s="346"/>
      <c r="B17" s="350" t="s">
        <v>700</v>
      </c>
      <c r="C17" s="350" t="s">
        <v>547</v>
      </c>
      <c r="D17" s="350" t="s">
        <v>548</v>
      </c>
      <c r="E17" s="350">
        <v>506</v>
      </c>
      <c r="F17" s="350">
        <v>169</v>
      </c>
      <c r="G17" s="350">
        <v>54</v>
      </c>
      <c r="H17" s="350">
        <v>0</v>
      </c>
      <c r="I17" s="351">
        <v>630467.51</v>
      </c>
      <c r="J17" s="351">
        <v>15222.63</v>
      </c>
      <c r="K17" s="351">
        <v>39732.370000000003</v>
      </c>
      <c r="L17" s="352">
        <v>685422.51</v>
      </c>
    </row>
    <row r="18" spans="1:12">
      <c r="A18" s="346"/>
      <c r="B18" s="46" t="s">
        <v>700</v>
      </c>
      <c r="C18" s="46" t="s">
        <v>701</v>
      </c>
      <c r="D18" s="46" t="s">
        <v>702</v>
      </c>
      <c r="E18" s="46">
        <v>618</v>
      </c>
      <c r="F18" s="46">
        <v>315</v>
      </c>
      <c r="G18" s="46">
        <v>45</v>
      </c>
      <c r="H18" s="46">
        <v>0</v>
      </c>
      <c r="I18" s="113">
        <v>1056549.68</v>
      </c>
      <c r="J18" s="113">
        <v>32209.14</v>
      </c>
      <c r="K18" s="113">
        <v>62721.35</v>
      </c>
      <c r="L18" s="203">
        <v>1151480.17</v>
      </c>
    </row>
    <row r="19" spans="1:12">
      <c r="A19" s="346"/>
      <c r="B19" s="46" t="s">
        <v>700</v>
      </c>
      <c r="C19" s="46" t="s">
        <v>703</v>
      </c>
      <c r="D19" s="46" t="s">
        <v>704</v>
      </c>
      <c r="E19" s="46">
        <v>52</v>
      </c>
      <c r="F19" s="46">
        <v>26</v>
      </c>
      <c r="G19" s="46">
        <v>7</v>
      </c>
      <c r="H19" s="46">
        <v>0</v>
      </c>
      <c r="I19" s="113">
        <v>91031.18</v>
      </c>
      <c r="J19" s="113">
        <v>194.72</v>
      </c>
      <c r="K19" s="113">
        <v>3970.85</v>
      </c>
      <c r="L19" s="203">
        <v>95196.75</v>
      </c>
    </row>
    <row r="20" spans="1:12">
      <c r="A20" s="346"/>
      <c r="B20" s="46" t="s">
        <v>700</v>
      </c>
      <c r="C20" s="46" t="s">
        <v>705</v>
      </c>
      <c r="D20" s="46" t="s">
        <v>706</v>
      </c>
      <c r="E20" s="46">
        <v>973</v>
      </c>
      <c r="F20" s="46">
        <v>318</v>
      </c>
      <c r="G20" s="46">
        <v>56</v>
      </c>
      <c r="H20" s="46">
        <v>0</v>
      </c>
      <c r="I20" s="113">
        <v>1461132.34</v>
      </c>
      <c r="J20" s="113">
        <v>10279.469999999999</v>
      </c>
      <c r="K20" s="113">
        <v>59580.09</v>
      </c>
      <c r="L20" s="203">
        <v>1530991.9</v>
      </c>
    </row>
    <row r="21" spans="1:12">
      <c r="A21" s="346"/>
      <c r="B21" s="46" t="s">
        <v>700</v>
      </c>
      <c r="C21" s="46" t="s">
        <v>707</v>
      </c>
      <c r="D21" s="46" t="s">
        <v>708</v>
      </c>
      <c r="E21" s="46">
        <v>40</v>
      </c>
      <c r="F21" s="46">
        <v>31</v>
      </c>
      <c r="G21" s="46">
        <v>7</v>
      </c>
      <c r="H21" s="46">
        <v>0</v>
      </c>
      <c r="I21" s="113">
        <v>69334.679999999993</v>
      </c>
      <c r="J21" s="113">
        <v>807.47</v>
      </c>
      <c r="K21" s="113">
        <v>4371.37</v>
      </c>
      <c r="L21" s="203">
        <v>74513.52</v>
      </c>
    </row>
    <row r="22" spans="1:12">
      <c r="A22" s="346"/>
      <c r="B22" s="46" t="s">
        <v>700</v>
      </c>
      <c r="C22" s="46" t="s">
        <v>709</v>
      </c>
      <c r="D22" s="46" t="s">
        <v>710</v>
      </c>
      <c r="E22" s="46">
        <v>34</v>
      </c>
      <c r="F22" s="46">
        <v>10</v>
      </c>
      <c r="G22" s="46">
        <v>0</v>
      </c>
      <c r="H22" s="46">
        <v>0</v>
      </c>
      <c r="I22" s="113">
        <v>52011.21</v>
      </c>
      <c r="J22" s="113">
        <v>2402.48</v>
      </c>
      <c r="K22" s="113">
        <v>3437.57</v>
      </c>
      <c r="L22" s="203">
        <v>57851.26</v>
      </c>
    </row>
    <row r="23" spans="1:12" s="20" customFormat="1">
      <c r="A23" s="349"/>
      <c r="B23" s="350" t="s">
        <v>700</v>
      </c>
      <c r="C23" s="350" t="s">
        <v>711</v>
      </c>
      <c r="D23" s="350" t="s">
        <v>712</v>
      </c>
      <c r="E23" s="350">
        <v>14</v>
      </c>
      <c r="F23" s="350">
        <v>7</v>
      </c>
      <c r="G23" s="350">
        <v>0</v>
      </c>
      <c r="H23" s="350">
        <v>0</v>
      </c>
      <c r="I23" s="351">
        <v>43761.58</v>
      </c>
      <c r="J23" s="351">
        <v>2185.81</v>
      </c>
      <c r="K23" s="351">
        <v>1413.8</v>
      </c>
      <c r="L23" s="352">
        <v>47361.19</v>
      </c>
    </row>
    <row r="24" spans="1:12" s="12" customFormat="1">
      <c r="A24" s="346">
        <v>1</v>
      </c>
      <c r="B24" s="206" t="s">
        <v>713</v>
      </c>
      <c r="C24" s="206"/>
      <c r="D24" s="206" t="s">
        <v>713</v>
      </c>
      <c r="E24" s="206">
        <v>9788</v>
      </c>
      <c r="F24" s="206">
        <v>104</v>
      </c>
      <c r="G24" s="206">
        <v>29</v>
      </c>
      <c r="H24" s="206">
        <v>0</v>
      </c>
      <c r="I24" s="233">
        <v>5536873.9400000004</v>
      </c>
      <c r="J24" s="233">
        <v>230871.78</v>
      </c>
      <c r="K24" s="233">
        <v>313432.38</v>
      </c>
      <c r="L24" s="353">
        <v>6081178.0999999996</v>
      </c>
    </row>
    <row r="25" spans="1:12">
      <c r="A25" s="346"/>
      <c r="B25" s="46" t="s">
        <v>713</v>
      </c>
      <c r="C25" s="46" t="s">
        <v>714</v>
      </c>
      <c r="D25" s="46" t="s">
        <v>346</v>
      </c>
      <c r="E25" s="46">
        <v>6577</v>
      </c>
      <c r="F25" s="46">
        <v>86</v>
      </c>
      <c r="G25" s="46">
        <v>23</v>
      </c>
      <c r="H25" s="46">
        <v>0</v>
      </c>
      <c r="I25" s="113">
        <v>3911498.79</v>
      </c>
      <c r="J25" s="113">
        <v>170815.99</v>
      </c>
      <c r="K25" s="113">
        <v>218675.96</v>
      </c>
      <c r="L25" s="203">
        <v>4300990.74</v>
      </c>
    </row>
    <row r="26" spans="1:12">
      <c r="A26" s="346"/>
      <c r="B26" s="46" t="s">
        <v>713</v>
      </c>
      <c r="C26" s="46" t="s">
        <v>578</v>
      </c>
      <c r="D26" s="46" t="s">
        <v>194</v>
      </c>
      <c r="E26" s="46">
        <v>2758</v>
      </c>
      <c r="F26" s="46">
        <v>0</v>
      </c>
      <c r="G26" s="46">
        <v>0</v>
      </c>
      <c r="H26" s="46">
        <v>0</v>
      </c>
      <c r="I26" s="113">
        <v>1445300.96</v>
      </c>
      <c r="J26" s="113">
        <v>54164.28</v>
      </c>
      <c r="K26" s="113">
        <v>83278.02</v>
      </c>
      <c r="L26" s="203">
        <v>1582743.26</v>
      </c>
    </row>
    <row r="27" spans="1:12" s="20" customFormat="1">
      <c r="A27" s="349"/>
      <c r="B27" s="350" t="s">
        <v>713</v>
      </c>
      <c r="C27" s="350" t="s">
        <v>715</v>
      </c>
      <c r="D27" s="350" t="s">
        <v>247</v>
      </c>
      <c r="E27" s="350">
        <v>453</v>
      </c>
      <c r="F27" s="350">
        <v>18</v>
      </c>
      <c r="G27" s="350">
        <v>6</v>
      </c>
      <c r="H27" s="350">
        <v>0</v>
      </c>
      <c r="I27" s="351">
        <v>180074.19</v>
      </c>
      <c r="J27" s="351">
        <v>5891.51</v>
      </c>
      <c r="K27" s="351">
        <v>11478.4</v>
      </c>
      <c r="L27" s="352">
        <v>197444.1</v>
      </c>
    </row>
    <row r="28" spans="1:12" s="49" customFormat="1" ht="15.75">
      <c r="A28" s="346">
        <v>1</v>
      </c>
      <c r="B28" s="206" t="s">
        <v>328</v>
      </c>
      <c r="C28" s="206"/>
      <c r="D28" s="206" t="s">
        <v>328</v>
      </c>
      <c r="E28" s="206">
        <v>903496</v>
      </c>
      <c r="F28" s="206">
        <v>249651</v>
      </c>
      <c r="G28" s="206">
        <v>71391</v>
      </c>
      <c r="H28" s="206">
        <v>0</v>
      </c>
      <c r="I28" s="233">
        <v>209503483.75999999</v>
      </c>
      <c r="J28" s="233">
        <v>885055.88</v>
      </c>
      <c r="K28" s="233">
        <v>12506551.58</v>
      </c>
      <c r="L28" s="353">
        <v>222895091.22</v>
      </c>
    </row>
    <row r="29" spans="1:12">
      <c r="A29" s="346"/>
      <c r="B29" s="46" t="s">
        <v>328</v>
      </c>
      <c r="C29" s="46" t="s">
        <v>716</v>
      </c>
      <c r="D29" s="46" t="s">
        <v>302</v>
      </c>
      <c r="E29" s="46">
        <v>19</v>
      </c>
      <c r="F29" s="46">
        <v>5</v>
      </c>
      <c r="G29" s="46">
        <v>0</v>
      </c>
      <c r="H29" s="46">
        <v>0</v>
      </c>
      <c r="I29" s="113">
        <v>23365.63</v>
      </c>
      <c r="J29" s="113">
        <v>352.39</v>
      </c>
      <c r="K29" s="113">
        <v>1509.02</v>
      </c>
      <c r="L29" s="203">
        <v>25227.040000000001</v>
      </c>
    </row>
    <row r="30" spans="1:12">
      <c r="A30" s="346"/>
      <c r="B30" s="46" t="s">
        <v>328</v>
      </c>
      <c r="C30" s="46" t="s">
        <v>555</v>
      </c>
      <c r="D30" s="46" t="s">
        <v>556</v>
      </c>
      <c r="E30" s="46">
        <v>4331</v>
      </c>
      <c r="F30" s="46">
        <v>1072</v>
      </c>
      <c r="G30" s="46">
        <v>355</v>
      </c>
      <c r="H30" s="46">
        <v>0</v>
      </c>
      <c r="I30" s="113">
        <v>1801587.17</v>
      </c>
      <c r="J30" s="113">
        <v>56471.1</v>
      </c>
      <c r="K30" s="113">
        <v>104698.46</v>
      </c>
      <c r="L30" s="203">
        <v>1962756.73</v>
      </c>
    </row>
    <row r="31" spans="1:12">
      <c r="A31" s="346"/>
      <c r="B31" s="46" t="s">
        <v>328</v>
      </c>
      <c r="C31" s="46" t="s">
        <v>557</v>
      </c>
      <c r="D31" s="46" t="s">
        <v>558</v>
      </c>
      <c r="E31" s="46">
        <v>24915</v>
      </c>
      <c r="F31" s="46">
        <v>7067</v>
      </c>
      <c r="G31" s="46">
        <v>2980</v>
      </c>
      <c r="H31" s="46">
        <v>0</v>
      </c>
      <c r="I31" s="113">
        <v>7422808.6399999997</v>
      </c>
      <c r="J31" s="113">
        <v>32923.020000000004</v>
      </c>
      <c r="K31" s="113">
        <v>443445.04</v>
      </c>
      <c r="L31" s="203">
        <v>7899176.7000000002</v>
      </c>
    </row>
    <row r="32" spans="1:12" s="49" customFormat="1" ht="15.75">
      <c r="A32" s="346"/>
      <c r="B32" s="350" t="s">
        <v>328</v>
      </c>
      <c r="C32" s="350" t="s">
        <v>717</v>
      </c>
      <c r="D32" s="350" t="s">
        <v>718</v>
      </c>
      <c r="E32" s="350">
        <v>3051</v>
      </c>
      <c r="F32" s="350">
        <v>1169</v>
      </c>
      <c r="G32" s="350">
        <v>339</v>
      </c>
      <c r="H32" s="350">
        <v>0</v>
      </c>
      <c r="I32" s="351">
        <v>786978.28</v>
      </c>
      <c r="J32" s="351">
        <v>1510.94</v>
      </c>
      <c r="K32" s="351">
        <v>47131.35</v>
      </c>
      <c r="L32" s="352">
        <v>835620.57</v>
      </c>
    </row>
    <row r="33" spans="1:12">
      <c r="A33" s="346"/>
      <c r="B33" s="46" t="s">
        <v>328</v>
      </c>
      <c r="C33" s="46" t="s">
        <v>559</v>
      </c>
      <c r="D33" s="46" t="s">
        <v>560</v>
      </c>
      <c r="E33" s="46">
        <v>2029</v>
      </c>
      <c r="F33" s="46">
        <v>675</v>
      </c>
      <c r="G33" s="46">
        <v>46</v>
      </c>
      <c r="H33" s="46">
        <v>0</v>
      </c>
      <c r="I33" s="113">
        <v>505929.31</v>
      </c>
      <c r="J33" s="113">
        <v>1486.03</v>
      </c>
      <c r="K33" s="113">
        <v>30266.95</v>
      </c>
      <c r="L33" s="203">
        <v>537682.29</v>
      </c>
    </row>
    <row r="34" spans="1:12">
      <c r="A34" s="346"/>
      <c r="B34" s="46" t="s">
        <v>328</v>
      </c>
      <c r="C34" s="46" t="s">
        <v>561</v>
      </c>
      <c r="D34" s="46" t="s">
        <v>562</v>
      </c>
      <c r="E34" s="46">
        <v>23626</v>
      </c>
      <c r="F34" s="46">
        <v>4405</v>
      </c>
      <c r="G34" s="46">
        <v>261</v>
      </c>
      <c r="H34" s="46">
        <v>0</v>
      </c>
      <c r="I34" s="113">
        <v>7036361.29</v>
      </c>
      <c r="J34" s="113">
        <v>84184.15</v>
      </c>
      <c r="K34" s="113">
        <v>417137.05</v>
      </c>
      <c r="L34" s="203">
        <v>7537682.4900000002</v>
      </c>
    </row>
    <row r="35" spans="1:12">
      <c r="A35" s="346"/>
      <c r="B35" s="46" t="s">
        <v>328</v>
      </c>
      <c r="C35" s="46" t="s">
        <v>563</v>
      </c>
      <c r="D35" s="46" t="s">
        <v>564</v>
      </c>
      <c r="E35" s="46">
        <v>25229</v>
      </c>
      <c r="F35" s="46">
        <v>5975</v>
      </c>
      <c r="G35" s="46">
        <v>291</v>
      </c>
      <c r="H35" s="46">
        <v>0</v>
      </c>
      <c r="I35" s="113">
        <v>6264792.1900000004</v>
      </c>
      <c r="J35" s="113">
        <v>2629.01</v>
      </c>
      <c r="K35" s="113">
        <v>375748.97</v>
      </c>
      <c r="L35" s="203">
        <v>6643170.1699999999</v>
      </c>
    </row>
    <row r="36" spans="1:12">
      <c r="A36" s="346"/>
      <c r="B36" s="46" t="s">
        <v>328</v>
      </c>
      <c r="C36" s="46" t="s">
        <v>565</v>
      </c>
      <c r="D36" s="46" t="s">
        <v>295</v>
      </c>
      <c r="E36" s="46">
        <v>4054</v>
      </c>
      <c r="F36" s="46">
        <v>676</v>
      </c>
      <c r="G36" s="46">
        <v>68</v>
      </c>
      <c r="H36" s="46">
        <v>0</v>
      </c>
      <c r="I36" s="113">
        <v>1651777.09</v>
      </c>
      <c r="J36" s="113">
        <v>64486.69</v>
      </c>
      <c r="K36" s="113">
        <v>95239.19</v>
      </c>
      <c r="L36" s="203">
        <v>1811502.97</v>
      </c>
    </row>
    <row r="37" spans="1:12">
      <c r="A37" s="346"/>
      <c r="B37" s="46" t="s">
        <v>328</v>
      </c>
      <c r="C37" s="46" t="s">
        <v>719</v>
      </c>
      <c r="D37" s="46" t="s">
        <v>720</v>
      </c>
      <c r="E37" s="46">
        <v>2245</v>
      </c>
      <c r="F37" s="46">
        <v>898</v>
      </c>
      <c r="G37" s="46">
        <v>401</v>
      </c>
      <c r="H37" s="46">
        <v>0</v>
      </c>
      <c r="I37" s="113">
        <v>414423.94</v>
      </c>
      <c r="J37" s="113">
        <v>367.29</v>
      </c>
      <c r="K37" s="113">
        <v>24842.89</v>
      </c>
      <c r="L37" s="203">
        <v>439634.12</v>
      </c>
    </row>
    <row r="38" spans="1:12">
      <c r="A38" s="346"/>
      <c r="B38" s="46" t="s">
        <v>328</v>
      </c>
      <c r="C38" s="46" t="s">
        <v>566</v>
      </c>
      <c r="D38" s="46" t="s">
        <v>567</v>
      </c>
      <c r="E38" s="46">
        <v>984</v>
      </c>
      <c r="F38" s="46">
        <v>508</v>
      </c>
      <c r="G38" s="46">
        <v>0</v>
      </c>
      <c r="H38" s="46">
        <v>0</v>
      </c>
      <c r="I38" s="113">
        <v>513441.47</v>
      </c>
      <c r="J38" s="113">
        <v>17415.02</v>
      </c>
      <c r="K38" s="113">
        <v>29761.39</v>
      </c>
      <c r="L38" s="203">
        <v>560617.88</v>
      </c>
    </row>
    <row r="39" spans="1:12">
      <c r="A39" s="346"/>
      <c r="B39" s="46" t="s">
        <v>328</v>
      </c>
      <c r="C39" s="46" t="s">
        <v>568</v>
      </c>
      <c r="D39" s="46" t="s">
        <v>569</v>
      </c>
      <c r="E39" s="46">
        <v>196421</v>
      </c>
      <c r="F39" s="46">
        <v>25050</v>
      </c>
      <c r="G39" s="46">
        <v>1392</v>
      </c>
      <c r="H39" s="46">
        <v>0</v>
      </c>
      <c r="I39" s="113">
        <v>40085092.380000003</v>
      </c>
      <c r="J39" s="113">
        <v>7637.93</v>
      </c>
      <c r="K39" s="113">
        <v>2404731.56</v>
      </c>
      <c r="L39" s="203">
        <v>42497461.869999997</v>
      </c>
    </row>
    <row r="40" spans="1:12">
      <c r="A40" s="346"/>
      <c r="B40" s="46" t="s">
        <v>328</v>
      </c>
      <c r="C40" s="46" t="s">
        <v>570</v>
      </c>
      <c r="D40" s="46" t="s">
        <v>571</v>
      </c>
      <c r="E40" s="46">
        <v>11987</v>
      </c>
      <c r="F40" s="46">
        <v>3131</v>
      </c>
      <c r="G40" s="46">
        <v>0</v>
      </c>
      <c r="H40" s="46">
        <v>0</v>
      </c>
      <c r="I40" s="113">
        <v>1073160.4099999999</v>
      </c>
      <c r="J40" s="113">
        <v>20.12</v>
      </c>
      <c r="K40" s="113">
        <v>64393.83</v>
      </c>
      <c r="L40" s="203">
        <v>1137574.3600000001</v>
      </c>
    </row>
    <row r="41" spans="1:12">
      <c r="A41" s="346"/>
      <c r="B41" s="46" t="s">
        <v>328</v>
      </c>
      <c r="C41" s="46" t="s">
        <v>572</v>
      </c>
      <c r="D41" s="46" t="s">
        <v>573</v>
      </c>
      <c r="E41" s="46">
        <v>5639</v>
      </c>
      <c r="F41" s="46">
        <v>1105</v>
      </c>
      <c r="G41" s="46">
        <v>71</v>
      </c>
      <c r="H41" s="46">
        <v>0</v>
      </c>
      <c r="I41" s="113">
        <v>674182.59</v>
      </c>
      <c r="J41" s="113">
        <v>65.13</v>
      </c>
      <c r="K41" s="113">
        <v>40443.82</v>
      </c>
      <c r="L41" s="203">
        <v>714691.54</v>
      </c>
    </row>
    <row r="42" spans="1:12">
      <c r="A42" s="346"/>
      <c r="B42" s="46" t="s">
        <v>328</v>
      </c>
      <c r="C42" s="46" t="s">
        <v>574</v>
      </c>
      <c r="D42" s="46" t="s">
        <v>575</v>
      </c>
      <c r="E42" s="46">
        <v>25825</v>
      </c>
      <c r="F42" s="46">
        <v>8964</v>
      </c>
      <c r="G42" s="46">
        <v>846</v>
      </c>
      <c r="H42" s="46">
        <v>0</v>
      </c>
      <c r="I42" s="113">
        <v>3643674.44</v>
      </c>
      <c r="J42" s="113">
        <v>0</v>
      </c>
      <c r="K42" s="113">
        <v>218615.51</v>
      </c>
      <c r="L42" s="203">
        <v>3862289.95</v>
      </c>
    </row>
    <row r="43" spans="1:12">
      <c r="A43" s="346"/>
      <c r="B43" s="46" t="s">
        <v>328</v>
      </c>
      <c r="C43" s="46" t="s">
        <v>576</v>
      </c>
      <c r="D43" s="46" t="s">
        <v>577</v>
      </c>
      <c r="E43" s="46">
        <v>1417</v>
      </c>
      <c r="F43" s="46">
        <v>217</v>
      </c>
      <c r="G43" s="46">
        <v>23</v>
      </c>
      <c r="H43" s="46">
        <v>0</v>
      </c>
      <c r="I43" s="113">
        <v>360958.08</v>
      </c>
      <c r="J43" s="113">
        <v>3187.44</v>
      </c>
      <c r="K43" s="113">
        <v>21466.43</v>
      </c>
      <c r="L43" s="203">
        <v>385611.95</v>
      </c>
    </row>
    <row r="44" spans="1:12">
      <c r="A44" s="346"/>
      <c r="B44" s="46" t="s">
        <v>328</v>
      </c>
      <c r="C44" s="46" t="s">
        <v>579</v>
      </c>
      <c r="D44" s="46" t="s">
        <v>580</v>
      </c>
      <c r="E44" s="46">
        <v>4442</v>
      </c>
      <c r="F44" s="46">
        <v>772</v>
      </c>
      <c r="G44" s="46">
        <v>104</v>
      </c>
      <c r="H44" s="46">
        <v>0</v>
      </c>
      <c r="I44" s="113">
        <v>2491881.3199999998</v>
      </c>
      <c r="J44" s="113">
        <v>159329.25</v>
      </c>
      <c r="K44" s="113">
        <v>139954.01</v>
      </c>
      <c r="L44" s="203">
        <v>2791164.58</v>
      </c>
    </row>
    <row r="45" spans="1:12">
      <c r="A45" s="346"/>
      <c r="B45" s="46" t="s">
        <v>328</v>
      </c>
      <c r="C45" s="46" t="s">
        <v>581</v>
      </c>
      <c r="D45" s="46" t="s">
        <v>582</v>
      </c>
      <c r="E45" s="46">
        <v>6767</v>
      </c>
      <c r="F45" s="46">
        <v>3190</v>
      </c>
      <c r="G45" s="46">
        <v>380</v>
      </c>
      <c r="H45" s="46">
        <v>0</v>
      </c>
      <c r="I45" s="113">
        <v>2236288.31</v>
      </c>
      <c r="J45" s="113">
        <v>15587.64</v>
      </c>
      <c r="K45" s="113">
        <v>127830.06</v>
      </c>
      <c r="L45" s="203">
        <v>2379706.0099999998</v>
      </c>
    </row>
    <row r="46" spans="1:12">
      <c r="A46" s="346"/>
      <c r="B46" s="46" t="s">
        <v>328</v>
      </c>
      <c r="C46" s="46" t="s">
        <v>583</v>
      </c>
      <c r="D46" s="46" t="s">
        <v>584</v>
      </c>
      <c r="E46" s="46">
        <v>381767</v>
      </c>
      <c r="F46" s="46">
        <v>128644</v>
      </c>
      <c r="G46" s="46">
        <v>52682</v>
      </c>
      <c r="H46" s="46">
        <v>0</v>
      </c>
      <c r="I46" s="113">
        <v>85263659.620000005</v>
      </c>
      <c r="J46" s="113">
        <v>16246.84</v>
      </c>
      <c r="K46" s="113">
        <v>5110057.3</v>
      </c>
      <c r="L46" s="203">
        <v>90389963.760000005</v>
      </c>
    </row>
    <row r="47" spans="1:12">
      <c r="A47" s="346"/>
      <c r="B47" s="46" t="s">
        <v>328</v>
      </c>
      <c r="C47" s="46" t="s">
        <v>585</v>
      </c>
      <c r="D47" s="46" t="s">
        <v>586</v>
      </c>
      <c r="E47" s="46">
        <v>32491</v>
      </c>
      <c r="F47" s="46">
        <v>5996</v>
      </c>
      <c r="G47" s="46">
        <v>205</v>
      </c>
      <c r="H47" s="46">
        <v>0</v>
      </c>
      <c r="I47" s="113">
        <v>8705804.3900000006</v>
      </c>
      <c r="J47" s="113">
        <v>52411.85</v>
      </c>
      <c r="K47" s="113">
        <v>519201.97</v>
      </c>
      <c r="L47" s="203">
        <v>9277418.2100000009</v>
      </c>
    </row>
    <row r="48" spans="1:12">
      <c r="A48" s="346"/>
      <c r="B48" s="46" t="s">
        <v>328</v>
      </c>
      <c r="C48" s="46" t="s">
        <v>587</v>
      </c>
      <c r="D48" s="46" t="s">
        <v>588</v>
      </c>
      <c r="E48" s="46">
        <v>473</v>
      </c>
      <c r="F48" s="46">
        <v>44</v>
      </c>
      <c r="G48" s="46">
        <v>0</v>
      </c>
      <c r="H48" s="46">
        <v>0</v>
      </c>
      <c r="I48" s="113">
        <v>110030.97</v>
      </c>
      <c r="J48" s="113">
        <v>763.38</v>
      </c>
      <c r="K48" s="113">
        <v>6556.03</v>
      </c>
      <c r="L48" s="203">
        <v>117350.38</v>
      </c>
    </row>
    <row r="49" spans="1:12">
      <c r="A49" s="346"/>
      <c r="B49" s="46" t="s">
        <v>328</v>
      </c>
      <c r="C49" s="46" t="s">
        <v>721</v>
      </c>
      <c r="D49" s="46" t="s">
        <v>722</v>
      </c>
      <c r="E49" s="46">
        <v>812</v>
      </c>
      <c r="F49" s="46">
        <v>239</v>
      </c>
      <c r="G49" s="46">
        <v>32</v>
      </c>
      <c r="H49" s="46">
        <v>0</v>
      </c>
      <c r="I49" s="113">
        <v>194634.48</v>
      </c>
      <c r="J49" s="113">
        <v>834.26</v>
      </c>
      <c r="K49" s="113">
        <v>11627.66</v>
      </c>
      <c r="L49" s="203">
        <v>207096.4</v>
      </c>
    </row>
    <row r="50" spans="1:12">
      <c r="A50" s="346"/>
      <c r="B50" s="46" t="s">
        <v>328</v>
      </c>
      <c r="C50" s="46" t="s">
        <v>589</v>
      </c>
      <c r="D50" s="46" t="s">
        <v>590</v>
      </c>
      <c r="E50" s="46">
        <v>590</v>
      </c>
      <c r="F50" s="46">
        <v>166</v>
      </c>
      <c r="G50" s="46">
        <v>4</v>
      </c>
      <c r="H50" s="46">
        <v>0</v>
      </c>
      <c r="I50" s="113">
        <v>233998.17</v>
      </c>
      <c r="J50" s="113">
        <v>6681.32</v>
      </c>
      <c r="K50" s="113">
        <v>13639.17</v>
      </c>
      <c r="L50" s="203">
        <v>254318.66</v>
      </c>
    </row>
    <row r="51" spans="1:12">
      <c r="A51" s="346"/>
      <c r="B51" s="46" t="s">
        <v>328</v>
      </c>
      <c r="C51" s="46" t="s">
        <v>591</v>
      </c>
      <c r="D51" s="46" t="s">
        <v>296</v>
      </c>
      <c r="E51" s="46">
        <v>6986</v>
      </c>
      <c r="F51" s="46">
        <v>1767</v>
      </c>
      <c r="G51" s="46">
        <v>613</v>
      </c>
      <c r="H51" s="46">
        <v>0</v>
      </c>
      <c r="I51" s="113">
        <v>1471114.47</v>
      </c>
      <c r="J51" s="113">
        <v>0</v>
      </c>
      <c r="K51" s="113">
        <v>88269.78</v>
      </c>
      <c r="L51" s="203">
        <v>1559384.25</v>
      </c>
    </row>
    <row r="52" spans="1:12">
      <c r="A52" s="346"/>
      <c r="B52" s="46" t="s">
        <v>328</v>
      </c>
      <c r="C52" s="46" t="s">
        <v>592</v>
      </c>
      <c r="D52" s="46" t="s">
        <v>593</v>
      </c>
      <c r="E52" s="46">
        <v>4361</v>
      </c>
      <c r="F52" s="46">
        <v>614</v>
      </c>
      <c r="G52" s="46">
        <v>71</v>
      </c>
      <c r="H52" s="46">
        <v>0</v>
      </c>
      <c r="I52" s="113">
        <v>1974943.31</v>
      </c>
      <c r="J52" s="113">
        <v>84874.45</v>
      </c>
      <c r="K52" s="113">
        <v>113405.03</v>
      </c>
      <c r="L52" s="203">
        <v>2173222.79</v>
      </c>
    </row>
    <row r="53" spans="1:12" s="49" customFormat="1" ht="15.75">
      <c r="A53" s="346"/>
      <c r="B53" s="350" t="s">
        <v>328</v>
      </c>
      <c r="C53" s="350" t="s">
        <v>594</v>
      </c>
      <c r="D53" s="350" t="s">
        <v>297</v>
      </c>
      <c r="E53" s="350">
        <v>23360</v>
      </c>
      <c r="F53" s="350">
        <v>6840</v>
      </c>
      <c r="G53" s="350">
        <v>704</v>
      </c>
      <c r="H53" s="350">
        <v>0</v>
      </c>
      <c r="I53" s="351">
        <v>8531101.5099999998</v>
      </c>
      <c r="J53" s="351">
        <v>162019.82</v>
      </c>
      <c r="K53" s="351">
        <v>502147.49</v>
      </c>
      <c r="L53" s="352">
        <v>9195268.8200000003</v>
      </c>
    </row>
    <row r="54" spans="1:12">
      <c r="A54" s="346"/>
      <c r="B54" s="46" t="s">
        <v>328</v>
      </c>
      <c r="C54" s="46" t="s">
        <v>595</v>
      </c>
      <c r="D54" s="46" t="s">
        <v>298</v>
      </c>
      <c r="E54" s="46">
        <v>22557</v>
      </c>
      <c r="F54" s="46">
        <v>3447</v>
      </c>
      <c r="G54" s="46">
        <v>418</v>
      </c>
      <c r="H54" s="46">
        <v>0</v>
      </c>
      <c r="I54" s="113">
        <v>5719557.1200000001</v>
      </c>
      <c r="J54" s="113">
        <v>68829.38</v>
      </c>
      <c r="K54" s="113">
        <v>339047.27</v>
      </c>
      <c r="L54" s="203">
        <v>6127433.7699999996</v>
      </c>
    </row>
    <row r="55" spans="1:12">
      <c r="A55" s="346"/>
      <c r="B55" s="46" t="s">
        <v>328</v>
      </c>
      <c r="C55" s="46" t="s">
        <v>596</v>
      </c>
      <c r="D55" s="46" t="s">
        <v>597</v>
      </c>
      <c r="E55" s="46">
        <v>7103</v>
      </c>
      <c r="F55" s="46">
        <v>2161</v>
      </c>
      <c r="G55" s="46">
        <v>272</v>
      </c>
      <c r="H55" s="46">
        <v>0</v>
      </c>
      <c r="I55" s="113">
        <v>1348377.27</v>
      </c>
      <c r="J55" s="113">
        <v>1091.26</v>
      </c>
      <c r="K55" s="113">
        <v>80844.290000000008</v>
      </c>
      <c r="L55" s="203">
        <v>1430312.82</v>
      </c>
    </row>
    <row r="56" spans="1:12">
      <c r="A56" s="346"/>
      <c r="B56" s="46" t="s">
        <v>328</v>
      </c>
      <c r="C56" s="46" t="s">
        <v>598</v>
      </c>
      <c r="D56" s="46" t="s">
        <v>599</v>
      </c>
      <c r="E56" s="46">
        <v>460</v>
      </c>
      <c r="F56" s="46">
        <v>186</v>
      </c>
      <c r="G56" s="46">
        <v>45</v>
      </c>
      <c r="H56" s="46">
        <v>0</v>
      </c>
      <c r="I56" s="113">
        <v>149180.37</v>
      </c>
      <c r="J56" s="113">
        <v>2265.94</v>
      </c>
      <c r="K56" s="113">
        <v>8815.0300000000007</v>
      </c>
      <c r="L56" s="203">
        <v>160261.34</v>
      </c>
    </row>
    <row r="57" spans="1:12">
      <c r="A57" s="346"/>
      <c r="B57" s="46" t="s">
        <v>328</v>
      </c>
      <c r="C57" s="46" t="s">
        <v>600</v>
      </c>
      <c r="D57" s="46" t="s">
        <v>601</v>
      </c>
      <c r="E57" s="46">
        <v>1399</v>
      </c>
      <c r="F57" s="46">
        <v>337</v>
      </c>
      <c r="G57" s="46">
        <v>8</v>
      </c>
      <c r="H57" s="46">
        <v>0</v>
      </c>
      <c r="I57" s="113">
        <v>500131.49</v>
      </c>
      <c r="J57" s="113">
        <v>15651.55</v>
      </c>
      <c r="K57" s="113">
        <v>29069.3</v>
      </c>
      <c r="L57" s="203">
        <v>544852.34</v>
      </c>
    </row>
    <row r="58" spans="1:12">
      <c r="A58" s="346"/>
      <c r="B58" s="46" t="s">
        <v>328</v>
      </c>
      <c r="C58" s="46" t="s">
        <v>602</v>
      </c>
      <c r="D58" s="46" t="s">
        <v>603</v>
      </c>
      <c r="E58" s="46">
        <v>76428</v>
      </c>
      <c r="F58" s="46">
        <v>33728</v>
      </c>
      <c r="G58" s="46">
        <v>8618</v>
      </c>
      <c r="H58" s="46">
        <v>0</v>
      </c>
      <c r="I58" s="113">
        <v>17988237.23</v>
      </c>
      <c r="J58" s="113">
        <v>12017.34</v>
      </c>
      <c r="K58" s="113">
        <v>1077918.1599999999</v>
      </c>
      <c r="L58" s="203">
        <v>19078172.73</v>
      </c>
    </row>
    <row r="59" spans="1:12">
      <c r="A59" s="346"/>
      <c r="B59" s="46" t="s">
        <v>328</v>
      </c>
      <c r="C59" s="46" t="s">
        <v>723</v>
      </c>
      <c r="D59" s="46" t="s">
        <v>724</v>
      </c>
      <c r="E59" s="46">
        <v>179</v>
      </c>
      <c r="F59" s="46">
        <v>183</v>
      </c>
      <c r="G59" s="46">
        <v>100</v>
      </c>
      <c r="H59" s="46">
        <v>0</v>
      </c>
      <c r="I59" s="113">
        <v>29873.64</v>
      </c>
      <c r="J59" s="113">
        <v>111.37</v>
      </c>
      <c r="K59" s="113">
        <v>1785.59</v>
      </c>
      <c r="L59" s="203">
        <v>31770.6</v>
      </c>
    </row>
    <row r="60" spans="1:12" s="20" customFormat="1">
      <c r="A60" s="349"/>
      <c r="B60" s="350" t="s">
        <v>328</v>
      </c>
      <c r="C60" s="350" t="s">
        <v>725</v>
      </c>
      <c r="D60" s="350" t="s">
        <v>726</v>
      </c>
      <c r="E60" s="350">
        <v>870</v>
      </c>
      <c r="F60" s="350">
        <v>225</v>
      </c>
      <c r="G60" s="350">
        <v>0</v>
      </c>
      <c r="H60" s="350">
        <v>0</v>
      </c>
      <c r="I60" s="351">
        <v>20285.5</v>
      </c>
      <c r="J60" s="351">
        <v>0</v>
      </c>
      <c r="K60" s="351">
        <v>1217.22</v>
      </c>
      <c r="L60" s="352">
        <v>21502.720000000001</v>
      </c>
    </row>
    <row r="61" spans="1:12" s="20" customFormat="1">
      <c r="A61" s="349"/>
      <c r="B61" s="350" t="s">
        <v>328</v>
      </c>
      <c r="C61" s="350" t="s">
        <v>604</v>
      </c>
      <c r="D61" s="350" t="s">
        <v>605</v>
      </c>
      <c r="E61" s="350">
        <v>679</v>
      </c>
      <c r="F61" s="350">
        <v>195</v>
      </c>
      <c r="G61" s="350">
        <v>62</v>
      </c>
      <c r="H61" s="350">
        <v>0</v>
      </c>
      <c r="I61" s="351">
        <v>275851.68</v>
      </c>
      <c r="J61" s="351">
        <v>13603.97</v>
      </c>
      <c r="K61" s="351">
        <v>15734.76</v>
      </c>
      <c r="L61" s="352">
        <v>305190.41000000003</v>
      </c>
    </row>
    <row r="62" spans="1:12" s="12" customFormat="1">
      <c r="A62" s="346">
        <v>1</v>
      </c>
      <c r="B62" s="206" t="s">
        <v>520</v>
      </c>
      <c r="C62" s="206"/>
      <c r="D62" s="206" t="s">
        <v>520</v>
      </c>
      <c r="E62" s="206">
        <v>825792</v>
      </c>
      <c r="F62" s="206">
        <v>320083</v>
      </c>
      <c r="G62" s="206">
        <v>110822</v>
      </c>
      <c r="H62" s="206">
        <v>1543</v>
      </c>
      <c r="I62" s="233">
        <v>868149562.38</v>
      </c>
      <c r="J62" s="233">
        <v>6916227.4800000004</v>
      </c>
      <c r="K62" s="233">
        <v>49508773.460000001</v>
      </c>
      <c r="L62" s="353">
        <v>924574563.32000005</v>
      </c>
    </row>
    <row r="63" spans="1:12">
      <c r="A63" s="346"/>
      <c r="B63" s="350" t="s">
        <v>520</v>
      </c>
      <c r="C63" s="350" t="s">
        <v>519</v>
      </c>
      <c r="D63" s="350" t="s">
        <v>520</v>
      </c>
      <c r="E63" s="350">
        <v>552533</v>
      </c>
      <c r="F63" s="350">
        <v>202285</v>
      </c>
      <c r="G63" s="350">
        <v>86241</v>
      </c>
      <c r="H63" s="350">
        <v>0</v>
      </c>
      <c r="I63" s="351">
        <v>521361602.06</v>
      </c>
      <c r="J63" s="351">
        <v>1481824.71</v>
      </c>
      <c r="K63" s="351">
        <v>29841518.300000001</v>
      </c>
      <c r="L63" s="352">
        <v>552684945.07000005</v>
      </c>
    </row>
    <row r="64" spans="1:12">
      <c r="A64" s="346"/>
      <c r="B64" s="350" t="s">
        <v>520</v>
      </c>
      <c r="C64" s="350" t="s">
        <v>521</v>
      </c>
      <c r="D64" s="350" t="s">
        <v>522</v>
      </c>
      <c r="E64" s="350">
        <v>9552</v>
      </c>
      <c r="F64" s="350">
        <v>2242</v>
      </c>
      <c r="G64" s="350">
        <v>770</v>
      </c>
      <c r="H64" s="350">
        <v>0</v>
      </c>
      <c r="I64" s="351">
        <v>10429813.710000001</v>
      </c>
      <c r="J64" s="351">
        <v>44156.63</v>
      </c>
      <c r="K64" s="351">
        <v>652341.84</v>
      </c>
      <c r="L64" s="352">
        <v>11126312.18</v>
      </c>
    </row>
    <row r="65" spans="1:12" s="49" customFormat="1" ht="15.75">
      <c r="A65" s="346"/>
      <c r="B65" s="350" t="s">
        <v>520</v>
      </c>
      <c r="C65" s="350" t="s">
        <v>727</v>
      </c>
      <c r="D65" s="350" t="s">
        <v>728</v>
      </c>
      <c r="E65" s="350">
        <v>1203</v>
      </c>
      <c r="F65" s="350">
        <v>540</v>
      </c>
      <c r="G65" s="350">
        <v>152</v>
      </c>
      <c r="H65" s="350">
        <v>0</v>
      </c>
      <c r="I65" s="351">
        <v>2658487.84</v>
      </c>
      <c r="J65" s="351">
        <v>214732.14</v>
      </c>
      <c r="K65" s="351">
        <v>178141.65</v>
      </c>
      <c r="L65" s="352">
        <v>3051361.63</v>
      </c>
    </row>
    <row r="66" spans="1:12">
      <c r="A66" s="346"/>
      <c r="B66" s="350" t="s">
        <v>520</v>
      </c>
      <c r="C66" s="350" t="s">
        <v>523</v>
      </c>
      <c r="D66" s="350" t="s">
        <v>524</v>
      </c>
      <c r="E66" s="350">
        <v>1352</v>
      </c>
      <c r="F66" s="350">
        <v>163</v>
      </c>
      <c r="G66" s="350">
        <v>39</v>
      </c>
      <c r="H66" s="350">
        <v>9</v>
      </c>
      <c r="I66" s="351">
        <v>1947160.37</v>
      </c>
      <c r="J66" s="351">
        <v>40262.550000000003</v>
      </c>
      <c r="K66" s="351">
        <v>101306.79</v>
      </c>
      <c r="L66" s="352">
        <v>2088729.71</v>
      </c>
    </row>
    <row r="67" spans="1:12" s="49" customFormat="1" ht="15.75">
      <c r="A67" s="346"/>
      <c r="B67" s="350" t="s">
        <v>520</v>
      </c>
      <c r="C67" s="350" t="s">
        <v>525</v>
      </c>
      <c r="D67" s="350" t="s">
        <v>526</v>
      </c>
      <c r="E67" s="350">
        <v>12721</v>
      </c>
      <c r="F67" s="350">
        <v>2304</v>
      </c>
      <c r="G67" s="350">
        <v>318</v>
      </c>
      <c r="H67" s="350">
        <v>0</v>
      </c>
      <c r="I67" s="351">
        <v>17197301.25</v>
      </c>
      <c r="J67" s="351">
        <v>372659</v>
      </c>
      <c r="K67" s="351">
        <v>835023.84</v>
      </c>
      <c r="L67" s="352">
        <v>18404984.09</v>
      </c>
    </row>
    <row r="68" spans="1:12">
      <c r="A68" s="346"/>
      <c r="B68" s="350" t="s">
        <v>520</v>
      </c>
      <c r="C68" s="350" t="s">
        <v>527</v>
      </c>
      <c r="D68" s="350" t="s">
        <v>528</v>
      </c>
      <c r="E68" s="350">
        <v>5426</v>
      </c>
      <c r="F68" s="350">
        <v>1691</v>
      </c>
      <c r="G68" s="350">
        <v>157</v>
      </c>
      <c r="H68" s="350">
        <v>57</v>
      </c>
      <c r="I68" s="351">
        <v>8555939.8599999994</v>
      </c>
      <c r="J68" s="351">
        <v>436780.75</v>
      </c>
      <c r="K68" s="351">
        <v>565082.98</v>
      </c>
      <c r="L68" s="352">
        <v>9557803.5899999999</v>
      </c>
    </row>
    <row r="69" spans="1:12" s="49" customFormat="1" ht="15.75">
      <c r="A69" s="346"/>
      <c r="B69" s="350" t="s">
        <v>520</v>
      </c>
      <c r="C69" s="350" t="s">
        <v>729</v>
      </c>
      <c r="D69" s="350" t="s">
        <v>730</v>
      </c>
      <c r="E69" s="350">
        <v>2423</v>
      </c>
      <c r="F69" s="350">
        <v>447</v>
      </c>
      <c r="G69" s="350">
        <v>126</v>
      </c>
      <c r="H69" s="350">
        <v>0</v>
      </c>
      <c r="I69" s="351">
        <v>3623184.17</v>
      </c>
      <c r="J69" s="351">
        <v>143616.66</v>
      </c>
      <c r="K69" s="351">
        <v>230048.77</v>
      </c>
      <c r="L69" s="352">
        <v>3996849.6</v>
      </c>
    </row>
    <row r="70" spans="1:12">
      <c r="A70" s="346"/>
      <c r="B70" s="350" t="s">
        <v>520</v>
      </c>
      <c r="C70" s="350" t="s">
        <v>529</v>
      </c>
      <c r="D70" s="350" t="s">
        <v>530</v>
      </c>
      <c r="E70" s="350">
        <v>614</v>
      </c>
      <c r="F70" s="350">
        <v>150</v>
      </c>
      <c r="G70" s="350">
        <v>2</v>
      </c>
      <c r="H70" s="350">
        <v>5</v>
      </c>
      <c r="I70" s="351">
        <v>897129.69</v>
      </c>
      <c r="J70" s="351">
        <v>25260.41</v>
      </c>
      <c r="K70" s="351">
        <v>46770.34</v>
      </c>
      <c r="L70" s="352">
        <v>969160.44</v>
      </c>
    </row>
    <row r="71" spans="1:12" s="49" customFormat="1" ht="15.75">
      <c r="A71" s="346"/>
      <c r="B71" s="350" t="s">
        <v>520</v>
      </c>
      <c r="C71" s="350" t="s">
        <v>531</v>
      </c>
      <c r="D71" s="350" t="s">
        <v>532</v>
      </c>
      <c r="E71" s="350">
        <v>43408</v>
      </c>
      <c r="F71" s="350">
        <v>9544</v>
      </c>
      <c r="G71" s="350">
        <v>1305</v>
      </c>
      <c r="H71" s="350">
        <v>365</v>
      </c>
      <c r="I71" s="351">
        <v>69064800.069999993</v>
      </c>
      <c r="J71" s="351">
        <v>1547193.56</v>
      </c>
      <c r="K71" s="351">
        <v>3619012.05</v>
      </c>
      <c r="L71" s="352">
        <v>74231005.680000007</v>
      </c>
    </row>
    <row r="72" spans="1:12">
      <c r="A72" s="346"/>
      <c r="B72" s="350" t="s">
        <v>520</v>
      </c>
      <c r="C72" s="350" t="s">
        <v>549</v>
      </c>
      <c r="D72" s="350" t="s">
        <v>550</v>
      </c>
      <c r="E72" s="350">
        <v>25225</v>
      </c>
      <c r="F72" s="350">
        <v>8114</v>
      </c>
      <c r="G72" s="350">
        <v>832</v>
      </c>
      <c r="H72" s="350">
        <v>0</v>
      </c>
      <c r="I72" s="351">
        <v>48998275.700000003</v>
      </c>
      <c r="J72" s="351">
        <v>1863123.57</v>
      </c>
      <c r="K72" s="351">
        <v>2742136.19</v>
      </c>
      <c r="L72" s="352">
        <v>53603535.460000001</v>
      </c>
    </row>
    <row r="73" spans="1:12" s="13" customFormat="1" ht="15.75">
      <c r="A73" s="349"/>
      <c r="B73" s="350" t="s">
        <v>520</v>
      </c>
      <c r="C73" s="350" t="s">
        <v>551</v>
      </c>
      <c r="D73" s="350" t="s">
        <v>552</v>
      </c>
      <c r="E73" s="350">
        <v>111731</v>
      </c>
      <c r="F73" s="350">
        <v>44172</v>
      </c>
      <c r="G73" s="350">
        <v>13275</v>
      </c>
      <c r="H73" s="350">
        <v>406</v>
      </c>
      <c r="I73" s="351">
        <v>117602555.52</v>
      </c>
      <c r="J73" s="351">
        <v>178038.38</v>
      </c>
      <c r="K73" s="351">
        <v>6694169.4900000002</v>
      </c>
      <c r="L73" s="352">
        <v>124474763.39</v>
      </c>
    </row>
    <row r="74" spans="1:12" s="20" customFormat="1">
      <c r="A74" s="349"/>
      <c r="B74" s="350" t="s">
        <v>520</v>
      </c>
      <c r="C74" s="350" t="s">
        <v>553</v>
      </c>
      <c r="D74" s="350" t="s">
        <v>554</v>
      </c>
      <c r="E74" s="350">
        <v>59519</v>
      </c>
      <c r="F74" s="350">
        <v>48428</v>
      </c>
      <c r="G74" s="350">
        <v>7601</v>
      </c>
      <c r="H74" s="350">
        <v>701</v>
      </c>
      <c r="I74" s="351">
        <v>65727617.93</v>
      </c>
      <c r="J74" s="351">
        <v>567815.89</v>
      </c>
      <c r="K74" s="351">
        <v>3998657.02</v>
      </c>
      <c r="L74" s="352">
        <v>70294090.840000004</v>
      </c>
    </row>
    <row r="75" spans="1:12" s="20" customFormat="1">
      <c r="A75" s="349"/>
      <c r="B75" s="350" t="s">
        <v>520</v>
      </c>
      <c r="C75" s="350" t="s">
        <v>731</v>
      </c>
      <c r="D75" s="350" t="s">
        <v>732</v>
      </c>
      <c r="E75" s="350">
        <v>85</v>
      </c>
      <c r="F75" s="350">
        <v>3</v>
      </c>
      <c r="G75" s="350">
        <v>4</v>
      </c>
      <c r="H75" s="350">
        <v>0</v>
      </c>
      <c r="I75" s="351">
        <v>85694.21</v>
      </c>
      <c r="J75" s="351">
        <v>763.23</v>
      </c>
      <c r="K75" s="351">
        <v>4564.2</v>
      </c>
      <c r="L75" s="352">
        <v>91021.64</v>
      </c>
    </row>
    <row r="76" spans="1:12" s="49" customFormat="1" ht="15.75">
      <c r="A76" s="346">
        <v>1</v>
      </c>
      <c r="B76" s="206" t="s">
        <v>236</v>
      </c>
      <c r="C76" s="206"/>
      <c r="D76" s="206" t="s">
        <v>236</v>
      </c>
      <c r="E76" s="206">
        <v>5</v>
      </c>
      <c r="F76" s="206">
        <v>0</v>
      </c>
      <c r="G76" s="206">
        <v>0</v>
      </c>
      <c r="H76" s="206">
        <v>2</v>
      </c>
      <c r="I76" s="233">
        <v>7426.43</v>
      </c>
      <c r="J76" s="233">
        <v>382.7</v>
      </c>
      <c r="K76" s="233">
        <v>466.58</v>
      </c>
      <c r="L76" s="353">
        <v>8275.7100000000009</v>
      </c>
    </row>
    <row r="77" spans="1:12" s="20" customFormat="1">
      <c r="A77" s="349"/>
      <c r="B77" s="350" t="s">
        <v>236</v>
      </c>
      <c r="C77" s="350" t="s">
        <v>733</v>
      </c>
      <c r="D77" s="350" t="s">
        <v>734</v>
      </c>
      <c r="E77" s="350">
        <v>5</v>
      </c>
      <c r="F77" s="350">
        <v>0</v>
      </c>
      <c r="G77" s="350">
        <v>0</v>
      </c>
      <c r="H77" s="350">
        <v>2</v>
      </c>
      <c r="I77" s="351">
        <v>7426.43</v>
      </c>
      <c r="J77" s="351">
        <v>382.7</v>
      </c>
      <c r="K77" s="351">
        <v>466.58</v>
      </c>
      <c r="L77" s="352">
        <v>8275.7100000000009</v>
      </c>
    </row>
    <row r="78" spans="1:12" s="12" customFormat="1">
      <c r="A78" s="346">
        <v>1</v>
      </c>
      <c r="B78" s="206" t="s">
        <v>735</v>
      </c>
      <c r="C78" s="206"/>
      <c r="D78" s="206" t="s">
        <v>735</v>
      </c>
      <c r="E78" s="206">
        <v>12150</v>
      </c>
      <c r="F78" s="206">
        <v>2610</v>
      </c>
      <c r="G78" s="206">
        <v>21</v>
      </c>
      <c r="H78" s="206">
        <v>0</v>
      </c>
      <c r="I78" s="233">
        <v>3483919.39</v>
      </c>
      <c r="J78" s="233">
        <v>0</v>
      </c>
      <c r="K78" s="233">
        <v>84853.52</v>
      </c>
      <c r="L78" s="353">
        <v>3568772.91</v>
      </c>
    </row>
    <row r="79" spans="1:12" s="20" customFormat="1">
      <c r="A79" s="349"/>
      <c r="B79" s="350" t="s">
        <v>735</v>
      </c>
      <c r="C79" s="350" t="s">
        <v>612</v>
      </c>
      <c r="D79" s="350" t="s">
        <v>613</v>
      </c>
      <c r="E79" s="350">
        <v>12150</v>
      </c>
      <c r="F79" s="350">
        <v>2610</v>
      </c>
      <c r="G79" s="350">
        <v>21</v>
      </c>
      <c r="H79" s="350">
        <v>0</v>
      </c>
      <c r="I79" s="351">
        <v>3483919.39</v>
      </c>
      <c r="J79" s="351">
        <v>0</v>
      </c>
      <c r="K79" s="351">
        <v>84853.52</v>
      </c>
      <c r="L79" s="352">
        <v>3568772.91</v>
      </c>
    </row>
    <row r="80" spans="1:12" s="49" customFormat="1" ht="15.75">
      <c r="A80" s="346">
        <v>1</v>
      </c>
      <c r="B80" s="206" t="s">
        <v>611</v>
      </c>
      <c r="C80" s="206"/>
      <c r="D80" s="206" t="s">
        <v>611</v>
      </c>
      <c r="E80" s="206">
        <v>12620</v>
      </c>
      <c r="F80" s="206">
        <v>2918</v>
      </c>
      <c r="G80" s="206">
        <v>0</v>
      </c>
      <c r="H80" s="206">
        <v>0</v>
      </c>
      <c r="I80" s="233">
        <v>2719965.94</v>
      </c>
      <c r="J80" s="233">
        <v>0</v>
      </c>
      <c r="K80" s="233">
        <v>0</v>
      </c>
      <c r="L80" s="353">
        <v>2719965.94</v>
      </c>
    </row>
    <row r="81" spans="1:12" s="20" customFormat="1">
      <c r="A81" s="349"/>
      <c r="B81" s="350" t="s">
        <v>611</v>
      </c>
      <c r="C81" s="350" t="s">
        <v>610</v>
      </c>
      <c r="D81" s="350" t="s">
        <v>611</v>
      </c>
      <c r="E81" s="350">
        <v>12620</v>
      </c>
      <c r="F81" s="350">
        <v>2918</v>
      </c>
      <c r="G81" s="350">
        <v>0</v>
      </c>
      <c r="H81" s="350">
        <v>0</v>
      </c>
      <c r="I81" s="351">
        <v>2719965.94</v>
      </c>
      <c r="J81" s="351">
        <v>0</v>
      </c>
      <c r="K81" s="351">
        <v>0</v>
      </c>
      <c r="L81" s="352">
        <v>2719965.94</v>
      </c>
    </row>
    <row r="82" spans="1:12" s="12" customFormat="1">
      <c r="A82" s="346">
        <v>1</v>
      </c>
      <c r="B82" s="206" t="s">
        <v>615</v>
      </c>
      <c r="C82" s="206"/>
      <c r="D82" s="206" t="s">
        <v>615</v>
      </c>
      <c r="E82" s="206">
        <v>238411</v>
      </c>
      <c r="F82" s="206">
        <v>34743</v>
      </c>
      <c r="G82" s="206">
        <v>0</v>
      </c>
      <c r="H82" s="206">
        <v>0</v>
      </c>
      <c r="I82" s="233">
        <v>23034014.02</v>
      </c>
      <c r="J82" s="233">
        <v>762.32</v>
      </c>
      <c r="K82" s="233">
        <v>0</v>
      </c>
      <c r="L82" s="353">
        <v>23034776.34</v>
      </c>
    </row>
    <row r="83" spans="1:12" s="20" customFormat="1">
      <c r="A83" s="349"/>
      <c r="B83" s="350" t="s">
        <v>615</v>
      </c>
      <c r="C83" s="350" t="s">
        <v>614</v>
      </c>
      <c r="D83" s="350" t="s">
        <v>615</v>
      </c>
      <c r="E83" s="350">
        <v>238411</v>
      </c>
      <c r="F83" s="350">
        <v>34743</v>
      </c>
      <c r="G83" s="350">
        <v>0</v>
      </c>
      <c r="H83" s="350">
        <v>0</v>
      </c>
      <c r="I83" s="351">
        <v>23034014.02</v>
      </c>
      <c r="J83" s="351">
        <v>762.32</v>
      </c>
      <c r="K83" s="351">
        <v>0</v>
      </c>
      <c r="L83" s="352">
        <v>23034776.34</v>
      </c>
    </row>
    <row r="84" spans="1:12" s="12" customFormat="1">
      <c r="A84" s="346">
        <v>1</v>
      </c>
      <c r="B84" s="206" t="s">
        <v>609</v>
      </c>
      <c r="C84" s="206"/>
      <c r="D84" s="206" t="s">
        <v>609</v>
      </c>
      <c r="E84" s="206">
        <v>45932</v>
      </c>
      <c r="F84" s="206">
        <v>18510</v>
      </c>
      <c r="G84" s="206">
        <v>0</v>
      </c>
      <c r="H84" s="206">
        <v>0</v>
      </c>
      <c r="I84" s="233">
        <v>7156092.8899999997</v>
      </c>
      <c r="J84" s="233">
        <v>4731.38</v>
      </c>
      <c r="K84" s="233">
        <v>175881.98</v>
      </c>
      <c r="L84" s="353">
        <v>7336706.25</v>
      </c>
    </row>
    <row r="85" spans="1:12" s="20" customFormat="1">
      <c r="A85" s="349"/>
      <c r="B85" s="350" t="s">
        <v>609</v>
      </c>
      <c r="C85" s="350" t="s">
        <v>608</v>
      </c>
      <c r="D85" s="350" t="s">
        <v>609</v>
      </c>
      <c r="E85" s="350">
        <v>45447</v>
      </c>
      <c r="F85" s="350">
        <v>18432</v>
      </c>
      <c r="G85" s="350">
        <v>0</v>
      </c>
      <c r="H85" s="350">
        <v>0</v>
      </c>
      <c r="I85" s="351">
        <v>6632239.9900000002</v>
      </c>
      <c r="J85" s="351">
        <v>0</v>
      </c>
      <c r="K85" s="351">
        <v>146020.74</v>
      </c>
      <c r="L85" s="352">
        <v>6778260.7300000004</v>
      </c>
    </row>
    <row r="86" spans="1:12" s="20" customFormat="1">
      <c r="A86" s="349"/>
      <c r="B86" s="350" t="s">
        <v>609</v>
      </c>
      <c r="C86" s="350" t="s">
        <v>736</v>
      </c>
      <c r="D86" s="350" t="s">
        <v>237</v>
      </c>
      <c r="E86" s="350">
        <v>90</v>
      </c>
      <c r="F86" s="350">
        <v>51</v>
      </c>
      <c r="G86" s="350">
        <v>0</v>
      </c>
      <c r="H86" s="350">
        <v>0</v>
      </c>
      <c r="I86" s="351">
        <v>123771.97</v>
      </c>
      <c r="J86" s="351">
        <v>801.65</v>
      </c>
      <c r="K86" s="351">
        <v>6632.38</v>
      </c>
      <c r="L86" s="352">
        <v>131206</v>
      </c>
    </row>
    <row r="87" spans="1:12" s="13" customFormat="1" ht="15.75">
      <c r="A87" s="349"/>
      <c r="B87" s="350" t="s">
        <v>609</v>
      </c>
      <c r="C87" s="350" t="s">
        <v>737</v>
      </c>
      <c r="D87" s="350" t="s">
        <v>738</v>
      </c>
      <c r="E87" s="350">
        <v>395</v>
      </c>
      <c r="F87" s="350">
        <v>27</v>
      </c>
      <c r="G87" s="350">
        <v>0</v>
      </c>
      <c r="H87" s="350">
        <v>0</v>
      </c>
      <c r="I87" s="351">
        <v>400080.93</v>
      </c>
      <c r="J87" s="351">
        <v>3929.73</v>
      </c>
      <c r="K87" s="351">
        <v>23228.86</v>
      </c>
      <c r="L87" s="352">
        <v>427239.52</v>
      </c>
    </row>
    <row r="88" spans="1:12" s="12" customFormat="1">
      <c r="A88" s="346">
        <v>1</v>
      </c>
      <c r="B88" s="206" t="s">
        <v>607</v>
      </c>
      <c r="C88" s="206"/>
      <c r="D88" s="206" t="s">
        <v>607</v>
      </c>
      <c r="E88" s="206">
        <v>39640</v>
      </c>
      <c r="F88" s="206">
        <v>21332</v>
      </c>
      <c r="G88" s="206">
        <v>3411</v>
      </c>
      <c r="H88" s="206">
        <v>0</v>
      </c>
      <c r="I88" s="233">
        <v>59861917.399999999</v>
      </c>
      <c r="J88" s="233">
        <v>2079644.52</v>
      </c>
      <c r="K88" s="233">
        <v>3882741.12</v>
      </c>
      <c r="L88" s="353">
        <v>65824303.039999999</v>
      </c>
    </row>
    <row r="89" spans="1:12" s="20" customFormat="1">
      <c r="A89" s="349"/>
      <c r="B89" s="350" t="s">
        <v>607</v>
      </c>
      <c r="C89" s="350" t="s">
        <v>606</v>
      </c>
      <c r="D89" s="350" t="s">
        <v>607</v>
      </c>
      <c r="E89" s="350">
        <v>39640</v>
      </c>
      <c r="F89" s="350">
        <v>21332</v>
      </c>
      <c r="G89" s="350">
        <v>3411</v>
      </c>
      <c r="H89" s="350">
        <v>0</v>
      </c>
      <c r="I89" s="351">
        <v>59861917.399999999</v>
      </c>
      <c r="J89" s="351">
        <v>2079644.52</v>
      </c>
      <c r="K89" s="351">
        <v>3882741.12</v>
      </c>
      <c r="L89" s="352">
        <v>65824303.039999999</v>
      </c>
    </row>
    <row r="90" spans="1:12" s="49" customFormat="1" ht="15.75">
      <c r="A90" s="346">
        <v>1</v>
      </c>
      <c r="B90" s="206" t="s">
        <v>739</v>
      </c>
      <c r="C90" s="206"/>
      <c r="D90" s="206" t="s">
        <v>739</v>
      </c>
      <c r="E90" s="206">
        <v>200076</v>
      </c>
      <c r="F90" s="206">
        <v>110785</v>
      </c>
      <c r="G90" s="206">
        <v>28421</v>
      </c>
      <c r="H90" s="206">
        <v>3283</v>
      </c>
      <c r="I90" s="233">
        <v>253510575.83000001</v>
      </c>
      <c r="J90" s="233">
        <v>239414.53</v>
      </c>
      <c r="K90" s="233">
        <v>12379940.4</v>
      </c>
      <c r="L90" s="353">
        <v>266129930.75999999</v>
      </c>
    </row>
    <row r="91" spans="1:12">
      <c r="A91" s="346"/>
      <c r="B91" s="350" t="s">
        <v>739</v>
      </c>
      <c r="C91" s="350" t="s">
        <v>740</v>
      </c>
      <c r="D91" s="350" t="s">
        <v>741</v>
      </c>
      <c r="E91" s="350">
        <v>330</v>
      </c>
      <c r="F91" s="350">
        <v>85</v>
      </c>
      <c r="G91" s="350">
        <v>2</v>
      </c>
      <c r="H91" s="350">
        <v>0</v>
      </c>
      <c r="I91" s="351">
        <v>347801.23</v>
      </c>
      <c r="J91" s="351">
        <v>2998.32</v>
      </c>
      <c r="K91" s="351">
        <v>22051.51</v>
      </c>
      <c r="L91" s="352">
        <v>372851.06</v>
      </c>
    </row>
    <row r="92" spans="1:12" s="13" customFormat="1" ht="15.75">
      <c r="A92" s="349"/>
      <c r="B92" s="350" t="s">
        <v>739</v>
      </c>
      <c r="C92" s="350" t="s">
        <v>533</v>
      </c>
      <c r="D92" s="350" t="s">
        <v>534</v>
      </c>
      <c r="E92" s="350">
        <v>197427</v>
      </c>
      <c r="F92" s="350">
        <v>105974</v>
      </c>
      <c r="G92" s="350">
        <v>28119</v>
      </c>
      <c r="H92" s="350">
        <v>3138</v>
      </c>
      <c r="I92" s="351">
        <v>248979378.28</v>
      </c>
      <c r="J92" s="351">
        <v>207504.07</v>
      </c>
      <c r="K92" s="351">
        <v>12101709.49</v>
      </c>
      <c r="L92" s="352">
        <v>261288591.84</v>
      </c>
    </row>
    <row r="93" spans="1:12" s="20" customFormat="1">
      <c r="A93" s="349"/>
      <c r="B93" s="350" t="s">
        <v>739</v>
      </c>
      <c r="C93" s="350" t="s">
        <v>535</v>
      </c>
      <c r="D93" s="350" t="s">
        <v>536</v>
      </c>
      <c r="E93" s="350">
        <v>890</v>
      </c>
      <c r="F93" s="350">
        <v>4161</v>
      </c>
      <c r="G93" s="350">
        <v>241</v>
      </c>
      <c r="H93" s="350">
        <v>139</v>
      </c>
      <c r="I93" s="351">
        <v>2792742.5</v>
      </c>
      <c r="J93" s="351">
        <v>17423.490000000002</v>
      </c>
      <c r="K93" s="351">
        <v>179638.86</v>
      </c>
      <c r="L93" s="352">
        <v>2989804.85</v>
      </c>
    </row>
    <row r="94" spans="1:12" s="20" customFormat="1">
      <c r="A94" s="349"/>
      <c r="B94" s="350" t="s">
        <v>739</v>
      </c>
      <c r="C94" s="350" t="s">
        <v>537</v>
      </c>
      <c r="D94" s="350" t="s">
        <v>538</v>
      </c>
      <c r="E94" s="350">
        <v>1429</v>
      </c>
      <c r="F94" s="350">
        <v>565</v>
      </c>
      <c r="G94" s="350">
        <v>59</v>
      </c>
      <c r="H94" s="350">
        <v>6</v>
      </c>
      <c r="I94" s="351">
        <v>1390653.82</v>
      </c>
      <c r="J94" s="351">
        <v>11488.65</v>
      </c>
      <c r="K94" s="351">
        <v>76540.540000000008</v>
      </c>
      <c r="L94" s="352">
        <v>1478683.01</v>
      </c>
    </row>
    <row r="95" spans="1:12" s="12" customFormat="1">
      <c r="A95" s="346">
        <v>1</v>
      </c>
      <c r="B95" s="354" t="s">
        <v>742</v>
      </c>
      <c r="C95" s="206"/>
      <c r="D95" s="354" t="s">
        <v>742</v>
      </c>
      <c r="E95" s="206">
        <v>484960</v>
      </c>
      <c r="F95" s="206">
        <v>11554</v>
      </c>
      <c r="G95" s="206">
        <v>87969</v>
      </c>
      <c r="H95" s="206">
        <v>9181</v>
      </c>
      <c r="I95" s="233">
        <v>259311482.91999999</v>
      </c>
      <c r="J95" s="233">
        <v>60588.75</v>
      </c>
      <c r="K95" s="233">
        <v>15317267.289999999</v>
      </c>
      <c r="L95" s="353">
        <v>274689338.95999998</v>
      </c>
    </row>
    <row r="96" spans="1:12" s="13" customFormat="1" ht="15.75">
      <c r="A96" s="349"/>
      <c r="B96" s="347" t="s">
        <v>742</v>
      </c>
      <c r="C96" s="350" t="s">
        <v>743</v>
      </c>
      <c r="D96" s="347" t="s">
        <v>742</v>
      </c>
      <c r="E96" s="350">
        <v>484455</v>
      </c>
      <c r="F96" s="350">
        <v>0</v>
      </c>
      <c r="G96" s="350">
        <v>87963</v>
      </c>
      <c r="H96" s="350">
        <v>9181</v>
      </c>
      <c r="I96" s="351">
        <v>256416041.75</v>
      </c>
      <c r="J96" s="351">
        <v>11113.87</v>
      </c>
      <c r="K96" s="351">
        <v>15141851.59</v>
      </c>
      <c r="L96" s="352">
        <v>271569007.20999998</v>
      </c>
    </row>
    <row r="97" spans="1:12" s="13" customFormat="1" ht="15.75">
      <c r="A97" s="349"/>
      <c r="B97" s="347" t="s">
        <v>742</v>
      </c>
      <c r="C97" s="350" t="s">
        <v>744</v>
      </c>
      <c r="D97" s="347" t="s">
        <v>745</v>
      </c>
      <c r="E97" s="350">
        <v>0</v>
      </c>
      <c r="F97" s="350">
        <v>10867</v>
      </c>
      <c r="G97" s="350">
        <v>0</v>
      </c>
      <c r="H97" s="350">
        <v>0</v>
      </c>
      <c r="I97" s="351">
        <v>1911346.18</v>
      </c>
      <c r="J97" s="351">
        <v>0</v>
      </c>
      <c r="K97" s="351">
        <v>114677.46</v>
      </c>
      <c r="L97" s="352">
        <v>2026023.64</v>
      </c>
    </row>
    <row r="98" spans="1:12" s="13" customFormat="1" ht="15.75">
      <c r="A98" s="349"/>
      <c r="B98" s="347" t="s">
        <v>742</v>
      </c>
      <c r="C98" s="350" t="s">
        <v>746</v>
      </c>
      <c r="D98" s="347" t="s">
        <v>747</v>
      </c>
      <c r="E98" s="350">
        <v>505</v>
      </c>
      <c r="F98" s="350">
        <v>66</v>
      </c>
      <c r="G98" s="350">
        <v>6</v>
      </c>
      <c r="H98" s="350">
        <v>0</v>
      </c>
      <c r="I98" s="351">
        <v>782345.91</v>
      </c>
      <c r="J98" s="351">
        <v>49362.43</v>
      </c>
      <c r="K98" s="351">
        <v>48640.15</v>
      </c>
      <c r="L98" s="352">
        <v>880348.49</v>
      </c>
    </row>
    <row r="99" spans="1:12" s="20" customFormat="1">
      <c r="A99" s="349"/>
      <c r="B99" s="347" t="s">
        <v>742</v>
      </c>
      <c r="C99" s="350" t="s">
        <v>748</v>
      </c>
      <c r="D99" s="347" t="s">
        <v>364</v>
      </c>
      <c r="E99" s="350">
        <v>0</v>
      </c>
      <c r="F99" s="350">
        <v>621</v>
      </c>
      <c r="G99" s="350">
        <v>0</v>
      </c>
      <c r="H99" s="350">
        <v>0</v>
      </c>
      <c r="I99" s="351">
        <v>201749.08</v>
      </c>
      <c r="J99" s="351">
        <v>112.45</v>
      </c>
      <c r="K99" s="351">
        <v>12098.09</v>
      </c>
      <c r="L99" s="352">
        <v>213959.62</v>
      </c>
    </row>
    <row r="100" spans="1:12" s="12" customFormat="1">
      <c r="A100" s="355">
        <v>1</v>
      </c>
      <c r="B100" s="205" t="s">
        <v>238</v>
      </c>
      <c r="C100" s="205"/>
      <c r="D100" s="205" t="s">
        <v>238</v>
      </c>
      <c r="E100" s="206">
        <v>13</v>
      </c>
      <c r="F100" s="206">
        <v>4</v>
      </c>
      <c r="G100" s="206">
        <v>0</v>
      </c>
      <c r="H100" s="206">
        <v>0</v>
      </c>
      <c r="I100" s="233">
        <v>7644.22</v>
      </c>
      <c r="J100" s="233">
        <v>579.15</v>
      </c>
      <c r="K100" s="233">
        <v>0</v>
      </c>
      <c r="L100" s="353">
        <v>8223.3700000000008</v>
      </c>
    </row>
    <row r="101" spans="1:12" s="20" customFormat="1">
      <c r="A101" s="126"/>
      <c r="B101" s="47" t="s">
        <v>238</v>
      </c>
      <c r="C101" s="47" t="s">
        <v>749</v>
      </c>
      <c r="D101" s="47" t="s">
        <v>238</v>
      </c>
      <c r="E101" s="350">
        <v>13</v>
      </c>
      <c r="F101" s="350">
        <v>4</v>
      </c>
      <c r="G101" s="350">
        <v>0</v>
      </c>
      <c r="H101" s="350">
        <v>0</v>
      </c>
      <c r="I101" s="351">
        <v>7644.22</v>
      </c>
      <c r="J101" s="351">
        <v>579.15</v>
      </c>
      <c r="K101" s="351">
        <v>0</v>
      </c>
      <c r="L101" s="352">
        <v>8223.3700000000008</v>
      </c>
    </row>
    <row r="102" spans="1:12" s="12" customFormat="1">
      <c r="A102" s="355">
        <v>1</v>
      </c>
      <c r="B102" s="205" t="s">
        <v>288</v>
      </c>
      <c r="C102" s="205"/>
      <c r="D102" s="205" t="s">
        <v>288</v>
      </c>
      <c r="E102" s="206">
        <v>3258</v>
      </c>
      <c r="F102" s="206">
        <v>1135</v>
      </c>
      <c r="G102" s="206">
        <v>143</v>
      </c>
      <c r="H102" s="206">
        <v>0</v>
      </c>
      <c r="I102" s="233">
        <v>5809396.7699999996</v>
      </c>
      <c r="J102" s="233">
        <v>419491.07</v>
      </c>
      <c r="K102" s="233">
        <v>340637.32</v>
      </c>
      <c r="L102" s="353">
        <v>6569525.1600000001</v>
      </c>
    </row>
    <row r="103" spans="1:12" ht="15.75" thickBot="1">
      <c r="A103" s="356"/>
      <c r="B103" s="357" t="s">
        <v>288</v>
      </c>
      <c r="C103" s="357" t="s">
        <v>750</v>
      </c>
      <c r="D103" s="357" t="s">
        <v>751</v>
      </c>
      <c r="E103" s="358">
        <v>3258</v>
      </c>
      <c r="F103" s="358">
        <v>1135</v>
      </c>
      <c r="G103" s="358">
        <v>143</v>
      </c>
      <c r="H103" s="358">
        <v>0</v>
      </c>
      <c r="I103" s="359">
        <v>5809396.7699999996</v>
      </c>
      <c r="J103" s="359">
        <v>419491.07</v>
      </c>
      <c r="K103" s="359">
        <v>340637.32</v>
      </c>
      <c r="L103" s="360">
        <v>6569525.1600000001</v>
      </c>
    </row>
  </sheetData>
  <autoFilter ref="A3:L104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87"/>
  <sheetViews>
    <sheetView workbookViewId="0">
      <selection activeCell="A8" sqref="A8"/>
    </sheetView>
  </sheetViews>
  <sheetFormatPr defaultRowHeight="15"/>
  <cols>
    <col min="1" max="1" width="32.7109375" style="111" customWidth="1"/>
    <col min="2" max="2" width="22.7109375" style="111" customWidth="1"/>
    <col min="3" max="3" width="9.28515625" style="111" customWidth="1"/>
    <col min="4" max="4" width="10.28515625" style="111" customWidth="1"/>
    <col min="5" max="5" width="10" style="111" customWidth="1"/>
    <col min="6" max="6" width="13.140625" style="111" customWidth="1"/>
    <col min="7" max="7" width="12.7109375" style="111" customWidth="1"/>
    <col min="8" max="8" width="10.5703125" style="111" bestFit="1" customWidth="1"/>
    <col min="9" max="9" width="18.28515625" style="111" customWidth="1"/>
    <col min="10" max="10" width="16.140625" style="111" customWidth="1"/>
    <col min="11" max="11" width="16.85546875" style="111" customWidth="1"/>
    <col min="12" max="16384" width="9.140625" style="111"/>
  </cols>
  <sheetData>
    <row r="1" spans="1:11" ht="18.75">
      <c r="A1" s="494" t="s">
        <v>784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</row>
    <row r="2" spans="1:11">
      <c r="A2" s="361"/>
      <c r="B2" s="361"/>
      <c r="C2" s="361"/>
      <c r="D2" s="361"/>
      <c r="E2" s="361"/>
      <c r="F2" s="361"/>
      <c r="G2" s="361"/>
      <c r="H2" s="361"/>
      <c r="I2" s="361"/>
      <c r="J2" s="361"/>
    </row>
    <row r="3" spans="1:11" ht="31.5">
      <c r="A3" s="362" t="s">
        <v>752</v>
      </c>
      <c r="B3" s="362" t="s">
        <v>785</v>
      </c>
      <c r="C3" s="362" t="s">
        <v>399</v>
      </c>
      <c r="D3" s="362" t="s">
        <v>2</v>
      </c>
      <c r="E3" s="362" t="s">
        <v>3</v>
      </c>
      <c r="F3" s="362" t="s">
        <v>23</v>
      </c>
      <c r="G3" s="362" t="s">
        <v>786</v>
      </c>
      <c r="H3" s="362" t="s">
        <v>335</v>
      </c>
      <c r="I3" s="362" t="s">
        <v>787</v>
      </c>
      <c r="J3" s="362" t="s">
        <v>1</v>
      </c>
      <c r="K3" s="362" t="s">
        <v>457</v>
      </c>
    </row>
    <row r="4" spans="1:11">
      <c r="A4" s="30" t="s">
        <v>517</v>
      </c>
      <c r="B4" s="30" t="s">
        <v>294</v>
      </c>
      <c r="C4" s="30" t="s">
        <v>31</v>
      </c>
      <c r="D4" s="31">
        <v>0</v>
      </c>
      <c r="E4" s="31">
        <v>88</v>
      </c>
      <c r="F4" s="31">
        <v>0</v>
      </c>
      <c r="G4" s="31">
        <v>0</v>
      </c>
      <c r="H4" s="31">
        <v>88</v>
      </c>
      <c r="I4" s="363">
        <v>90673.58</v>
      </c>
      <c r="J4" s="363">
        <v>11225.83</v>
      </c>
      <c r="K4" s="364">
        <v>127.57</v>
      </c>
    </row>
    <row r="5" spans="1:11">
      <c r="A5" s="30" t="s">
        <v>517</v>
      </c>
      <c r="B5" s="30" t="s">
        <v>294</v>
      </c>
      <c r="C5" s="30" t="s">
        <v>32</v>
      </c>
      <c r="D5" s="31">
        <v>1</v>
      </c>
      <c r="E5" s="31">
        <v>41</v>
      </c>
      <c r="F5" s="31">
        <v>35</v>
      </c>
      <c r="G5" s="31">
        <v>0</v>
      </c>
      <c r="H5" s="31">
        <v>77</v>
      </c>
      <c r="I5" s="363">
        <v>176878.57</v>
      </c>
      <c r="J5" s="363">
        <v>25403.83</v>
      </c>
      <c r="K5" s="61">
        <v>329.92</v>
      </c>
    </row>
    <row r="6" spans="1:11">
      <c r="A6" s="30" t="s">
        <v>517</v>
      </c>
      <c r="B6" s="30" t="s">
        <v>294</v>
      </c>
      <c r="C6" s="30" t="s">
        <v>34</v>
      </c>
      <c r="D6" s="31">
        <v>23</v>
      </c>
      <c r="E6" s="31">
        <v>19</v>
      </c>
      <c r="F6" s="31">
        <v>27</v>
      </c>
      <c r="G6" s="31">
        <v>0</v>
      </c>
      <c r="H6" s="31">
        <v>69</v>
      </c>
      <c r="I6" s="363">
        <v>187046.08</v>
      </c>
      <c r="J6" s="363">
        <v>32246.16</v>
      </c>
      <c r="K6" s="61">
        <v>467.34</v>
      </c>
    </row>
    <row r="7" spans="1:11">
      <c r="A7" s="30" t="s">
        <v>517</v>
      </c>
      <c r="B7" s="30" t="s">
        <v>294</v>
      </c>
      <c r="C7" s="30" t="s">
        <v>35</v>
      </c>
      <c r="D7" s="31">
        <v>157</v>
      </c>
      <c r="E7" s="31">
        <v>21</v>
      </c>
      <c r="F7" s="31">
        <v>31</v>
      </c>
      <c r="G7" s="31">
        <v>0</v>
      </c>
      <c r="H7" s="31">
        <v>209</v>
      </c>
      <c r="I7" s="363">
        <v>574645.61</v>
      </c>
      <c r="J7" s="363">
        <v>124094.11</v>
      </c>
      <c r="K7" s="61">
        <v>593.75</v>
      </c>
    </row>
    <row r="8" spans="1:11">
      <c r="A8" s="30" t="s">
        <v>517</v>
      </c>
      <c r="B8" s="30" t="s">
        <v>294</v>
      </c>
      <c r="C8" s="30" t="s">
        <v>36</v>
      </c>
      <c r="D8" s="31">
        <v>431</v>
      </c>
      <c r="E8" s="31">
        <v>32</v>
      </c>
      <c r="F8" s="31">
        <v>26</v>
      </c>
      <c r="G8" s="31">
        <v>0</v>
      </c>
      <c r="H8" s="31">
        <v>489</v>
      </c>
      <c r="I8" s="363">
        <v>1575127.74</v>
      </c>
      <c r="J8" s="363">
        <v>258998.61</v>
      </c>
      <c r="K8" s="61">
        <v>529.65</v>
      </c>
    </row>
    <row r="9" spans="1:11">
      <c r="A9" s="30" t="s">
        <v>517</v>
      </c>
      <c r="B9" s="30" t="s">
        <v>294</v>
      </c>
      <c r="C9" s="30" t="s">
        <v>37</v>
      </c>
      <c r="D9" s="31">
        <v>206</v>
      </c>
      <c r="E9" s="31">
        <v>22</v>
      </c>
      <c r="F9" s="31">
        <v>3</v>
      </c>
      <c r="G9" s="31">
        <v>0</v>
      </c>
      <c r="H9" s="31">
        <v>231</v>
      </c>
      <c r="I9" s="363">
        <v>786644.1</v>
      </c>
      <c r="J9" s="363">
        <v>114794.55</v>
      </c>
      <c r="K9" s="61">
        <v>496.95</v>
      </c>
    </row>
    <row r="10" spans="1:11">
      <c r="A10" s="30" t="s">
        <v>517</v>
      </c>
      <c r="B10" s="30" t="s">
        <v>294</v>
      </c>
      <c r="C10" s="30" t="s">
        <v>38</v>
      </c>
      <c r="D10" s="31">
        <v>35</v>
      </c>
      <c r="E10" s="31">
        <v>29</v>
      </c>
      <c r="F10" s="31">
        <v>0</v>
      </c>
      <c r="G10" s="31">
        <v>0</v>
      </c>
      <c r="H10" s="31">
        <v>64</v>
      </c>
      <c r="I10" s="363">
        <v>231701.17</v>
      </c>
      <c r="J10" s="363">
        <v>28406.36</v>
      </c>
      <c r="K10" s="61">
        <v>443.85</v>
      </c>
    </row>
    <row r="11" spans="1:11">
      <c r="A11" s="30" t="s">
        <v>517</v>
      </c>
      <c r="B11" s="30" t="s">
        <v>294</v>
      </c>
      <c r="C11" s="30" t="s">
        <v>39</v>
      </c>
      <c r="D11" s="31">
        <v>8</v>
      </c>
      <c r="E11" s="31">
        <v>25</v>
      </c>
      <c r="F11" s="31">
        <v>0</v>
      </c>
      <c r="G11" s="31">
        <v>0</v>
      </c>
      <c r="H11" s="31">
        <v>33</v>
      </c>
      <c r="I11" s="363">
        <v>78574.83</v>
      </c>
      <c r="J11" s="363">
        <v>13050.22</v>
      </c>
      <c r="K11" s="61">
        <v>395.46</v>
      </c>
    </row>
    <row r="12" spans="1:11">
      <c r="A12" s="30" t="s">
        <v>517</v>
      </c>
      <c r="B12" s="30" t="s">
        <v>294</v>
      </c>
      <c r="C12" s="30" t="s">
        <v>40</v>
      </c>
      <c r="D12" s="31">
        <v>1</v>
      </c>
      <c r="E12" s="31">
        <v>28</v>
      </c>
      <c r="F12" s="31">
        <v>0</v>
      </c>
      <c r="G12" s="31">
        <v>0</v>
      </c>
      <c r="H12" s="31">
        <v>29</v>
      </c>
      <c r="I12" s="363">
        <v>61879.28</v>
      </c>
      <c r="J12" s="363">
        <v>9929.2099999999991</v>
      </c>
      <c r="K12" s="61">
        <v>342.39</v>
      </c>
    </row>
    <row r="13" spans="1:11">
      <c r="A13" s="30" t="s">
        <v>517</v>
      </c>
      <c r="B13" s="30" t="s">
        <v>294</v>
      </c>
      <c r="C13" s="30" t="s">
        <v>48</v>
      </c>
      <c r="D13" s="31">
        <v>0</v>
      </c>
      <c r="E13" s="31">
        <v>8</v>
      </c>
      <c r="F13" s="31">
        <v>0</v>
      </c>
      <c r="G13" s="31">
        <v>0</v>
      </c>
      <c r="H13" s="31">
        <v>8</v>
      </c>
      <c r="I13" s="363">
        <v>19442.79</v>
      </c>
      <c r="J13" s="363">
        <v>2764.8</v>
      </c>
      <c r="K13" s="61">
        <v>345.6</v>
      </c>
    </row>
    <row r="14" spans="1:11">
      <c r="A14" s="30" t="s">
        <v>517</v>
      </c>
      <c r="B14" s="30" t="s">
        <v>294</v>
      </c>
      <c r="C14" s="30" t="s">
        <v>49</v>
      </c>
      <c r="D14" s="31">
        <v>0</v>
      </c>
      <c r="E14" s="31">
        <v>6</v>
      </c>
      <c r="F14" s="31">
        <v>0</v>
      </c>
      <c r="G14" s="31">
        <v>0</v>
      </c>
      <c r="H14" s="31">
        <v>6</v>
      </c>
      <c r="I14" s="363">
        <v>21427.200000000001</v>
      </c>
      <c r="J14" s="363">
        <v>2073.6</v>
      </c>
      <c r="K14" s="61">
        <v>345.6</v>
      </c>
    </row>
    <row r="15" spans="1:11">
      <c r="A15" s="30" t="s">
        <v>517</v>
      </c>
      <c r="B15" s="30" t="s">
        <v>294</v>
      </c>
      <c r="C15" s="30" t="s">
        <v>50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63">
        <v>0</v>
      </c>
      <c r="J15" s="363">
        <v>0</v>
      </c>
      <c r="K15" s="61">
        <v>0</v>
      </c>
    </row>
    <row r="16" spans="1:11">
      <c r="A16" s="30" t="s">
        <v>517</v>
      </c>
      <c r="B16" s="30" t="s">
        <v>294</v>
      </c>
      <c r="C16" s="30" t="s">
        <v>243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63">
        <v>0</v>
      </c>
      <c r="J16" s="363">
        <v>0</v>
      </c>
      <c r="K16" s="61">
        <v>0</v>
      </c>
    </row>
    <row r="17" spans="1:11">
      <c r="A17" s="30" t="s">
        <v>517</v>
      </c>
      <c r="B17" s="30" t="s">
        <v>294</v>
      </c>
      <c r="C17" s="30" t="s">
        <v>281</v>
      </c>
      <c r="D17" s="31">
        <v>862</v>
      </c>
      <c r="E17" s="31">
        <v>319</v>
      </c>
      <c r="F17" s="31">
        <v>122</v>
      </c>
      <c r="G17" s="31">
        <v>0</v>
      </c>
      <c r="H17" s="31">
        <v>1303</v>
      </c>
      <c r="I17" s="363">
        <v>3804040.95</v>
      </c>
      <c r="J17" s="363">
        <v>622987.28</v>
      </c>
      <c r="K17" s="61">
        <v>478.12</v>
      </c>
    </row>
    <row r="18" spans="1:11">
      <c r="A18" s="30" t="s">
        <v>753</v>
      </c>
      <c r="B18" s="30" t="s">
        <v>413</v>
      </c>
      <c r="C18" s="30" t="s">
        <v>31</v>
      </c>
      <c r="D18" s="31">
        <v>0</v>
      </c>
      <c r="E18" s="31">
        <v>7</v>
      </c>
      <c r="F18" s="31">
        <v>0</v>
      </c>
      <c r="G18" s="31">
        <v>0</v>
      </c>
      <c r="H18" s="31">
        <v>7</v>
      </c>
      <c r="I18" s="363">
        <v>4780.8</v>
      </c>
      <c r="J18" s="363">
        <v>633.6</v>
      </c>
      <c r="K18" s="61">
        <v>90.51</v>
      </c>
    </row>
    <row r="19" spans="1:11">
      <c r="A19" s="30" t="s">
        <v>753</v>
      </c>
      <c r="B19" s="30" t="s">
        <v>413</v>
      </c>
      <c r="C19" s="30" t="s">
        <v>32</v>
      </c>
      <c r="D19" s="31">
        <v>15</v>
      </c>
      <c r="E19" s="31">
        <v>5</v>
      </c>
      <c r="F19" s="31">
        <v>6</v>
      </c>
      <c r="G19" s="31">
        <v>0</v>
      </c>
      <c r="H19" s="31">
        <v>26</v>
      </c>
      <c r="I19" s="363">
        <v>90400.77</v>
      </c>
      <c r="J19" s="363">
        <v>18330.3</v>
      </c>
      <c r="K19" s="61">
        <v>705.01</v>
      </c>
    </row>
    <row r="20" spans="1:11">
      <c r="A20" s="30" t="s">
        <v>753</v>
      </c>
      <c r="B20" s="30" t="s">
        <v>413</v>
      </c>
      <c r="C20" s="30" t="s">
        <v>34</v>
      </c>
      <c r="D20" s="31">
        <v>21</v>
      </c>
      <c r="E20" s="31">
        <v>0</v>
      </c>
      <c r="F20" s="31">
        <v>1</v>
      </c>
      <c r="G20" s="31">
        <v>0</v>
      </c>
      <c r="H20" s="31">
        <v>22</v>
      </c>
      <c r="I20" s="363">
        <v>83785.87</v>
      </c>
      <c r="J20" s="363">
        <v>22959.16</v>
      </c>
      <c r="K20" s="61">
        <v>1043.5999999999999</v>
      </c>
    </row>
    <row r="21" spans="1:11">
      <c r="A21" s="30" t="s">
        <v>753</v>
      </c>
      <c r="B21" s="30" t="s">
        <v>413</v>
      </c>
      <c r="C21" s="30" t="s">
        <v>35</v>
      </c>
      <c r="D21" s="31">
        <v>6</v>
      </c>
      <c r="E21" s="31">
        <v>0</v>
      </c>
      <c r="F21" s="31">
        <v>1</v>
      </c>
      <c r="G21" s="31">
        <v>0</v>
      </c>
      <c r="H21" s="31">
        <v>7</v>
      </c>
      <c r="I21" s="363">
        <v>35213.53</v>
      </c>
      <c r="J21" s="363">
        <v>8340</v>
      </c>
      <c r="K21" s="61">
        <v>1191.43</v>
      </c>
    </row>
    <row r="22" spans="1:11">
      <c r="A22" s="30" t="s">
        <v>753</v>
      </c>
      <c r="B22" s="30" t="s">
        <v>413</v>
      </c>
      <c r="C22" s="30" t="s">
        <v>36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63">
        <v>0</v>
      </c>
      <c r="J22" s="363">
        <v>0</v>
      </c>
      <c r="K22" s="61">
        <v>0</v>
      </c>
    </row>
    <row r="23" spans="1:11">
      <c r="A23" s="30" t="s">
        <v>753</v>
      </c>
      <c r="B23" s="30" t="s">
        <v>413</v>
      </c>
      <c r="C23" s="30" t="s">
        <v>37</v>
      </c>
      <c r="D23" s="31">
        <v>1</v>
      </c>
      <c r="E23" s="31">
        <v>0</v>
      </c>
      <c r="F23" s="31">
        <v>0</v>
      </c>
      <c r="G23" s="31">
        <v>0</v>
      </c>
      <c r="H23" s="31">
        <v>1</v>
      </c>
      <c r="I23" s="363">
        <v>600.28</v>
      </c>
      <c r="J23" s="363">
        <v>345.6</v>
      </c>
      <c r="K23" s="61">
        <v>345.6</v>
      </c>
    </row>
    <row r="24" spans="1:11">
      <c r="A24" s="30" t="s">
        <v>753</v>
      </c>
      <c r="B24" s="30" t="s">
        <v>413</v>
      </c>
      <c r="C24" s="30" t="s">
        <v>38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63">
        <v>0</v>
      </c>
      <c r="J24" s="363">
        <v>0</v>
      </c>
      <c r="K24" s="61">
        <v>0</v>
      </c>
    </row>
    <row r="25" spans="1:11">
      <c r="A25" s="30" t="s">
        <v>753</v>
      </c>
      <c r="B25" s="30" t="s">
        <v>413</v>
      </c>
      <c r="C25" s="30" t="s">
        <v>39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63">
        <v>0</v>
      </c>
      <c r="J25" s="363">
        <v>0</v>
      </c>
      <c r="K25" s="61">
        <v>0</v>
      </c>
    </row>
    <row r="26" spans="1:11">
      <c r="A26" s="30" t="s">
        <v>753</v>
      </c>
      <c r="B26" s="30" t="s">
        <v>413</v>
      </c>
      <c r="C26" s="30" t="s">
        <v>40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63">
        <v>0</v>
      </c>
      <c r="J26" s="363">
        <v>0</v>
      </c>
      <c r="K26" s="61">
        <v>0</v>
      </c>
    </row>
    <row r="27" spans="1:11">
      <c r="A27" s="30" t="s">
        <v>753</v>
      </c>
      <c r="B27" s="30" t="s">
        <v>413</v>
      </c>
      <c r="C27" s="30" t="s">
        <v>48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63">
        <v>0</v>
      </c>
      <c r="J27" s="363">
        <v>0</v>
      </c>
      <c r="K27" s="61">
        <v>0</v>
      </c>
    </row>
    <row r="28" spans="1:11">
      <c r="A28" s="30" t="s">
        <v>753</v>
      </c>
      <c r="B28" s="30" t="s">
        <v>413</v>
      </c>
      <c r="C28" s="30" t="s">
        <v>49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63">
        <v>0</v>
      </c>
      <c r="J28" s="363">
        <v>0</v>
      </c>
      <c r="K28" s="61">
        <v>0</v>
      </c>
    </row>
    <row r="29" spans="1:11">
      <c r="A29" s="30" t="s">
        <v>753</v>
      </c>
      <c r="B29" s="30" t="s">
        <v>413</v>
      </c>
      <c r="C29" s="30" t="s">
        <v>50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63">
        <v>0</v>
      </c>
      <c r="J29" s="363">
        <v>0</v>
      </c>
      <c r="K29" s="61">
        <v>0</v>
      </c>
    </row>
    <row r="30" spans="1:11">
      <c r="A30" s="30" t="s">
        <v>753</v>
      </c>
      <c r="B30" s="30" t="s">
        <v>413</v>
      </c>
      <c r="C30" s="30" t="s">
        <v>243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63">
        <v>0</v>
      </c>
      <c r="J30" s="363">
        <v>0</v>
      </c>
      <c r="K30" s="61">
        <v>0</v>
      </c>
    </row>
    <row r="31" spans="1:11">
      <c r="A31" s="30" t="s">
        <v>753</v>
      </c>
      <c r="B31" s="30" t="s">
        <v>413</v>
      </c>
      <c r="C31" s="30" t="s">
        <v>281</v>
      </c>
      <c r="D31" s="31">
        <v>43</v>
      </c>
      <c r="E31" s="31">
        <v>12</v>
      </c>
      <c r="F31" s="31">
        <v>8</v>
      </c>
      <c r="G31" s="31">
        <v>0</v>
      </c>
      <c r="H31" s="31">
        <v>63</v>
      </c>
      <c r="I31" s="363">
        <v>214781.25</v>
      </c>
      <c r="J31" s="363">
        <v>50608.66</v>
      </c>
      <c r="K31" s="61">
        <v>803.31</v>
      </c>
    </row>
    <row r="32" spans="1:11">
      <c r="A32" s="30" t="s">
        <v>750</v>
      </c>
      <c r="B32" s="30" t="s">
        <v>288</v>
      </c>
      <c r="C32" s="30" t="s">
        <v>31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63">
        <v>0</v>
      </c>
      <c r="J32" s="363">
        <v>0</v>
      </c>
      <c r="K32" s="61">
        <v>0</v>
      </c>
    </row>
    <row r="33" spans="1:11">
      <c r="A33" s="30" t="s">
        <v>750</v>
      </c>
      <c r="B33" s="30" t="s">
        <v>288</v>
      </c>
      <c r="C33" s="30" t="s">
        <v>32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63">
        <v>0</v>
      </c>
      <c r="J33" s="363">
        <v>0</v>
      </c>
      <c r="K33" s="61">
        <v>0</v>
      </c>
    </row>
    <row r="34" spans="1:11">
      <c r="A34" s="30" t="s">
        <v>750</v>
      </c>
      <c r="B34" s="30" t="s">
        <v>288</v>
      </c>
      <c r="C34" s="30" t="s">
        <v>34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63">
        <v>0</v>
      </c>
      <c r="J34" s="363">
        <v>0</v>
      </c>
      <c r="K34" s="61">
        <v>0</v>
      </c>
    </row>
    <row r="35" spans="1:11">
      <c r="A35" s="30" t="s">
        <v>750</v>
      </c>
      <c r="B35" s="30" t="s">
        <v>288</v>
      </c>
      <c r="C35" s="30" t="s">
        <v>35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63">
        <v>0</v>
      </c>
      <c r="J35" s="363">
        <v>0</v>
      </c>
      <c r="K35" s="61">
        <v>0</v>
      </c>
    </row>
    <row r="36" spans="1:11">
      <c r="A36" s="30" t="s">
        <v>750</v>
      </c>
      <c r="B36" s="30" t="s">
        <v>288</v>
      </c>
      <c r="C36" s="30" t="s">
        <v>36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63">
        <v>0</v>
      </c>
      <c r="J36" s="363">
        <v>0</v>
      </c>
      <c r="K36" s="61">
        <v>0</v>
      </c>
    </row>
    <row r="37" spans="1:11">
      <c r="A37" s="30" t="s">
        <v>750</v>
      </c>
      <c r="B37" s="30" t="s">
        <v>288</v>
      </c>
      <c r="C37" s="30" t="s">
        <v>37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63">
        <v>0</v>
      </c>
      <c r="J37" s="363">
        <v>0</v>
      </c>
      <c r="K37" s="61">
        <v>0</v>
      </c>
    </row>
    <row r="38" spans="1:11">
      <c r="A38" s="30" t="s">
        <v>750</v>
      </c>
      <c r="B38" s="30" t="s">
        <v>288</v>
      </c>
      <c r="C38" s="30" t="s">
        <v>38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63">
        <v>0</v>
      </c>
      <c r="J38" s="363">
        <v>0</v>
      </c>
      <c r="K38" s="61">
        <v>0</v>
      </c>
    </row>
    <row r="39" spans="1:11">
      <c r="A39" s="30" t="s">
        <v>750</v>
      </c>
      <c r="B39" s="30" t="s">
        <v>288</v>
      </c>
      <c r="C39" s="30" t="s">
        <v>39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63">
        <v>0</v>
      </c>
      <c r="J39" s="363">
        <v>0</v>
      </c>
      <c r="K39" s="61">
        <v>0</v>
      </c>
    </row>
    <row r="40" spans="1:11">
      <c r="A40" s="30" t="s">
        <v>750</v>
      </c>
      <c r="B40" s="30" t="s">
        <v>288</v>
      </c>
      <c r="C40" s="30" t="s">
        <v>40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63">
        <v>0</v>
      </c>
      <c r="J40" s="363">
        <v>0</v>
      </c>
      <c r="K40" s="61">
        <v>0</v>
      </c>
    </row>
    <row r="41" spans="1:11">
      <c r="A41" s="30" t="s">
        <v>750</v>
      </c>
      <c r="B41" s="30" t="s">
        <v>288</v>
      </c>
      <c r="C41" s="30" t="s">
        <v>48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63">
        <v>0</v>
      </c>
      <c r="J41" s="363">
        <v>0</v>
      </c>
      <c r="K41" s="61">
        <v>0</v>
      </c>
    </row>
    <row r="42" spans="1:11">
      <c r="A42" s="30" t="s">
        <v>750</v>
      </c>
      <c r="B42" s="30" t="s">
        <v>288</v>
      </c>
      <c r="C42" s="30" t="s">
        <v>49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63">
        <v>0</v>
      </c>
      <c r="J42" s="363">
        <v>0</v>
      </c>
      <c r="K42" s="61">
        <v>0</v>
      </c>
    </row>
    <row r="43" spans="1:11">
      <c r="A43" s="30" t="s">
        <v>750</v>
      </c>
      <c r="B43" s="30" t="s">
        <v>288</v>
      </c>
      <c r="C43" s="30" t="s">
        <v>50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63">
        <v>0</v>
      </c>
      <c r="J43" s="363">
        <v>0</v>
      </c>
      <c r="K43" s="61">
        <v>0</v>
      </c>
    </row>
    <row r="44" spans="1:11">
      <c r="A44" s="30" t="s">
        <v>750</v>
      </c>
      <c r="B44" s="30" t="s">
        <v>288</v>
      </c>
      <c r="C44" s="30" t="s">
        <v>243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63">
        <v>0</v>
      </c>
      <c r="J44" s="363">
        <v>0</v>
      </c>
      <c r="K44" s="61">
        <v>0</v>
      </c>
    </row>
    <row r="45" spans="1:11">
      <c r="A45" s="30" t="s">
        <v>750</v>
      </c>
      <c r="B45" s="30" t="s">
        <v>288</v>
      </c>
      <c r="C45" s="30" t="s">
        <v>281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63">
        <v>0</v>
      </c>
      <c r="J45" s="363">
        <v>0</v>
      </c>
      <c r="K45" s="61">
        <v>0</v>
      </c>
    </row>
    <row r="46" spans="1:11">
      <c r="A46" s="30" t="s">
        <v>716</v>
      </c>
      <c r="B46" s="30" t="s">
        <v>328</v>
      </c>
      <c r="C46" s="30" t="s">
        <v>31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63">
        <v>0</v>
      </c>
      <c r="J46" s="363">
        <v>0</v>
      </c>
      <c r="K46" s="61">
        <v>0</v>
      </c>
    </row>
    <row r="47" spans="1:11">
      <c r="A47" s="30" t="s">
        <v>716</v>
      </c>
      <c r="B47" s="30" t="s">
        <v>328</v>
      </c>
      <c r="C47" s="30" t="s">
        <v>32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63">
        <v>0</v>
      </c>
      <c r="J47" s="363">
        <v>0</v>
      </c>
      <c r="K47" s="61">
        <v>0</v>
      </c>
    </row>
    <row r="48" spans="1:11">
      <c r="A48" s="30" t="s">
        <v>716</v>
      </c>
      <c r="B48" s="30" t="s">
        <v>328</v>
      </c>
      <c r="C48" s="30" t="s">
        <v>34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63">
        <v>0</v>
      </c>
      <c r="J48" s="363">
        <v>0</v>
      </c>
      <c r="K48" s="61">
        <v>0</v>
      </c>
    </row>
    <row r="49" spans="1:11">
      <c r="A49" s="30" t="s">
        <v>716</v>
      </c>
      <c r="B49" s="30" t="s">
        <v>328</v>
      </c>
      <c r="C49" s="30" t="s">
        <v>35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63">
        <v>0</v>
      </c>
      <c r="J49" s="363">
        <v>0</v>
      </c>
      <c r="K49" s="61">
        <v>0</v>
      </c>
    </row>
    <row r="50" spans="1:11">
      <c r="A50" s="30" t="s">
        <v>716</v>
      </c>
      <c r="B50" s="30" t="s">
        <v>328</v>
      </c>
      <c r="C50" s="30" t="s">
        <v>36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63">
        <v>0</v>
      </c>
      <c r="J50" s="363">
        <v>0</v>
      </c>
      <c r="K50" s="61">
        <v>0</v>
      </c>
    </row>
    <row r="51" spans="1:11">
      <c r="A51" s="30" t="s">
        <v>716</v>
      </c>
      <c r="B51" s="30" t="s">
        <v>328</v>
      </c>
      <c r="C51" s="30" t="s">
        <v>37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63">
        <v>0</v>
      </c>
      <c r="J51" s="363">
        <v>0</v>
      </c>
      <c r="K51" s="61">
        <v>0</v>
      </c>
    </row>
    <row r="52" spans="1:11">
      <c r="A52" s="30" t="s">
        <v>716</v>
      </c>
      <c r="B52" s="30" t="s">
        <v>328</v>
      </c>
      <c r="C52" s="30" t="s">
        <v>38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63">
        <v>0</v>
      </c>
      <c r="J52" s="363">
        <v>0</v>
      </c>
      <c r="K52" s="61">
        <v>0</v>
      </c>
    </row>
    <row r="53" spans="1:11">
      <c r="A53" s="30" t="s">
        <v>716</v>
      </c>
      <c r="B53" s="30" t="s">
        <v>328</v>
      </c>
      <c r="C53" s="30" t="s">
        <v>39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63">
        <v>0</v>
      </c>
      <c r="J53" s="363">
        <v>0</v>
      </c>
      <c r="K53" s="61">
        <v>0</v>
      </c>
    </row>
    <row r="54" spans="1:11">
      <c r="A54" s="30" t="s">
        <v>716</v>
      </c>
      <c r="B54" s="30" t="s">
        <v>328</v>
      </c>
      <c r="C54" s="30" t="s">
        <v>40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63">
        <v>0</v>
      </c>
      <c r="J54" s="363">
        <v>0</v>
      </c>
      <c r="K54" s="61">
        <v>0</v>
      </c>
    </row>
    <row r="55" spans="1:11">
      <c r="A55" s="30" t="s">
        <v>716</v>
      </c>
      <c r="B55" s="30" t="s">
        <v>328</v>
      </c>
      <c r="C55" s="30" t="s">
        <v>48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63">
        <v>0</v>
      </c>
      <c r="J55" s="363">
        <v>0</v>
      </c>
      <c r="K55" s="61">
        <v>0</v>
      </c>
    </row>
    <row r="56" spans="1:11">
      <c r="A56" s="30" t="s">
        <v>716</v>
      </c>
      <c r="B56" s="30" t="s">
        <v>328</v>
      </c>
      <c r="C56" s="30" t="s">
        <v>49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63">
        <v>0</v>
      </c>
      <c r="J56" s="363">
        <v>0</v>
      </c>
      <c r="K56" s="61">
        <v>0</v>
      </c>
    </row>
    <row r="57" spans="1:11">
      <c r="A57" s="30" t="s">
        <v>716</v>
      </c>
      <c r="B57" s="30" t="s">
        <v>328</v>
      </c>
      <c r="C57" s="30" t="s">
        <v>50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63">
        <v>0</v>
      </c>
      <c r="J57" s="363">
        <v>0</v>
      </c>
      <c r="K57" s="61">
        <v>0</v>
      </c>
    </row>
    <row r="58" spans="1:11">
      <c r="A58" s="30" t="s">
        <v>716</v>
      </c>
      <c r="B58" s="30" t="s">
        <v>328</v>
      </c>
      <c r="C58" s="30" t="s">
        <v>243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63">
        <v>0</v>
      </c>
      <c r="J58" s="363">
        <v>0</v>
      </c>
      <c r="K58" s="61">
        <v>0</v>
      </c>
    </row>
    <row r="59" spans="1:11">
      <c r="A59" s="30" t="s">
        <v>716</v>
      </c>
      <c r="B59" s="30" t="s">
        <v>328</v>
      </c>
      <c r="C59" s="30" t="s">
        <v>281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63">
        <v>0</v>
      </c>
      <c r="J59" s="363">
        <v>0</v>
      </c>
      <c r="K59" s="61">
        <v>0</v>
      </c>
    </row>
    <row r="60" spans="1:11">
      <c r="A60" s="30" t="s">
        <v>733</v>
      </c>
      <c r="B60" s="30" t="s">
        <v>236</v>
      </c>
      <c r="C60" s="30" t="s">
        <v>31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63">
        <v>0</v>
      </c>
      <c r="J60" s="363">
        <v>0</v>
      </c>
      <c r="K60" s="61">
        <v>0</v>
      </c>
    </row>
    <row r="61" spans="1:11">
      <c r="A61" s="30" t="s">
        <v>733</v>
      </c>
      <c r="B61" s="30" t="s">
        <v>236</v>
      </c>
      <c r="C61" s="30" t="s">
        <v>32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63">
        <v>0</v>
      </c>
      <c r="J61" s="363">
        <v>0</v>
      </c>
      <c r="K61" s="61">
        <v>0</v>
      </c>
    </row>
    <row r="62" spans="1:11">
      <c r="A62" s="30" t="s">
        <v>733</v>
      </c>
      <c r="B62" s="30" t="s">
        <v>236</v>
      </c>
      <c r="C62" s="30" t="s">
        <v>34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63">
        <v>0</v>
      </c>
      <c r="J62" s="363">
        <v>0</v>
      </c>
      <c r="K62" s="61">
        <v>0</v>
      </c>
    </row>
    <row r="63" spans="1:11">
      <c r="A63" s="30" t="s">
        <v>733</v>
      </c>
      <c r="B63" s="30" t="s">
        <v>236</v>
      </c>
      <c r="C63" s="30" t="s">
        <v>35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63">
        <v>0</v>
      </c>
      <c r="J63" s="363">
        <v>0</v>
      </c>
      <c r="K63" s="61">
        <v>0</v>
      </c>
    </row>
    <row r="64" spans="1:11">
      <c r="A64" s="30" t="s">
        <v>733</v>
      </c>
      <c r="B64" s="30" t="s">
        <v>236</v>
      </c>
      <c r="C64" s="30" t="s">
        <v>36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63">
        <v>0</v>
      </c>
      <c r="J64" s="363">
        <v>0</v>
      </c>
      <c r="K64" s="61">
        <v>0</v>
      </c>
    </row>
    <row r="65" spans="1:11">
      <c r="A65" s="30" t="s">
        <v>733</v>
      </c>
      <c r="B65" s="30" t="s">
        <v>236</v>
      </c>
      <c r="C65" s="30" t="s">
        <v>37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63">
        <v>0</v>
      </c>
      <c r="J65" s="363">
        <v>0</v>
      </c>
      <c r="K65" s="61">
        <v>0</v>
      </c>
    </row>
    <row r="66" spans="1:11">
      <c r="A66" s="30" t="s">
        <v>733</v>
      </c>
      <c r="B66" s="30" t="s">
        <v>236</v>
      </c>
      <c r="C66" s="30" t="s">
        <v>38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63">
        <v>0</v>
      </c>
      <c r="J66" s="363">
        <v>0</v>
      </c>
      <c r="K66" s="61">
        <v>0</v>
      </c>
    </row>
    <row r="67" spans="1:11">
      <c r="A67" s="30" t="s">
        <v>733</v>
      </c>
      <c r="B67" s="30" t="s">
        <v>236</v>
      </c>
      <c r="C67" s="30" t="s">
        <v>39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63">
        <v>0</v>
      </c>
      <c r="J67" s="363">
        <v>0</v>
      </c>
      <c r="K67" s="61">
        <v>0</v>
      </c>
    </row>
    <row r="68" spans="1:11">
      <c r="A68" s="30" t="s">
        <v>733</v>
      </c>
      <c r="B68" s="30" t="s">
        <v>236</v>
      </c>
      <c r="C68" s="30" t="s">
        <v>40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63">
        <v>0</v>
      </c>
      <c r="J68" s="363">
        <v>0</v>
      </c>
      <c r="K68" s="61">
        <v>0</v>
      </c>
    </row>
    <row r="69" spans="1:11">
      <c r="A69" s="30" t="s">
        <v>733</v>
      </c>
      <c r="B69" s="30" t="s">
        <v>236</v>
      </c>
      <c r="C69" s="30" t="s">
        <v>48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63">
        <v>0</v>
      </c>
      <c r="J69" s="363">
        <v>0</v>
      </c>
      <c r="K69" s="61">
        <v>0</v>
      </c>
    </row>
    <row r="70" spans="1:11">
      <c r="A70" s="30" t="s">
        <v>733</v>
      </c>
      <c r="B70" s="30" t="s">
        <v>236</v>
      </c>
      <c r="C70" s="30" t="s">
        <v>49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63">
        <v>0</v>
      </c>
      <c r="J70" s="363">
        <v>0</v>
      </c>
      <c r="K70" s="61">
        <v>0</v>
      </c>
    </row>
    <row r="71" spans="1:11">
      <c r="A71" s="30" t="s">
        <v>733</v>
      </c>
      <c r="B71" s="30" t="s">
        <v>236</v>
      </c>
      <c r="C71" s="30" t="s">
        <v>50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63">
        <v>0</v>
      </c>
      <c r="J71" s="363">
        <v>0</v>
      </c>
      <c r="K71" s="61">
        <v>0</v>
      </c>
    </row>
    <row r="72" spans="1:11">
      <c r="A72" s="30" t="s">
        <v>733</v>
      </c>
      <c r="B72" s="30" t="s">
        <v>236</v>
      </c>
      <c r="C72" s="30" t="s">
        <v>243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63">
        <v>0</v>
      </c>
      <c r="J72" s="363">
        <v>0</v>
      </c>
      <c r="K72" s="61">
        <v>0</v>
      </c>
    </row>
    <row r="73" spans="1:11">
      <c r="A73" s="30" t="s">
        <v>733</v>
      </c>
      <c r="B73" s="30" t="s">
        <v>236</v>
      </c>
      <c r="C73" s="30" t="s">
        <v>281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63">
        <v>0</v>
      </c>
      <c r="J73" s="363">
        <v>0</v>
      </c>
      <c r="K73" s="61">
        <v>0</v>
      </c>
    </row>
    <row r="74" spans="1:11">
      <c r="A74" s="61" t="s">
        <v>736</v>
      </c>
      <c r="B74" s="61" t="s">
        <v>237</v>
      </c>
      <c r="C74" s="61" t="s">
        <v>31</v>
      </c>
      <c r="D74" s="61">
        <v>0</v>
      </c>
      <c r="E74" s="61">
        <v>0</v>
      </c>
      <c r="F74" s="61">
        <v>0</v>
      </c>
      <c r="G74" s="61">
        <v>0</v>
      </c>
      <c r="H74" s="61">
        <v>0</v>
      </c>
      <c r="I74" s="61">
        <v>0</v>
      </c>
      <c r="J74" s="61">
        <v>0</v>
      </c>
      <c r="K74" s="61">
        <v>0</v>
      </c>
    </row>
    <row r="75" spans="1:11">
      <c r="A75" s="61" t="s">
        <v>736</v>
      </c>
      <c r="B75" s="61" t="s">
        <v>237</v>
      </c>
      <c r="C75" s="61" t="s">
        <v>32</v>
      </c>
      <c r="D75" s="61">
        <v>0</v>
      </c>
      <c r="E75" s="61">
        <v>0</v>
      </c>
      <c r="F75" s="61">
        <v>0</v>
      </c>
      <c r="G75" s="61">
        <v>0</v>
      </c>
      <c r="H75" s="61">
        <v>0</v>
      </c>
      <c r="I75" s="61">
        <v>0</v>
      </c>
      <c r="J75" s="61">
        <v>0</v>
      </c>
      <c r="K75" s="61">
        <v>0</v>
      </c>
    </row>
    <row r="76" spans="1:11">
      <c r="A76" s="61" t="s">
        <v>736</v>
      </c>
      <c r="B76" s="61" t="s">
        <v>237</v>
      </c>
      <c r="C76" s="61" t="s">
        <v>34</v>
      </c>
      <c r="D76" s="61">
        <v>0</v>
      </c>
      <c r="E76" s="61">
        <v>0</v>
      </c>
      <c r="F76" s="61">
        <v>0</v>
      </c>
      <c r="G76" s="61">
        <v>0</v>
      </c>
      <c r="H76" s="61">
        <v>0</v>
      </c>
      <c r="I76" s="61">
        <v>0</v>
      </c>
      <c r="J76" s="61">
        <v>0</v>
      </c>
      <c r="K76" s="61">
        <v>0</v>
      </c>
    </row>
    <row r="77" spans="1:11">
      <c r="A77" s="61" t="s">
        <v>736</v>
      </c>
      <c r="B77" s="61" t="s">
        <v>237</v>
      </c>
      <c r="C77" s="61" t="s">
        <v>35</v>
      </c>
      <c r="D77" s="61">
        <v>0</v>
      </c>
      <c r="E77" s="61">
        <v>0</v>
      </c>
      <c r="F77" s="61">
        <v>0</v>
      </c>
      <c r="G77" s="61">
        <v>0</v>
      </c>
      <c r="H77" s="61">
        <v>0</v>
      </c>
      <c r="I77" s="61">
        <v>0</v>
      </c>
      <c r="J77" s="61">
        <v>0</v>
      </c>
      <c r="K77" s="61">
        <v>0</v>
      </c>
    </row>
    <row r="78" spans="1:11">
      <c r="A78" s="61" t="s">
        <v>736</v>
      </c>
      <c r="B78" s="61" t="s">
        <v>237</v>
      </c>
      <c r="C78" s="61" t="s">
        <v>36</v>
      </c>
      <c r="D78" s="61">
        <v>0</v>
      </c>
      <c r="E78" s="61">
        <v>0</v>
      </c>
      <c r="F78" s="61">
        <v>0</v>
      </c>
      <c r="G78" s="61">
        <v>0</v>
      </c>
      <c r="H78" s="61">
        <v>0</v>
      </c>
      <c r="I78" s="61">
        <v>0</v>
      </c>
      <c r="J78" s="61">
        <v>0</v>
      </c>
      <c r="K78" s="61">
        <v>0</v>
      </c>
    </row>
    <row r="79" spans="1:11">
      <c r="A79" s="61" t="s">
        <v>736</v>
      </c>
      <c r="B79" s="61" t="s">
        <v>237</v>
      </c>
      <c r="C79" s="61" t="s">
        <v>37</v>
      </c>
      <c r="D79" s="61">
        <v>0</v>
      </c>
      <c r="E79" s="61">
        <v>0</v>
      </c>
      <c r="F79" s="61">
        <v>0</v>
      </c>
      <c r="G79" s="61">
        <v>0</v>
      </c>
      <c r="H79" s="61">
        <v>0</v>
      </c>
      <c r="I79" s="61">
        <v>0</v>
      </c>
      <c r="J79" s="61">
        <v>0</v>
      </c>
      <c r="K79" s="61">
        <v>0</v>
      </c>
    </row>
    <row r="80" spans="1:11">
      <c r="A80" s="61" t="s">
        <v>736</v>
      </c>
      <c r="B80" s="61" t="s">
        <v>237</v>
      </c>
      <c r="C80" s="61" t="s">
        <v>38</v>
      </c>
      <c r="D80" s="61">
        <v>0</v>
      </c>
      <c r="E80" s="61">
        <v>0</v>
      </c>
      <c r="F80" s="61">
        <v>0</v>
      </c>
      <c r="G80" s="61">
        <v>0</v>
      </c>
      <c r="H80" s="61">
        <v>0</v>
      </c>
      <c r="I80" s="61">
        <v>0</v>
      </c>
      <c r="J80" s="61">
        <v>0</v>
      </c>
      <c r="K80" s="61">
        <v>0</v>
      </c>
    </row>
    <row r="81" spans="1:11">
      <c r="A81" s="61" t="s">
        <v>736</v>
      </c>
      <c r="B81" s="61" t="s">
        <v>237</v>
      </c>
      <c r="C81" s="61" t="s">
        <v>39</v>
      </c>
      <c r="D81" s="61">
        <v>0</v>
      </c>
      <c r="E81" s="61">
        <v>0</v>
      </c>
      <c r="F81" s="61">
        <v>0</v>
      </c>
      <c r="G81" s="61">
        <v>0</v>
      </c>
      <c r="H81" s="61">
        <v>0</v>
      </c>
      <c r="I81" s="61">
        <v>0</v>
      </c>
      <c r="J81" s="61">
        <v>0</v>
      </c>
      <c r="K81" s="61">
        <v>0</v>
      </c>
    </row>
    <row r="82" spans="1:11">
      <c r="A82" s="61" t="s">
        <v>736</v>
      </c>
      <c r="B82" s="61" t="s">
        <v>237</v>
      </c>
      <c r="C82" s="61" t="s">
        <v>40</v>
      </c>
      <c r="D82" s="61">
        <v>0</v>
      </c>
      <c r="E82" s="61">
        <v>0</v>
      </c>
      <c r="F82" s="61">
        <v>0</v>
      </c>
      <c r="G82" s="61">
        <v>0</v>
      </c>
      <c r="H82" s="61">
        <v>0</v>
      </c>
      <c r="I82" s="61">
        <v>0</v>
      </c>
      <c r="J82" s="61">
        <v>0</v>
      </c>
      <c r="K82" s="61">
        <v>0</v>
      </c>
    </row>
    <row r="83" spans="1:11">
      <c r="A83" s="61" t="s">
        <v>736</v>
      </c>
      <c r="B83" s="61" t="s">
        <v>237</v>
      </c>
      <c r="C83" s="61" t="s">
        <v>48</v>
      </c>
      <c r="D83" s="61">
        <v>0</v>
      </c>
      <c r="E83" s="61">
        <v>0</v>
      </c>
      <c r="F83" s="61">
        <v>0</v>
      </c>
      <c r="G83" s="61">
        <v>0</v>
      </c>
      <c r="H83" s="61">
        <v>0</v>
      </c>
      <c r="I83" s="61">
        <v>0</v>
      </c>
      <c r="J83" s="61">
        <v>0</v>
      </c>
      <c r="K83" s="61">
        <v>0</v>
      </c>
    </row>
    <row r="84" spans="1:11">
      <c r="A84" s="61" t="s">
        <v>736</v>
      </c>
      <c r="B84" s="61" t="s">
        <v>237</v>
      </c>
      <c r="C84" s="61" t="s">
        <v>49</v>
      </c>
      <c r="D84" s="61">
        <v>0</v>
      </c>
      <c r="E84" s="61">
        <v>0</v>
      </c>
      <c r="F84" s="61">
        <v>0</v>
      </c>
      <c r="G84" s="61">
        <v>0</v>
      </c>
      <c r="H84" s="61">
        <v>0</v>
      </c>
      <c r="I84" s="61">
        <v>0</v>
      </c>
      <c r="J84" s="61">
        <v>0</v>
      </c>
      <c r="K84" s="61">
        <v>0</v>
      </c>
    </row>
    <row r="85" spans="1:11">
      <c r="A85" s="61" t="s">
        <v>736</v>
      </c>
      <c r="B85" s="61" t="s">
        <v>237</v>
      </c>
      <c r="C85" s="61" t="s">
        <v>50</v>
      </c>
      <c r="D85" s="61">
        <v>0</v>
      </c>
      <c r="E85" s="61">
        <v>0</v>
      </c>
      <c r="F85" s="61">
        <v>0</v>
      </c>
      <c r="G85" s="61">
        <v>0</v>
      </c>
      <c r="H85" s="61">
        <v>0</v>
      </c>
      <c r="I85" s="61">
        <v>0</v>
      </c>
      <c r="J85" s="61">
        <v>0</v>
      </c>
      <c r="K85" s="61">
        <v>0</v>
      </c>
    </row>
    <row r="86" spans="1:11">
      <c r="A86" s="61" t="s">
        <v>736</v>
      </c>
      <c r="B86" s="61" t="s">
        <v>237</v>
      </c>
      <c r="C86" s="61" t="s">
        <v>243</v>
      </c>
      <c r="D86" s="61">
        <v>0</v>
      </c>
      <c r="E86" s="61">
        <v>0</v>
      </c>
      <c r="F86" s="61">
        <v>0</v>
      </c>
      <c r="G86" s="61">
        <v>0</v>
      </c>
      <c r="H86" s="61">
        <v>0</v>
      </c>
      <c r="I86" s="61">
        <v>0</v>
      </c>
      <c r="J86" s="61">
        <v>0</v>
      </c>
      <c r="K86" s="61">
        <v>0</v>
      </c>
    </row>
    <row r="87" spans="1:11">
      <c r="A87" s="61" t="s">
        <v>736</v>
      </c>
      <c r="B87" s="61" t="s">
        <v>237</v>
      </c>
      <c r="C87" s="61" t="s">
        <v>281</v>
      </c>
      <c r="D87" s="61">
        <v>0</v>
      </c>
      <c r="E87" s="61">
        <v>0</v>
      </c>
      <c r="F87" s="61">
        <v>0</v>
      </c>
      <c r="G87" s="61">
        <v>0</v>
      </c>
      <c r="H87" s="61">
        <v>0</v>
      </c>
      <c r="I87" s="61">
        <v>0</v>
      </c>
      <c r="J87" s="61">
        <v>0</v>
      </c>
      <c r="K87" s="61">
        <v>0</v>
      </c>
    </row>
  </sheetData>
  <autoFilter ref="A3:K73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K87"/>
  <sheetViews>
    <sheetView workbookViewId="0">
      <selection activeCell="J6" sqref="J6"/>
    </sheetView>
  </sheetViews>
  <sheetFormatPr defaultColWidth="15.42578125" defaultRowHeight="15"/>
  <cols>
    <col min="1" max="1" width="12.140625" style="111" customWidth="1"/>
    <col min="2" max="2" width="22" style="111" bestFit="1" customWidth="1"/>
    <col min="3" max="3" width="9.28515625" style="111" customWidth="1"/>
    <col min="4" max="4" width="9.85546875" style="111" customWidth="1"/>
    <col min="5" max="5" width="9.42578125" style="111" customWidth="1"/>
    <col min="6" max="6" width="10.5703125" style="111" customWidth="1"/>
    <col min="7" max="7" width="11.5703125" style="111" customWidth="1"/>
    <col min="8" max="8" width="13.85546875" style="111" customWidth="1"/>
    <col min="9" max="9" width="15" style="111" customWidth="1"/>
    <col min="10" max="10" width="29.28515625" style="111" customWidth="1"/>
    <col min="11" max="11" width="40" style="111" customWidth="1"/>
    <col min="12" max="16384" width="15.42578125" style="111"/>
  </cols>
  <sheetData>
    <row r="1" spans="1:11" ht="18.75">
      <c r="A1" s="494" t="s">
        <v>788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</row>
    <row r="2" spans="1:11">
      <c r="A2" s="361"/>
      <c r="B2" s="361"/>
      <c r="C2" s="361"/>
      <c r="D2" s="361"/>
      <c r="E2" s="361"/>
      <c r="F2" s="361"/>
      <c r="G2" s="361"/>
      <c r="H2" s="361"/>
      <c r="I2" s="361"/>
      <c r="J2" s="361"/>
    </row>
    <row r="3" spans="1:11" ht="31.5">
      <c r="A3" s="362" t="s">
        <v>752</v>
      </c>
      <c r="B3" s="362" t="s">
        <v>785</v>
      </c>
      <c r="C3" s="362" t="s">
        <v>399</v>
      </c>
      <c r="D3" s="362" t="s">
        <v>2</v>
      </c>
      <c r="E3" s="362" t="s">
        <v>3</v>
      </c>
      <c r="F3" s="362" t="s">
        <v>23</v>
      </c>
      <c r="G3" s="362" t="s">
        <v>786</v>
      </c>
      <c r="H3" s="362" t="s">
        <v>335</v>
      </c>
      <c r="I3" s="362" t="s">
        <v>787</v>
      </c>
      <c r="J3" s="362" t="s">
        <v>1</v>
      </c>
      <c r="K3" s="362" t="s">
        <v>457</v>
      </c>
    </row>
    <row r="4" spans="1:11">
      <c r="A4" s="30" t="s">
        <v>517</v>
      </c>
      <c r="B4" s="30" t="s">
        <v>294</v>
      </c>
      <c r="C4" s="30" t="s">
        <v>31</v>
      </c>
      <c r="D4" s="31">
        <v>0</v>
      </c>
      <c r="E4" s="31">
        <v>6</v>
      </c>
      <c r="F4" s="31">
        <v>5</v>
      </c>
      <c r="G4" s="31">
        <v>0</v>
      </c>
      <c r="H4" s="31">
        <v>11</v>
      </c>
      <c r="I4" s="363">
        <v>4357.71</v>
      </c>
      <c r="J4" s="363">
        <v>5924.24</v>
      </c>
      <c r="K4" s="47">
        <v>538.57000000000005</v>
      </c>
    </row>
    <row r="5" spans="1:11">
      <c r="A5" s="30" t="s">
        <v>517</v>
      </c>
      <c r="B5" s="30" t="s">
        <v>294</v>
      </c>
      <c r="C5" s="30" t="s">
        <v>32</v>
      </c>
      <c r="D5" s="31">
        <v>0</v>
      </c>
      <c r="E5" s="31">
        <v>3</v>
      </c>
      <c r="F5" s="31">
        <v>273</v>
      </c>
      <c r="G5" s="31">
        <v>0</v>
      </c>
      <c r="H5" s="31">
        <v>276</v>
      </c>
      <c r="I5" s="363">
        <v>75672.179999999993</v>
      </c>
      <c r="J5" s="363">
        <v>136833.51</v>
      </c>
      <c r="K5" s="47">
        <v>495.77000000000004</v>
      </c>
    </row>
    <row r="6" spans="1:11">
      <c r="A6" s="30" t="s">
        <v>517</v>
      </c>
      <c r="B6" s="30" t="s">
        <v>294</v>
      </c>
      <c r="C6" s="30" t="s">
        <v>34</v>
      </c>
      <c r="D6" s="31">
        <v>1</v>
      </c>
      <c r="E6" s="31">
        <v>1</v>
      </c>
      <c r="F6" s="31">
        <v>166</v>
      </c>
      <c r="G6" s="31">
        <v>0</v>
      </c>
      <c r="H6" s="31">
        <v>168</v>
      </c>
      <c r="I6" s="363">
        <v>73837.53</v>
      </c>
      <c r="J6" s="363">
        <v>94314.9</v>
      </c>
      <c r="K6" s="47">
        <v>561.4</v>
      </c>
    </row>
    <row r="7" spans="1:11">
      <c r="A7" s="30" t="s">
        <v>517</v>
      </c>
      <c r="B7" s="30" t="s">
        <v>294</v>
      </c>
      <c r="C7" s="30" t="s">
        <v>35</v>
      </c>
      <c r="D7" s="31">
        <v>12</v>
      </c>
      <c r="E7" s="31">
        <v>1</v>
      </c>
      <c r="F7" s="31">
        <v>227</v>
      </c>
      <c r="G7" s="31">
        <v>0</v>
      </c>
      <c r="H7" s="31">
        <v>240</v>
      </c>
      <c r="I7" s="363">
        <v>127313.49</v>
      </c>
      <c r="J7" s="363">
        <v>148693.60999999999</v>
      </c>
      <c r="K7" s="47">
        <v>619.56000000000006</v>
      </c>
    </row>
    <row r="8" spans="1:11">
      <c r="A8" s="30" t="s">
        <v>517</v>
      </c>
      <c r="B8" s="30" t="s">
        <v>294</v>
      </c>
      <c r="C8" s="30" t="s">
        <v>36</v>
      </c>
      <c r="D8" s="31">
        <v>24</v>
      </c>
      <c r="E8" s="31">
        <v>6</v>
      </c>
      <c r="F8" s="31">
        <v>124</v>
      </c>
      <c r="G8" s="31">
        <v>0</v>
      </c>
      <c r="H8" s="31">
        <v>154</v>
      </c>
      <c r="I8" s="363">
        <v>273779.09999999998</v>
      </c>
      <c r="J8" s="363">
        <v>100909.75999999999</v>
      </c>
      <c r="K8" s="47">
        <v>655.26</v>
      </c>
    </row>
    <row r="9" spans="1:11">
      <c r="A9" s="30" t="s">
        <v>517</v>
      </c>
      <c r="B9" s="30" t="s">
        <v>294</v>
      </c>
      <c r="C9" s="30" t="s">
        <v>37</v>
      </c>
      <c r="D9" s="31">
        <v>70</v>
      </c>
      <c r="E9" s="31">
        <v>9</v>
      </c>
      <c r="F9" s="31">
        <v>74</v>
      </c>
      <c r="G9" s="31">
        <v>0</v>
      </c>
      <c r="H9" s="31">
        <v>153</v>
      </c>
      <c r="I9" s="363">
        <v>558690.46</v>
      </c>
      <c r="J9" s="363">
        <v>93841.36</v>
      </c>
      <c r="K9" s="47">
        <v>613.34</v>
      </c>
    </row>
    <row r="10" spans="1:11">
      <c r="A10" s="30" t="s">
        <v>517</v>
      </c>
      <c r="B10" s="30" t="s">
        <v>294</v>
      </c>
      <c r="C10" s="30" t="s">
        <v>38</v>
      </c>
      <c r="D10" s="31">
        <v>46</v>
      </c>
      <c r="E10" s="31">
        <v>10</v>
      </c>
      <c r="F10" s="31">
        <v>15</v>
      </c>
      <c r="G10" s="31">
        <v>0</v>
      </c>
      <c r="H10" s="31">
        <v>71</v>
      </c>
      <c r="I10" s="363">
        <v>316178.46999999997</v>
      </c>
      <c r="J10" s="363">
        <v>40724.57</v>
      </c>
      <c r="K10" s="47">
        <v>573.59</v>
      </c>
    </row>
    <row r="11" spans="1:11">
      <c r="A11" s="30" t="s">
        <v>517</v>
      </c>
      <c r="B11" s="30" t="s">
        <v>294</v>
      </c>
      <c r="C11" s="30" t="s">
        <v>39</v>
      </c>
      <c r="D11" s="31">
        <v>12</v>
      </c>
      <c r="E11" s="31">
        <v>7</v>
      </c>
      <c r="F11" s="31">
        <v>5</v>
      </c>
      <c r="G11" s="31">
        <v>0</v>
      </c>
      <c r="H11" s="31">
        <v>24</v>
      </c>
      <c r="I11" s="363">
        <v>52954.83</v>
      </c>
      <c r="J11" s="363">
        <v>11116.58</v>
      </c>
      <c r="K11" s="47">
        <v>463.19</v>
      </c>
    </row>
    <row r="12" spans="1:11">
      <c r="A12" s="30" t="s">
        <v>517</v>
      </c>
      <c r="B12" s="30" t="s">
        <v>294</v>
      </c>
      <c r="C12" s="30" t="s">
        <v>40</v>
      </c>
      <c r="D12" s="31">
        <v>5</v>
      </c>
      <c r="E12" s="31">
        <v>4</v>
      </c>
      <c r="F12" s="31">
        <v>7</v>
      </c>
      <c r="G12" s="31">
        <v>0</v>
      </c>
      <c r="H12" s="31">
        <v>16</v>
      </c>
      <c r="I12" s="363">
        <v>55466.68</v>
      </c>
      <c r="J12" s="363">
        <v>11037.56</v>
      </c>
      <c r="K12" s="47">
        <v>689.85</v>
      </c>
    </row>
    <row r="13" spans="1:11">
      <c r="A13" s="30" t="s">
        <v>517</v>
      </c>
      <c r="B13" s="30" t="s">
        <v>294</v>
      </c>
      <c r="C13" s="30" t="s">
        <v>48</v>
      </c>
      <c r="D13" s="31">
        <v>3</v>
      </c>
      <c r="E13" s="31">
        <v>6</v>
      </c>
      <c r="F13" s="31">
        <v>3</v>
      </c>
      <c r="G13" s="31">
        <v>0</v>
      </c>
      <c r="H13" s="31">
        <v>12</v>
      </c>
      <c r="I13" s="363">
        <v>8895.75</v>
      </c>
      <c r="J13" s="363">
        <v>6781.13</v>
      </c>
      <c r="K13" s="47">
        <v>565.09</v>
      </c>
    </row>
    <row r="14" spans="1:11">
      <c r="A14" s="30" t="s">
        <v>517</v>
      </c>
      <c r="B14" s="30" t="s">
        <v>294</v>
      </c>
      <c r="C14" s="30" t="s">
        <v>49</v>
      </c>
      <c r="D14" s="31">
        <v>1</v>
      </c>
      <c r="E14" s="31">
        <v>2</v>
      </c>
      <c r="F14" s="31">
        <v>2</v>
      </c>
      <c r="G14" s="31">
        <v>0</v>
      </c>
      <c r="H14" s="31">
        <v>5</v>
      </c>
      <c r="I14" s="363">
        <v>3425.25</v>
      </c>
      <c r="J14" s="363">
        <v>3154.91</v>
      </c>
      <c r="K14" s="47">
        <v>630.98</v>
      </c>
    </row>
    <row r="15" spans="1:11">
      <c r="A15" s="30" t="s">
        <v>517</v>
      </c>
      <c r="B15" s="30" t="s">
        <v>294</v>
      </c>
      <c r="C15" s="30" t="s">
        <v>50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63">
        <v>0</v>
      </c>
      <c r="J15" s="363">
        <v>0</v>
      </c>
      <c r="K15" s="47">
        <v>0</v>
      </c>
    </row>
    <row r="16" spans="1:11">
      <c r="A16" s="30" t="s">
        <v>517</v>
      </c>
      <c r="B16" s="30" t="s">
        <v>294</v>
      </c>
      <c r="C16" s="30" t="s">
        <v>243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63">
        <v>0</v>
      </c>
      <c r="J16" s="363">
        <v>0</v>
      </c>
      <c r="K16" s="47">
        <v>0</v>
      </c>
    </row>
    <row r="17" spans="1:11">
      <c r="A17" s="30" t="s">
        <v>517</v>
      </c>
      <c r="B17" s="30" t="s">
        <v>294</v>
      </c>
      <c r="C17" s="30" t="s">
        <v>281</v>
      </c>
      <c r="D17" s="31">
        <v>174</v>
      </c>
      <c r="E17" s="31">
        <v>55</v>
      </c>
      <c r="F17" s="31">
        <v>901</v>
      </c>
      <c r="G17" s="31">
        <v>0</v>
      </c>
      <c r="H17" s="31">
        <v>1130</v>
      </c>
      <c r="I17" s="363">
        <v>1550571.45</v>
      </c>
      <c r="J17" s="363">
        <v>653332.13</v>
      </c>
      <c r="K17" s="47">
        <v>578.16999999999996</v>
      </c>
    </row>
    <row r="18" spans="1:11">
      <c r="A18" s="30" t="s">
        <v>753</v>
      </c>
      <c r="B18" s="30" t="s">
        <v>413</v>
      </c>
      <c r="C18" s="30" t="s">
        <v>31</v>
      </c>
      <c r="D18" s="31">
        <v>0</v>
      </c>
      <c r="E18" s="31">
        <v>2</v>
      </c>
      <c r="F18" s="31">
        <v>0</v>
      </c>
      <c r="G18" s="31">
        <v>0</v>
      </c>
      <c r="H18" s="31">
        <v>2</v>
      </c>
      <c r="I18" s="363">
        <v>22231.61</v>
      </c>
      <c r="J18" s="363">
        <v>758.52</v>
      </c>
      <c r="K18" s="47">
        <v>379.26</v>
      </c>
    </row>
    <row r="19" spans="1:11">
      <c r="A19" s="30" t="s">
        <v>753</v>
      </c>
      <c r="B19" s="30" t="s">
        <v>413</v>
      </c>
      <c r="C19" s="30" t="s">
        <v>32</v>
      </c>
      <c r="D19" s="31">
        <v>0</v>
      </c>
      <c r="E19" s="31">
        <v>1</v>
      </c>
      <c r="F19" s="31">
        <v>0</v>
      </c>
      <c r="G19" s="31">
        <v>0</v>
      </c>
      <c r="H19" s="31">
        <v>1</v>
      </c>
      <c r="I19" s="363">
        <v>3880.58</v>
      </c>
      <c r="J19" s="363">
        <v>384</v>
      </c>
      <c r="K19" s="47">
        <v>384</v>
      </c>
    </row>
    <row r="20" spans="1:11">
      <c r="A20" s="30" t="s">
        <v>753</v>
      </c>
      <c r="B20" s="30" t="s">
        <v>413</v>
      </c>
      <c r="C20" s="30" t="s">
        <v>34</v>
      </c>
      <c r="D20" s="31">
        <v>2</v>
      </c>
      <c r="E20" s="31">
        <v>1</v>
      </c>
      <c r="F20" s="31">
        <v>0</v>
      </c>
      <c r="G20" s="31">
        <v>0</v>
      </c>
      <c r="H20" s="31">
        <v>3</v>
      </c>
      <c r="I20" s="363">
        <v>1132.79</v>
      </c>
      <c r="J20" s="363">
        <v>2580.8200000000002</v>
      </c>
      <c r="K20" s="47">
        <v>860.27</v>
      </c>
    </row>
    <row r="21" spans="1:11">
      <c r="A21" s="30" t="s">
        <v>753</v>
      </c>
      <c r="B21" s="30" t="s">
        <v>413</v>
      </c>
      <c r="C21" s="30" t="s">
        <v>35</v>
      </c>
      <c r="D21" s="31">
        <v>10</v>
      </c>
      <c r="E21" s="31">
        <v>1</v>
      </c>
      <c r="F21" s="31">
        <v>0</v>
      </c>
      <c r="G21" s="31">
        <v>0</v>
      </c>
      <c r="H21" s="31">
        <v>11</v>
      </c>
      <c r="I21" s="363">
        <v>66538.899999999994</v>
      </c>
      <c r="J21" s="363">
        <v>10159.76</v>
      </c>
      <c r="K21" s="47">
        <v>923.61</v>
      </c>
    </row>
    <row r="22" spans="1:11">
      <c r="A22" s="30" t="s">
        <v>753</v>
      </c>
      <c r="B22" s="30" t="s">
        <v>413</v>
      </c>
      <c r="C22" s="30" t="s">
        <v>36</v>
      </c>
      <c r="D22" s="31">
        <v>10</v>
      </c>
      <c r="E22" s="31">
        <v>0</v>
      </c>
      <c r="F22" s="31">
        <v>0</v>
      </c>
      <c r="G22" s="31">
        <v>0</v>
      </c>
      <c r="H22" s="31">
        <v>10</v>
      </c>
      <c r="I22" s="363">
        <v>90851.88</v>
      </c>
      <c r="J22" s="363">
        <v>10480.36</v>
      </c>
      <c r="K22" s="47">
        <v>1048.04</v>
      </c>
    </row>
    <row r="23" spans="1:11">
      <c r="A23" s="30" t="s">
        <v>753</v>
      </c>
      <c r="B23" s="30" t="s">
        <v>413</v>
      </c>
      <c r="C23" s="30" t="s">
        <v>37</v>
      </c>
      <c r="D23" s="31">
        <v>5</v>
      </c>
      <c r="E23" s="31">
        <v>2</v>
      </c>
      <c r="F23" s="31">
        <v>0</v>
      </c>
      <c r="G23" s="31">
        <v>0</v>
      </c>
      <c r="H23" s="31">
        <v>7</v>
      </c>
      <c r="I23" s="363">
        <v>43108.17</v>
      </c>
      <c r="J23" s="363">
        <v>7733.64</v>
      </c>
      <c r="K23" s="47">
        <v>1104.81</v>
      </c>
    </row>
    <row r="24" spans="1:11">
      <c r="A24" s="30" t="s">
        <v>753</v>
      </c>
      <c r="B24" s="30" t="s">
        <v>413</v>
      </c>
      <c r="C24" s="30" t="s">
        <v>38</v>
      </c>
      <c r="D24" s="31">
        <v>1</v>
      </c>
      <c r="E24" s="31">
        <v>1</v>
      </c>
      <c r="F24" s="31">
        <v>0</v>
      </c>
      <c r="G24" s="31">
        <v>0</v>
      </c>
      <c r="H24" s="31">
        <v>2</v>
      </c>
      <c r="I24" s="363">
        <v>1581.09</v>
      </c>
      <c r="J24" s="363">
        <v>2091.52</v>
      </c>
      <c r="K24" s="47">
        <v>1045.76</v>
      </c>
    </row>
    <row r="25" spans="1:11">
      <c r="A25" s="30" t="s">
        <v>753</v>
      </c>
      <c r="B25" s="30" t="s">
        <v>413</v>
      </c>
      <c r="C25" s="30" t="s">
        <v>39</v>
      </c>
      <c r="D25" s="31">
        <v>2</v>
      </c>
      <c r="E25" s="31">
        <v>1</v>
      </c>
      <c r="F25" s="31">
        <v>0</v>
      </c>
      <c r="G25" s="31">
        <v>0</v>
      </c>
      <c r="H25" s="31">
        <v>3</v>
      </c>
      <c r="I25" s="363">
        <v>11266.47</v>
      </c>
      <c r="J25" s="363">
        <v>3922.89</v>
      </c>
      <c r="K25" s="47">
        <v>1307.6300000000001</v>
      </c>
    </row>
    <row r="26" spans="1:11">
      <c r="A26" s="30" t="s">
        <v>753</v>
      </c>
      <c r="B26" s="30" t="s">
        <v>413</v>
      </c>
      <c r="C26" s="30" t="s">
        <v>40</v>
      </c>
      <c r="D26" s="31">
        <v>1</v>
      </c>
      <c r="E26" s="31">
        <v>0</v>
      </c>
      <c r="F26" s="31">
        <v>0</v>
      </c>
      <c r="G26" s="31">
        <v>0</v>
      </c>
      <c r="H26" s="31">
        <v>1</v>
      </c>
      <c r="I26" s="363">
        <v>8279.17</v>
      </c>
      <c r="J26" s="363">
        <v>1568.65</v>
      </c>
      <c r="K26" s="47">
        <v>1568.65</v>
      </c>
    </row>
    <row r="27" spans="1:11">
      <c r="A27" s="30" t="s">
        <v>753</v>
      </c>
      <c r="B27" s="30" t="s">
        <v>413</v>
      </c>
      <c r="C27" s="30" t="s">
        <v>48</v>
      </c>
      <c r="D27" s="31">
        <v>0</v>
      </c>
      <c r="E27" s="31">
        <v>0</v>
      </c>
      <c r="F27" s="31">
        <v>1</v>
      </c>
      <c r="G27" s="31">
        <v>0</v>
      </c>
      <c r="H27" s="31">
        <v>1</v>
      </c>
      <c r="I27" s="363">
        <v>281.98</v>
      </c>
      <c r="J27" s="363">
        <v>794.96</v>
      </c>
      <c r="K27" s="47">
        <v>794.96</v>
      </c>
    </row>
    <row r="28" spans="1:11">
      <c r="A28" s="30" t="s">
        <v>753</v>
      </c>
      <c r="B28" s="30" t="s">
        <v>413</v>
      </c>
      <c r="C28" s="30" t="s">
        <v>49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63">
        <v>0</v>
      </c>
      <c r="J28" s="363">
        <v>0</v>
      </c>
      <c r="K28" s="47">
        <v>0</v>
      </c>
    </row>
    <row r="29" spans="1:11">
      <c r="A29" s="30" t="s">
        <v>753</v>
      </c>
      <c r="B29" s="30" t="s">
        <v>413</v>
      </c>
      <c r="C29" s="30" t="s">
        <v>50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63">
        <v>0</v>
      </c>
      <c r="J29" s="363">
        <v>0</v>
      </c>
      <c r="K29" s="47">
        <v>0</v>
      </c>
    </row>
    <row r="30" spans="1:11">
      <c r="A30" s="30" t="s">
        <v>753</v>
      </c>
      <c r="B30" s="30" t="s">
        <v>413</v>
      </c>
      <c r="C30" s="30" t="s">
        <v>243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63">
        <v>0</v>
      </c>
      <c r="J30" s="363">
        <v>0</v>
      </c>
      <c r="K30" s="47">
        <v>0</v>
      </c>
    </row>
    <row r="31" spans="1:11">
      <c r="A31" s="30" t="s">
        <v>753</v>
      </c>
      <c r="B31" s="30" t="s">
        <v>413</v>
      </c>
      <c r="C31" s="30" t="s">
        <v>281</v>
      </c>
      <c r="D31" s="31">
        <v>31</v>
      </c>
      <c r="E31" s="31">
        <v>9</v>
      </c>
      <c r="F31" s="31">
        <v>1</v>
      </c>
      <c r="G31" s="31">
        <v>0</v>
      </c>
      <c r="H31" s="31">
        <v>41</v>
      </c>
      <c r="I31" s="363">
        <v>249152.64000000001</v>
      </c>
      <c r="J31" s="363">
        <v>40475.120000000003</v>
      </c>
      <c r="K31" s="47">
        <v>987.2</v>
      </c>
    </row>
    <row r="32" spans="1:11">
      <c r="A32" s="30" t="s">
        <v>750</v>
      </c>
      <c r="B32" s="30" t="s">
        <v>288</v>
      </c>
      <c r="C32" s="30" t="s">
        <v>31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63">
        <v>0</v>
      </c>
      <c r="J32" s="363">
        <v>0</v>
      </c>
      <c r="K32" s="47">
        <v>0</v>
      </c>
    </row>
    <row r="33" spans="1:11">
      <c r="A33" s="30" t="s">
        <v>750</v>
      </c>
      <c r="B33" s="30" t="s">
        <v>288</v>
      </c>
      <c r="C33" s="30" t="s">
        <v>32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63">
        <v>0</v>
      </c>
      <c r="J33" s="363">
        <v>0</v>
      </c>
      <c r="K33" s="47">
        <v>0</v>
      </c>
    </row>
    <row r="34" spans="1:11">
      <c r="A34" s="30" t="s">
        <v>750</v>
      </c>
      <c r="B34" s="30" t="s">
        <v>288</v>
      </c>
      <c r="C34" s="30" t="s">
        <v>34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63">
        <v>0</v>
      </c>
      <c r="J34" s="363">
        <v>0</v>
      </c>
      <c r="K34" s="47">
        <v>0</v>
      </c>
    </row>
    <row r="35" spans="1:11">
      <c r="A35" s="30" t="s">
        <v>750</v>
      </c>
      <c r="B35" s="30" t="s">
        <v>288</v>
      </c>
      <c r="C35" s="30" t="s">
        <v>35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63">
        <v>0</v>
      </c>
      <c r="J35" s="363">
        <v>0</v>
      </c>
      <c r="K35" s="47">
        <v>0</v>
      </c>
    </row>
    <row r="36" spans="1:11">
      <c r="A36" s="30" t="s">
        <v>750</v>
      </c>
      <c r="B36" s="30" t="s">
        <v>288</v>
      </c>
      <c r="C36" s="30" t="s">
        <v>36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63">
        <v>0</v>
      </c>
      <c r="J36" s="363">
        <v>0</v>
      </c>
      <c r="K36" s="47">
        <v>0</v>
      </c>
    </row>
    <row r="37" spans="1:11">
      <c r="A37" s="30" t="s">
        <v>750</v>
      </c>
      <c r="B37" s="30" t="s">
        <v>288</v>
      </c>
      <c r="C37" s="30" t="s">
        <v>37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63">
        <v>0</v>
      </c>
      <c r="J37" s="363">
        <v>0</v>
      </c>
      <c r="K37" s="47">
        <v>0</v>
      </c>
    </row>
    <row r="38" spans="1:11">
      <c r="A38" s="30" t="s">
        <v>750</v>
      </c>
      <c r="B38" s="30" t="s">
        <v>288</v>
      </c>
      <c r="C38" s="30" t="s">
        <v>38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63">
        <v>0</v>
      </c>
      <c r="J38" s="363">
        <v>0</v>
      </c>
      <c r="K38" s="47">
        <v>0</v>
      </c>
    </row>
    <row r="39" spans="1:11">
      <c r="A39" s="30" t="s">
        <v>750</v>
      </c>
      <c r="B39" s="30" t="s">
        <v>288</v>
      </c>
      <c r="C39" s="30" t="s">
        <v>39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63">
        <v>0</v>
      </c>
      <c r="J39" s="363">
        <v>0</v>
      </c>
      <c r="K39" s="47">
        <v>0</v>
      </c>
    </row>
    <row r="40" spans="1:11">
      <c r="A40" s="30" t="s">
        <v>750</v>
      </c>
      <c r="B40" s="30" t="s">
        <v>288</v>
      </c>
      <c r="C40" s="30" t="s">
        <v>40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63">
        <v>0</v>
      </c>
      <c r="J40" s="363">
        <v>0</v>
      </c>
      <c r="K40" s="47">
        <v>0</v>
      </c>
    </row>
    <row r="41" spans="1:11">
      <c r="A41" s="30" t="s">
        <v>750</v>
      </c>
      <c r="B41" s="30" t="s">
        <v>288</v>
      </c>
      <c r="C41" s="30" t="s">
        <v>48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63">
        <v>0</v>
      </c>
      <c r="J41" s="363">
        <v>0</v>
      </c>
      <c r="K41" s="47">
        <v>0</v>
      </c>
    </row>
    <row r="42" spans="1:11">
      <c r="A42" s="30" t="s">
        <v>750</v>
      </c>
      <c r="B42" s="30" t="s">
        <v>288</v>
      </c>
      <c r="C42" s="30" t="s">
        <v>49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63">
        <v>0</v>
      </c>
      <c r="J42" s="363">
        <v>0</v>
      </c>
      <c r="K42" s="47">
        <v>0</v>
      </c>
    </row>
    <row r="43" spans="1:11">
      <c r="A43" s="30" t="s">
        <v>750</v>
      </c>
      <c r="B43" s="30" t="s">
        <v>288</v>
      </c>
      <c r="C43" s="30" t="s">
        <v>50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63">
        <v>0</v>
      </c>
      <c r="J43" s="363">
        <v>0</v>
      </c>
      <c r="K43" s="47">
        <v>0</v>
      </c>
    </row>
    <row r="44" spans="1:11">
      <c r="A44" s="30" t="s">
        <v>750</v>
      </c>
      <c r="B44" s="30" t="s">
        <v>288</v>
      </c>
      <c r="C44" s="30" t="s">
        <v>243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63">
        <v>0</v>
      </c>
      <c r="J44" s="363">
        <v>0</v>
      </c>
      <c r="K44" s="47">
        <v>0</v>
      </c>
    </row>
    <row r="45" spans="1:11">
      <c r="A45" s="30" t="s">
        <v>750</v>
      </c>
      <c r="B45" s="30" t="s">
        <v>288</v>
      </c>
      <c r="C45" s="30" t="s">
        <v>281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63">
        <v>0</v>
      </c>
      <c r="J45" s="363">
        <v>0</v>
      </c>
      <c r="K45" s="47">
        <v>0</v>
      </c>
    </row>
    <row r="46" spans="1:11">
      <c r="A46" s="30" t="s">
        <v>716</v>
      </c>
      <c r="B46" s="30" t="s">
        <v>328</v>
      </c>
      <c r="C46" s="30" t="s">
        <v>31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63">
        <v>0</v>
      </c>
      <c r="J46" s="363">
        <v>0</v>
      </c>
      <c r="K46" s="47">
        <v>0</v>
      </c>
    </row>
    <row r="47" spans="1:11">
      <c r="A47" s="30" t="s">
        <v>716</v>
      </c>
      <c r="B47" s="30" t="s">
        <v>328</v>
      </c>
      <c r="C47" s="30" t="s">
        <v>32</v>
      </c>
      <c r="D47" s="31">
        <v>0</v>
      </c>
      <c r="E47" s="31">
        <v>1</v>
      </c>
      <c r="F47" s="31">
        <v>3</v>
      </c>
      <c r="G47" s="31">
        <v>0</v>
      </c>
      <c r="H47" s="31">
        <v>4</v>
      </c>
      <c r="I47" s="363">
        <v>0</v>
      </c>
      <c r="J47" s="363">
        <v>782.8</v>
      </c>
      <c r="K47" s="47">
        <v>195.7</v>
      </c>
    </row>
    <row r="48" spans="1:11">
      <c r="A48" s="30" t="s">
        <v>716</v>
      </c>
      <c r="B48" s="30" t="s">
        <v>328</v>
      </c>
      <c r="C48" s="30" t="s">
        <v>34</v>
      </c>
      <c r="D48" s="31">
        <v>7</v>
      </c>
      <c r="E48" s="31">
        <v>1</v>
      </c>
      <c r="F48" s="31">
        <v>8</v>
      </c>
      <c r="G48" s="31">
        <v>0</v>
      </c>
      <c r="H48" s="31">
        <v>16</v>
      </c>
      <c r="I48" s="363">
        <v>2658.62</v>
      </c>
      <c r="J48" s="363">
        <v>4420.28</v>
      </c>
      <c r="K48" s="47">
        <v>276.27</v>
      </c>
    </row>
    <row r="49" spans="1:11">
      <c r="A49" s="30" t="s">
        <v>716</v>
      </c>
      <c r="B49" s="30" t="s">
        <v>328</v>
      </c>
      <c r="C49" s="30" t="s">
        <v>35</v>
      </c>
      <c r="D49" s="31">
        <v>115</v>
      </c>
      <c r="E49" s="31">
        <v>2</v>
      </c>
      <c r="F49" s="31">
        <v>9</v>
      </c>
      <c r="G49" s="31">
        <v>0</v>
      </c>
      <c r="H49" s="31">
        <v>126</v>
      </c>
      <c r="I49" s="363">
        <v>31933.93</v>
      </c>
      <c r="J49" s="363">
        <v>33812.639999999999</v>
      </c>
      <c r="K49" s="47">
        <v>268.35000000000002</v>
      </c>
    </row>
    <row r="50" spans="1:11">
      <c r="A50" s="30" t="s">
        <v>716</v>
      </c>
      <c r="B50" s="30" t="s">
        <v>328</v>
      </c>
      <c r="C50" s="30" t="s">
        <v>36</v>
      </c>
      <c r="D50" s="31">
        <v>181</v>
      </c>
      <c r="E50" s="31">
        <v>9</v>
      </c>
      <c r="F50" s="31">
        <v>9</v>
      </c>
      <c r="G50" s="31">
        <v>0</v>
      </c>
      <c r="H50" s="31">
        <v>199</v>
      </c>
      <c r="I50" s="363">
        <v>57534.49</v>
      </c>
      <c r="J50" s="363">
        <v>47871.53</v>
      </c>
      <c r="K50" s="47">
        <v>240.56</v>
      </c>
    </row>
    <row r="51" spans="1:11">
      <c r="A51" s="30" t="s">
        <v>716</v>
      </c>
      <c r="B51" s="30" t="s">
        <v>328</v>
      </c>
      <c r="C51" s="30" t="s">
        <v>37</v>
      </c>
      <c r="D51" s="31">
        <v>198</v>
      </c>
      <c r="E51" s="31">
        <v>2</v>
      </c>
      <c r="F51" s="31">
        <v>5</v>
      </c>
      <c r="G51" s="31">
        <v>0</v>
      </c>
      <c r="H51" s="31">
        <v>205</v>
      </c>
      <c r="I51" s="363">
        <v>42299.26</v>
      </c>
      <c r="J51" s="363">
        <v>50811.63</v>
      </c>
      <c r="K51" s="47">
        <v>247.86</v>
      </c>
    </row>
    <row r="52" spans="1:11">
      <c r="A52" s="30" t="s">
        <v>716</v>
      </c>
      <c r="B52" s="30" t="s">
        <v>328</v>
      </c>
      <c r="C52" s="30" t="s">
        <v>38</v>
      </c>
      <c r="D52" s="31">
        <v>57</v>
      </c>
      <c r="E52" s="31">
        <v>5</v>
      </c>
      <c r="F52" s="31">
        <v>0</v>
      </c>
      <c r="G52" s="31">
        <v>0</v>
      </c>
      <c r="H52" s="31">
        <v>62</v>
      </c>
      <c r="I52" s="363">
        <v>12312.71</v>
      </c>
      <c r="J52" s="363">
        <v>15013.53</v>
      </c>
      <c r="K52" s="47">
        <v>242.15</v>
      </c>
    </row>
    <row r="53" spans="1:11">
      <c r="A53" s="30" t="s">
        <v>716</v>
      </c>
      <c r="B53" s="30" t="s">
        <v>328</v>
      </c>
      <c r="C53" s="30" t="s">
        <v>39</v>
      </c>
      <c r="D53" s="31">
        <v>7</v>
      </c>
      <c r="E53" s="31">
        <v>0</v>
      </c>
      <c r="F53" s="31">
        <v>0</v>
      </c>
      <c r="G53" s="31">
        <v>0</v>
      </c>
      <c r="H53" s="31">
        <v>7</v>
      </c>
      <c r="I53" s="363">
        <v>3269.28</v>
      </c>
      <c r="J53" s="363">
        <v>1777.96</v>
      </c>
      <c r="K53" s="47">
        <v>253.99</v>
      </c>
    </row>
    <row r="54" spans="1:11">
      <c r="A54" s="30" t="s">
        <v>716</v>
      </c>
      <c r="B54" s="30" t="s">
        <v>328</v>
      </c>
      <c r="C54" s="30" t="s">
        <v>40</v>
      </c>
      <c r="D54" s="31">
        <v>1</v>
      </c>
      <c r="E54" s="31">
        <v>1</v>
      </c>
      <c r="F54" s="31">
        <v>0</v>
      </c>
      <c r="G54" s="31">
        <v>0</v>
      </c>
      <c r="H54" s="31">
        <v>2</v>
      </c>
      <c r="I54" s="363">
        <v>0</v>
      </c>
      <c r="J54" s="363">
        <v>310.92</v>
      </c>
      <c r="K54" s="47">
        <v>155.46</v>
      </c>
    </row>
    <row r="55" spans="1:11">
      <c r="A55" s="30" t="s">
        <v>716</v>
      </c>
      <c r="B55" s="30" t="s">
        <v>328</v>
      </c>
      <c r="C55" s="30" t="s">
        <v>48</v>
      </c>
      <c r="D55" s="31">
        <v>0</v>
      </c>
      <c r="E55" s="31">
        <v>1</v>
      </c>
      <c r="F55" s="31">
        <v>0</v>
      </c>
      <c r="G55" s="31">
        <v>0</v>
      </c>
      <c r="H55" s="31">
        <v>1</v>
      </c>
      <c r="I55" s="363">
        <v>0</v>
      </c>
      <c r="J55" s="363">
        <v>278.91000000000003</v>
      </c>
      <c r="K55" s="47">
        <v>278.91000000000003</v>
      </c>
    </row>
    <row r="56" spans="1:11">
      <c r="A56" s="30" t="s">
        <v>716</v>
      </c>
      <c r="B56" s="30" t="s">
        <v>328</v>
      </c>
      <c r="C56" s="30" t="s">
        <v>49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63">
        <v>0</v>
      </c>
      <c r="J56" s="363">
        <v>0</v>
      </c>
      <c r="K56" s="47">
        <v>0</v>
      </c>
    </row>
    <row r="57" spans="1:11">
      <c r="A57" s="30" t="s">
        <v>716</v>
      </c>
      <c r="B57" s="30" t="s">
        <v>328</v>
      </c>
      <c r="C57" s="30" t="s">
        <v>50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63">
        <v>0</v>
      </c>
      <c r="J57" s="363">
        <v>0</v>
      </c>
      <c r="K57" s="47">
        <v>0</v>
      </c>
    </row>
    <row r="58" spans="1:11">
      <c r="A58" s="30" t="s">
        <v>716</v>
      </c>
      <c r="B58" s="30" t="s">
        <v>328</v>
      </c>
      <c r="C58" s="30" t="s">
        <v>243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63">
        <v>0</v>
      </c>
      <c r="J58" s="363">
        <v>0</v>
      </c>
      <c r="K58" s="47">
        <v>0</v>
      </c>
    </row>
    <row r="59" spans="1:11">
      <c r="A59" s="30" t="s">
        <v>716</v>
      </c>
      <c r="B59" s="30" t="s">
        <v>328</v>
      </c>
      <c r="C59" s="30" t="s">
        <v>281</v>
      </c>
      <c r="D59" s="31">
        <v>566</v>
      </c>
      <c r="E59" s="31">
        <v>22</v>
      </c>
      <c r="F59" s="31">
        <v>34</v>
      </c>
      <c r="G59" s="31">
        <v>0</v>
      </c>
      <c r="H59" s="31">
        <v>622</v>
      </c>
      <c r="I59" s="363">
        <v>150008.29</v>
      </c>
      <c r="J59" s="363">
        <v>155080.20000000001</v>
      </c>
      <c r="K59" s="47">
        <v>249.33</v>
      </c>
    </row>
    <row r="60" spans="1:11">
      <c r="A60" s="30" t="s">
        <v>733</v>
      </c>
      <c r="B60" s="30" t="s">
        <v>236</v>
      </c>
      <c r="C60" s="30" t="s">
        <v>31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63">
        <v>0</v>
      </c>
      <c r="J60" s="363">
        <v>0</v>
      </c>
      <c r="K60" s="47">
        <v>0</v>
      </c>
    </row>
    <row r="61" spans="1:11">
      <c r="A61" s="30" t="s">
        <v>733</v>
      </c>
      <c r="B61" s="30" t="s">
        <v>236</v>
      </c>
      <c r="C61" s="30" t="s">
        <v>32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63">
        <v>0</v>
      </c>
      <c r="J61" s="363">
        <v>0</v>
      </c>
      <c r="K61" s="47">
        <v>0</v>
      </c>
    </row>
    <row r="62" spans="1:11">
      <c r="A62" s="30" t="s">
        <v>733</v>
      </c>
      <c r="B62" s="30" t="s">
        <v>236</v>
      </c>
      <c r="C62" s="30" t="s">
        <v>34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63">
        <v>0</v>
      </c>
      <c r="J62" s="363">
        <v>0</v>
      </c>
      <c r="K62" s="47">
        <v>0</v>
      </c>
    </row>
    <row r="63" spans="1:11">
      <c r="A63" s="30" t="s">
        <v>733</v>
      </c>
      <c r="B63" s="30" t="s">
        <v>236</v>
      </c>
      <c r="C63" s="30" t="s">
        <v>35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63">
        <v>0</v>
      </c>
      <c r="J63" s="363">
        <v>0</v>
      </c>
      <c r="K63" s="47">
        <v>0</v>
      </c>
    </row>
    <row r="64" spans="1:11">
      <c r="A64" s="30" t="s">
        <v>733</v>
      </c>
      <c r="B64" s="30" t="s">
        <v>236</v>
      </c>
      <c r="C64" s="30" t="s">
        <v>36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63">
        <v>0</v>
      </c>
      <c r="J64" s="363">
        <v>0</v>
      </c>
      <c r="K64" s="47">
        <v>0</v>
      </c>
    </row>
    <row r="65" spans="1:11">
      <c r="A65" s="30" t="s">
        <v>733</v>
      </c>
      <c r="B65" s="30" t="s">
        <v>236</v>
      </c>
      <c r="C65" s="30" t="s">
        <v>37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63">
        <v>0</v>
      </c>
      <c r="J65" s="363">
        <v>0</v>
      </c>
      <c r="K65" s="47">
        <v>0</v>
      </c>
    </row>
    <row r="66" spans="1:11">
      <c r="A66" s="30" t="s">
        <v>733</v>
      </c>
      <c r="B66" s="30" t="s">
        <v>236</v>
      </c>
      <c r="C66" s="30" t="s">
        <v>38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63">
        <v>0</v>
      </c>
      <c r="J66" s="363">
        <v>0</v>
      </c>
      <c r="K66" s="47">
        <v>0</v>
      </c>
    </row>
    <row r="67" spans="1:11">
      <c r="A67" s="30" t="s">
        <v>733</v>
      </c>
      <c r="B67" s="30" t="s">
        <v>236</v>
      </c>
      <c r="C67" s="30" t="s">
        <v>39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63">
        <v>0</v>
      </c>
      <c r="J67" s="363">
        <v>0</v>
      </c>
      <c r="K67" s="47">
        <v>0</v>
      </c>
    </row>
    <row r="68" spans="1:11">
      <c r="A68" s="30" t="s">
        <v>733</v>
      </c>
      <c r="B68" s="30" t="s">
        <v>236</v>
      </c>
      <c r="C68" s="30" t="s">
        <v>40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63">
        <v>0</v>
      </c>
      <c r="J68" s="363">
        <v>0</v>
      </c>
      <c r="K68" s="47">
        <v>0</v>
      </c>
    </row>
    <row r="69" spans="1:11">
      <c r="A69" s="30" t="s">
        <v>733</v>
      </c>
      <c r="B69" s="30" t="s">
        <v>236</v>
      </c>
      <c r="C69" s="30" t="s">
        <v>48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63">
        <v>0</v>
      </c>
      <c r="J69" s="363">
        <v>0</v>
      </c>
      <c r="K69" s="47">
        <v>0</v>
      </c>
    </row>
    <row r="70" spans="1:11">
      <c r="A70" s="30" t="s">
        <v>733</v>
      </c>
      <c r="B70" s="30" t="s">
        <v>236</v>
      </c>
      <c r="C70" s="30" t="s">
        <v>49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63">
        <v>0</v>
      </c>
      <c r="J70" s="363">
        <v>0</v>
      </c>
      <c r="K70" s="47">
        <v>0</v>
      </c>
    </row>
    <row r="71" spans="1:11">
      <c r="A71" s="30" t="s">
        <v>733</v>
      </c>
      <c r="B71" s="30" t="s">
        <v>236</v>
      </c>
      <c r="C71" s="30" t="s">
        <v>50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63">
        <v>0</v>
      </c>
      <c r="J71" s="363">
        <v>0</v>
      </c>
      <c r="K71" s="47">
        <v>0</v>
      </c>
    </row>
    <row r="72" spans="1:11">
      <c r="A72" s="30" t="s">
        <v>733</v>
      </c>
      <c r="B72" s="30" t="s">
        <v>236</v>
      </c>
      <c r="C72" s="30" t="s">
        <v>243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63">
        <v>0</v>
      </c>
      <c r="J72" s="363">
        <v>0</v>
      </c>
      <c r="K72" s="47">
        <v>0</v>
      </c>
    </row>
    <row r="73" spans="1:11">
      <c r="A73" s="30" t="s">
        <v>733</v>
      </c>
      <c r="B73" s="30" t="s">
        <v>236</v>
      </c>
      <c r="C73" s="30" t="s">
        <v>281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63">
        <v>0</v>
      </c>
      <c r="J73" s="363">
        <v>0</v>
      </c>
      <c r="K73" s="47">
        <v>0</v>
      </c>
    </row>
    <row r="74" spans="1:11">
      <c r="A74" s="30" t="s">
        <v>736</v>
      </c>
      <c r="B74" s="30" t="s">
        <v>237</v>
      </c>
      <c r="C74" s="30" t="s">
        <v>31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63">
        <v>0</v>
      </c>
      <c r="J74" s="363">
        <v>0</v>
      </c>
      <c r="K74" s="47">
        <v>0</v>
      </c>
    </row>
    <row r="75" spans="1:11">
      <c r="A75" s="30" t="s">
        <v>736</v>
      </c>
      <c r="B75" s="30" t="s">
        <v>237</v>
      </c>
      <c r="C75" s="30" t="s">
        <v>32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63">
        <v>0</v>
      </c>
      <c r="J75" s="363">
        <v>0</v>
      </c>
      <c r="K75" s="47">
        <v>0</v>
      </c>
    </row>
    <row r="76" spans="1:11">
      <c r="A76" s="30" t="s">
        <v>736</v>
      </c>
      <c r="B76" s="30" t="s">
        <v>237</v>
      </c>
      <c r="C76" s="30" t="s">
        <v>34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63">
        <v>0</v>
      </c>
      <c r="J76" s="363">
        <v>0</v>
      </c>
      <c r="K76" s="47">
        <v>0</v>
      </c>
    </row>
    <row r="77" spans="1:11">
      <c r="A77" s="30" t="s">
        <v>736</v>
      </c>
      <c r="B77" s="30" t="s">
        <v>237</v>
      </c>
      <c r="C77" s="30" t="s">
        <v>35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63">
        <v>0</v>
      </c>
      <c r="J77" s="363">
        <v>0</v>
      </c>
      <c r="K77" s="47">
        <v>0</v>
      </c>
    </row>
    <row r="78" spans="1:11">
      <c r="A78" s="30" t="s">
        <v>736</v>
      </c>
      <c r="B78" s="30" t="s">
        <v>237</v>
      </c>
      <c r="C78" s="30" t="s">
        <v>36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63">
        <v>0</v>
      </c>
      <c r="J78" s="363">
        <v>0</v>
      </c>
      <c r="K78" s="47">
        <v>0</v>
      </c>
    </row>
    <row r="79" spans="1:11">
      <c r="A79" s="30" t="s">
        <v>736</v>
      </c>
      <c r="B79" s="30" t="s">
        <v>237</v>
      </c>
      <c r="C79" s="30" t="s">
        <v>37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63">
        <v>0</v>
      </c>
      <c r="J79" s="363">
        <v>0</v>
      </c>
      <c r="K79" s="47">
        <v>0</v>
      </c>
    </row>
    <row r="80" spans="1:11">
      <c r="A80" s="30" t="s">
        <v>736</v>
      </c>
      <c r="B80" s="30" t="s">
        <v>237</v>
      </c>
      <c r="C80" s="30" t="s">
        <v>38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63">
        <v>0</v>
      </c>
      <c r="J80" s="363">
        <v>0</v>
      </c>
      <c r="K80" s="47">
        <v>0</v>
      </c>
    </row>
    <row r="81" spans="1:11">
      <c r="A81" s="30" t="s">
        <v>736</v>
      </c>
      <c r="B81" s="30" t="s">
        <v>237</v>
      </c>
      <c r="C81" s="30" t="s">
        <v>39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63">
        <v>0</v>
      </c>
      <c r="J81" s="363">
        <v>0</v>
      </c>
      <c r="K81" s="47">
        <v>0</v>
      </c>
    </row>
    <row r="82" spans="1:11">
      <c r="A82" s="30" t="s">
        <v>736</v>
      </c>
      <c r="B82" s="30" t="s">
        <v>237</v>
      </c>
      <c r="C82" s="30" t="s">
        <v>40</v>
      </c>
      <c r="D82" s="31">
        <v>0</v>
      </c>
      <c r="E82" s="31">
        <v>0</v>
      </c>
      <c r="F82" s="31">
        <v>0</v>
      </c>
      <c r="G82" s="31">
        <v>0</v>
      </c>
      <c r="H82" s="31">
        <v>0</v>
      </c>
      <c r="I82" s="363">
        <v>0</v>
      </c>
      <c r="J82" s="363">
        <v>0</v>
      </c>
      <c r="K82" s="47">
        <v>0</v>
      </c>
    </row>
    <row r="83" spans="1:11">
      <c r="A83" s="30" t="s">
        <v>736</v>
      </c>
      <c r="B83" s="30" t="s">
        <v>237</v>
      </c>
      <c r="C83" s="30" t="s">
        <v>48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63">
        <v>0</v>
      </c>
      <c r="J83" s="363">
        <v>0</v>
      </c>
      <c r="K83" s="47">
        <v>0</v>
      </c>
    </row>
    <row r="84" spans="1:11">
      <c r="A84" s="30" t="s">
        <v>736</v>
      </c>
      <c r="B84" s="30" t="s">
        <v>237</v>
      </c>
      <c r="C84" s="30" t="s">
        <v>49</v>
      </c>
      <c r="D84" s="31">
        <v>0</v>
      </c>
      <c r="E84" s="31">
        <v>0</v>
      </c>
      <c r="F84" s="31">
        <v>0</v>
      </c>
      <c r="G84" s="31">
        <v>0</v>
      </c>
      <c r="H84" s="31">
        <v>0</v>
      </c>
      <c r="I84" s="363">
        <v>0</v>
      </c>
      <c r="J84" s="363">
        <v>0</v>
      </c>
      <c r="K84" s="47">
        <v>0</v>
      </c>
    </row>
    <row r="85" spans="1:11">
      <c r="A85" s="30" t="s">
        <v>736</v>
      </c>
      <c r="B85" s="30" t="s">
        <v>237</v>
      </c>
      <c r="C85" s="30" t="s">
        <v>50</v>
      </c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63">
        <v>0</v>
      </c>
      <c r="J85" s="363">
        <v>0</v>
      </c>
      <c r="K85" s="47">
        <v>0</v>
      </c>
    </row>
    <row r="86" spans="1:11">
      <c r="A86" s="30" t="s">
        <v>736</v>
      </c>
      <c r="B86" s="30" t="s">
        <v>237</v>
      </c>
      <c r="C86" s="30" t="s">
        <v>243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63">
        <v>0</v>
      </c>
      <c r="J86" s="363">
        <v>0</v>
      </c>
      <c r="K86" s="47">
        <v>0</v>
      </c>
    </row>
    <row r="87" spans="1:11">
      <c r="A87" s="30" t="s">
        <v>736</v>
      </c>
      <c r="B87" s="30" t="s">
        <v>237</v>
      </c>
      <c r="C87" s="30" t="s">
        <v>281</v>
      </c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63">
        <v>0</v>
      </c>
      <c r="J87" s="363">
        <v>0</v>
      </c>
      <c r="K87" s="47">
        <v>0</v>
      </c>
    </row>
  </sheetData>
  <autoFilter ref="A3:K87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E12"/>
  <sheetViews>
    <sheetView workbookViewId="0">
      <selection sqref="A1:E1"/>
    </sheetView>
  </sheetViews>
  <sheetFormatPr defaultRowHeight="15"/>
  <cols>
    <col min="1" max="1" width="14.42578125" style="111" customWidth="1"/>
    <col min="2" max="2" width="24.85546875" style="111" customWidth="1"/>
    <col min="3" max="3" width="22.140625" style="111" customWidth="1"/>
    <col min="4" max="4" width="13.42578125" style="111" customWidth="1"/>
    <col min="5" max="5" width="11.5703125" style="111" bestFit="1" customWidth="1"/>
    <col min="6" max="16384" width="9.140625" style="111"/>
  </cols>
  <sheetData>
    <row r="1" spans="1:5" ht="18.75">
      <c r="A1" s="504" t="s">
        <v>789</v>
      </c>
      <c r="B1" s="504"/>
      <c r="C1" s="504"/>
      <c r="D1" s="504"/>
      <c r="E1" s="504"/>
    </row>
    <row r="2" spans="1:5" ht="16.5" thickBot="1">
      <c r="A2" s="365"/>
      <c r="B2" s="365"/>
      <c r="C2" s="365"/>
      <c r="D2" s="365"/>
    </row>
    <row r="3" spans="1:5" ht="16.5" thickBot="1">
      <c r="A3" s="366" t="s">
        <v>754</v>
      </c>
      <c r="B3" s="367" t="s">
        <v>755</v>
      </c>
      <c r="C3" s="368" t="s">
        <v>756</v>
      </c>
      <c r="D3" s="369" t="s">
        <v>757</v>
      </c>
      <c r="E3" s="369" t="s">
        <v>253</v>
      </c>
    </row>
    <row r="4" spans="1:5">
      <c r="A4" s="370" t="s">
        <v>758</v>
      </c>
      <c r="B4" s="371">
        <v>206605</v>
      </c>
      <c r="C4" s="372">
        <v>2360052.4300000002</v>
      </c>
      <c r="D4" s="373">
        <v>11.42</v>
      </c>
      <c r="E4" s="373">
        <v>12</v>
      </c>
    </row>
    <row r="5" spans="1:5">
      <c r="A5" s="374" t="s">
        <v>759</v>
      </c>
      <c r="B5" s="375">
        <v>0</v>
      </c>
      <c r="C5" s="376" t="s">
        <v>252</v>
      </c>
      <c r="D5" s="377" t="s">
        <v>252</v>
      </c>
      <c r="E5" s="377" t="s">
        <v>252</v>
      </c>
    </row>
    <row r="6" spans="1:5">
      <c r="A6" s="374" t="s">
        <v>760</v>
      </c>
      <c r="B6" s="375">
        <v>0</v>
      </c>
      <c r="C6" s="376" t="s">
        <v>252</v>
      </c>
      <c r="D6" s="377" t="s">
        <v>252</v>
      </c>
      <c r="E6" s="377" t="s">
        <v>252</v>
      </c>
    </row>
    <row r="7" spans="1:5">
      <c r="A7" s="374" t="s">
        <v>761</v>
      </c>
      <c r="B7" s="375">
        <v>0</v>
      </c>
      <c r="C7" s="376" t="s">
        <v>252</v>
      </c>
      <c r="D7" s="377" t="s">
        <v>252</v>
      </c>
      <c r="E7" s="377" t="s">
        <v>252</v>
      </c>
    </row>
    <row r="8" spans="1:5">
      <c r="A8" s="374" t="s">
        <v>762</v>
      </c>
      <c r="B8" s="375">
        <v>0</v>
      </c>
      <c r="C8" s="376" t="s">
        <v>252</v>
      </c>
      <c r="D8" s="377" t="s">
        <v>252</v>
      </c>
      <c r="E8" s="377" t="s">
        <v>252</v>
      </c>
    </row>
    <row r="9" spans="1:5">
      <c r="A9" s="374" t="s">
        <v>763</v>
      </c>
      <c r="B9" s="375">
        <v>0</v>
      </c>
      <c r="C9" s="376" t="s">
        <v>252</v>
      </c>
      <c r="D9" s="377" t="s">
        <v>252</v>
      </c>
      <c r="E9" s="377" t="s">
        <v>252</v>
      </c>
    </row>
    <row r="10" spans="1:5">
      <c r="A10" s="374" t="s">
        <v>764</v>
      </c>
      <c r="B10" s="375">
        <v>0</v>
      </c>
      <c r="C10" s="376" t="s">
        <v>252</v>
      </c>
      <c r="D10" s="377" t="s">
        <v>252</v>
      </c>
      <c r="E10" s="377" t="s">
        <v>252</v>
      </c>
    </row>
    <row r="11" spans="1:5" ht="15.75" thickBot="1">
      <c r="A11" s="378" t="s">
        <v>765</v>
      </c>
      <c r="B11" s="379">
        <v>0</v>
      </c>
      <c r="C11" s="380" t="s">
        <v>252</v>
      </c>
      <c r="D11" s="381" t="s">
        <v>252</v>
      </c>
      <c r="E11" s="381" t="s">
        <v>252</v>
      </c>
    </row>
    <row r="12" spans="1:5" ht="16.5" thickBot="1">
      <c r="A12" s="382" t="s">
        <v>5</v>
      </c>
      <c r="B12" s="383">
        <f>SUM(B4:B11)</f>
        <v>206605</v>
      </c>
      <c r="C12" s="384">
        <f>SUM(C4:C11)</f>
        <v>2360052.4300000002</v>
      </c>
      <c r="D12" s="385"/>
      <c r="E12" s="385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W58"/>
  <sheetViews>
    <sheetView topLeftCell="A46" workbookViewId="0">
      <selection activeCell="F21" sqref="F21"/>
    </sheetView>
  </sheetViews>
  <sheetFormatPr defaultRowHeight="15"/>
  <cols>
    <col min="1" max="1" width="6.140625" style="111" customWidth="1"/>
    <col min="2" max="2" width="16.28515625" style="111" customWidth="1"/>
    <col min="3" max="3" width="12.42578125" style="111" customWidth="1"/>
    <col min="4" max="4" width="19.42578125" style="111" customWidth="1"/>
    <col min="5" max="5" width="11.85546875" style="111" customWidth="1"/>
    <col min="6" max="6" width="10.7109375" style="111" customWidth="1"/>
    <col min="7" max="7" width="12.42578125" style="111" customWidth="1"/>
    <col min="8" max="8" width="19.5703125" style="111" customWidth="1"/>
    <col min="9" max="9" width="12.28515625" style="111" customWidth="1"/>
    <col min="10" max="10" width="13.85546875" style="111" customWidth="1"/>
    <col min="11" max="11" width="12" style="111" customWidth="1"/>
    <col min="12" max="12" width="16.85546875" style="111" customWidth="1"/>
    <col min="13" max="13" width="9.140625" style="111"/>
    <col min="14" max="14" width="11" style="111" customWidth="1"/>
    <col min="15" max="15" width="10.28515625" style="111" customWidth="1"/>
    <col min="16" max="16" width="15" style="111" customWidth="1"/>
    <col min="17" max="17" width="9.140625" style="111"/>
    <col min="18" max="18" width="11.28515625" style="111" customWidth="1"/>
    <col min="19" max="19" width="12" style="111" customWidth="1"/>
    <col min="20" max="20" width="19.5703125" style="111" customWidth="1"/>
    <col min="21" max="21" width="13.140625" style="111" customWidth="1"/>
    <col min="22" max="16384" width="9.140625" style="111"/>
  </cols>
  <sheetData>
    <row r="1" spans="1:23" ht="18.75">
      <c r="A1" s="465" t="s">
        <v>393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</row>
    <row r="2" spans="1:23">
      <c r="A2" s="475"/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475"/>
      <c r="R2" s="475"/>
      <c r="S2" s="475"/>
      <c r="T2" s="475"/>
      <c r="U2" s="475"/>
      <c r="V2" s="475"/>
      <c r="W2" s="475"/>
    </row>
    <row r="3" spans="1:23" ht="15.75">
      <c r="A3" s="467" t="s">
        <v>438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</row>
    <row r="4" spans="1:23" ht="15.75" thickBot="1">
      <c r="C4" s="11"/>
      <c r="D4" s="2"/>
      <c r="E4" s="2"/>
      <c r="F4" s="110"/>
      <c r="G4" s="2"/>
      <c r="H4" s="2"/>
      <c r="I4" s="2"/>
      <c r="J4" s="110"/>
      <c r="K4" s="2"/>
      <c r="L4" s="2"/>
      <c r="M4" s="2"/>
      <c r="N4" s="110"/>
      <c r="O4" s="2"/>
      <c r="P4" s="2"/>
      <c r="Q4" s="2"/>
      <c r="R4" s="110"/>
      <c r="S4" s="2"/>
      <c r="T4" s="2"/>
      <c r="U4" s="2"/>
    </row>
    <row r="5" spans="1:23" ht="15.75">
      <c r="A5" s="468" t="s">
        <v>30</v>
      </c>
      <c r="B5" s="470" t="s">
        <v>41</v>
      </c>
      <c r="C5" s="472" t="s">
        <v>44</v>
      </c>
      <c r="D5" s="473"/>
      <c r="E5" s="473"/>
      <c r="F5" s="474"/>
      <c r="G5" s="472" t="s">
        <v>45</v>
      </c>
      <c r="H5" s="473"/>
      <c r="I5" s="473"/>
      <c r="J5" s="474"/>
      <c r="K5" s="472" t="s">
        <v>46</v>
      </c>
      <c r="L5" s="473"/>
      <c r="M5" s="473"/>
      <c r="N5" s="474"/>
      <c r="O5" s="472" t="s">
        <v>47</v>
      </c>
      <c r="P5" s="473"/>
      <c r="Q5" s="473"/>
      <c r="R5" s="474"/>
      <c r="S5" s="472" t="s">
        <v>43</v>
      </c>
      <c r="T5" s="473"/>
      <c r="U5" s="473"/>
      <c r="V5" s="473"/>
      <c r="W5" s="474"/>
    </row>
    <row r="6" spans="1:23" ht="16.5" thickBot="1">
      <c r="A6" s="469"/>
      <c r="B6" s="471"/>
      <c r="C6" s="179" t="s">
        <v>0</v>
      </c>
      <c r="D6" s="180" t="s">
        <v>42</v>
      </c>
      <c r="E6" s="181" t="s">
        <v>13</v>
      </c>
      <c r="F6" s="182" t="s">
        <v>253</v>
      </c>
      <c r="G6" s="179" t="s">
        <v>0</v>
      </c>
      <c r="H6" s="180" t="s">
        <v>42</v>
      </c>
      <c r="I6" s="181" t="s">
        <v>13</v>
      </c>
      <c r="J6" s="182" t="s">
        <v>253</v>
      </c>
      <c r="K6" s="179" t="s">
        <v>0</v>
      </c>
      <c r="L6" s="180" t="s">
        <v>42</v>
      </c>
      <c r="M6" s="181" t="s">
        <v>13</v>
      </c>
      <c r="N6" s="182" t="s">
        <v>253</v>
      </c>
      <c r="O6" s="179" t="s">
        <v>0</v>
      </c>
      <c r="P6" s="180" t="s">
        <v>42</v>
      </c>
      <c r="Q6" s="181" t="s">
        <v>13</v>
      </c>
      <c r="R6" s="182" t="s">
        <v>253</v>
      </c>
      <c r="S6" s="179" t="s">
        <v>0</v>
      </c>
      <c r="T6" s="180" t="s">
        <v>42</v>
      </c>
      <c r="U6" s="181" t="s">
        <v>13</v>
      </c>
      <c r="V6" s="182" t="s">
        <v>253</v>
      </c>
      <c r="W6" s="181" t="s">
        <v>299</v>
      </c>
    </row>
    <row r="7" spans="1:23">
      <c r="A7" s="183">
        <v>1</v>
      </c>
      <c r="B7" s="184" t="s">
        <v>31</v>
      </c>
      <c r="C7" s="184">
        <v>0</v>
      </c>
      <c r="D7" s="184">
        <v>0</v>
      </c>
      <c r="E7" s="184">
        <v>0</v>
      </c>
      <c r="F7" s="185" t="s">
        <v>252</v>
      </c>
      <c r="G7" s="186">
        <v>25178</v>
      </c>
      <c r="H7" s="187">
        <v>7807155.6699999999</v>
      </c>
      <c r="I7" s="184">
        <v>310.08</v>
      </c>
      <c r="J7" s="185">
        <v>269.92</v>
      </c>
      <c r="K7" s="186">
        <v>2149</v>
      </c>
      <c r="L7" s="187">
        <v>1512120.31</v>
      </c>
      <c r="M7" s="184">
        <v>703.64</v>
      </c>
      <c r="N7" s="185">
        <v>736.3</v>
      </c>
      <c r="O7" s="186">
        <v>397</v>
      </c>
      <c r="P7" s="187">
        <v>293684.07</v>
      </c>
      <c r="Q7" s="184">
        <v>739.76</v>
      </c>
      <c r="R7" s="185">
        <v>736.3</v>
      </c>
      <c r="S7" s="186">
        <v>27724</v>
      </c>
      <c r="T7" s="187">
        <v>9612960.0500000007</v>
      </c>
      <c r="U7" s="187">
        <v>346.74</v>
      </c>
      <c r="V7" s="185">
        <v>307.74</v>
      </c>
      <c r="W7" s="36">
        <v>1.0900000000000001</v>
      </c>
    </row>
    <row r="8" spans="1:23">
      <c r="A8" s="188">
        <v>2</v>
      </c>
      <c r="B8" s="189" t="s">
        <v>32</v>
      </c>
      <c r="C8" s="190">
        <v>7940</v>
      </c>
      <c r="D8" s="191">
        <v>9411727.5600000005</v>
      </c>
      <c r="E8" s="189">
        <v>1185.3599999999999</v>
      </c>
      <c r="F8" s="192">
        <v>1254.03</v>
      </c>
      <c r="G8" s="190">
        <v>21137</v>
      </c>
      <c r="H8" s="191">
        <v>9147832.3699999992</v>
      </c>
      <c r="I8" s="189">
        <v>432.79</v>
      </c>
      <c r="J8" s="192">
        <v>365.68</v>
      </c>
      <c r="K8" s="190">
        <v>24218</v>
      </c>
      <c r="L8" s="191">
        <v>14063863.109999999</v>
      </c>
      <c r="M8" s="189">
        <v>580.72</v>
      </c>
      <c r="N8" s="192">
        <v>478</v>
      </c>
      <c r="O8" s="190">
        <v>1039</v>
      </c>
      <c r="P8" s="191">
        <v>757214.98</v>
      </c>
      <c r="Q8" s="189">
        <v>728.79</v>
      </c>
      <c r="R8" s="192">
        <v>736.3</v>
      </c>
      <c r="S8" s="190">
        <v>54334</v>
      </c>
      <c r="T8" s="191">
        <v>33380638.02</v>
      </c>
      <c r="U8" s="191">
        <v>614.36</v>
      </c>
      <c r="V8" s="192">
        <v>499.81</v>
      </c>
      <c r="W8" s="37">
        <v>2.14</v>
      </c>
    </row>
    <row r="9" spans="1:23">
      <c r="A9" s="188">
        <v>3</v>
      </c>
      <c r="B9" s="189" t="s">
        <v>34</v>
      </c>
      <c r="C9" s="190">
        <v>29270</v>
      </c>
      <c r="D9" s="191">
        <v>33152069.98</v>
      </c>
      <c r="E9" s="189">
        <v>1132.6300000000001</v>
      </c>
      <c r="F9" s="192">
        <v>1190.5899999999999</v>
      </c>
      <c r="G9" s="190">
        <v>16629</v>
      </c>
      <c r="H9" s="191">
        <v>8097958.2199999997</v>
      </c>
      <c r="I9" s="189">
        <v>486.98</v>
      </c>
      <c r="J9" s="192">
        <v>433.83</v>
      </c>
      <c r="K9" s="190">
        <v>16056</v>
      </c>
      <c r="L9" s="191">
        <v>9653311.8000000007</v>
      </c>
      <c r="M9" s="189">
        <v>601.23</v>
      </c>
      <c r="N9" s="192">
        <v>497.68</v>
      </c>
      <c r="O9" s="190">
        <v>175</v>
      </c>
      <c r="P9" s="191">
        <v>126669.62</v>
      </c>
      <c r="Q9" s="189">
        <v>723.83</v>
      </c>
      <c r="R9" s="192">
        <v>736.3</v>
      </c>
      <c r="S9" s="190">
        <v>62130</v>
      </c>
      <c r="T9" s="191">
        <v>51030009.619999997</v>
      </c>
      <c r="U9" s="191">
        <v>821.34</v>
      </c>
      <c r="V9" s="192">
        <v>736.77</v>
      </c>
      <c r="W9" s="37">
        <v>2.44</v>
      </c>
    </row>
    <row r="10" spans="1:23">
      <c r="A10" s="188">
        <v>4</v>
      </c>
      <c r="B10" s="189" t="s">
        <v>35</v>
      </c>
      <c r="C10" s="190">
        <v>94819</v>
      </c>
      <c r="D10" s="191">
        <v>107120228.45</v>
      </c>
      <c r="E10" s="189">
        <v>1129.73</v>
      </c>
      <c r="F10" s="192">
        <v>1163.97</v>
      </c>
      <c r="G10" s="190">
        <v>25043</v>
      </c>
      <c r="H10" s="191">
        <v>13734221</v>
      </c>
      <c r="I10" s="189">
        <v>548.42999999999995</v>
      </c>
      <c r="J10" s="192">
        <v>499.04</v>
      </c>
      <c r="K10" s="190">
        <v>23607</v>
      </c>
      <c r="L10" s="191">
        <v>14729875.52</v>
      </c>
      <c r="M10" s="189">
        <v>623.96</v>
      </c>
      <c r="N10" s="192">
        <v>519.91999999999996</v>
      </c>
      <c r="O10" s="190">
        <v>143</v>
      </c>
      <c r="P10" s="191">
        <v>104207.1</v>
      </c>
      <c r="Q10" s="189">
        <v>728.72</v>
      </c>
      <c r="R10" s="192">
        <v>736.3</v>
      </c>
      <c r="S10" s="190">
        <v>143612</v>
      </c>
      <c r="T10" s="191">
        <v>135688532.06999999</v>
      </c>
      <c r="U10" s="191">
        <v>944.83</v>
      </c>
      <c r="V10" s="192">
        <v>936.57</v>
      </c>
      <c r="W10" s="37">
        <v>5.65</v>
      </c>
    </row>
    <row r="11" spans="1:23">
      <c r="A11" s="188">
        <v>5</v>
      </c>
      <c r="B11" s="189" t="s">
        <v>36</v>
      </c>
      <c r="C11" s="190">
        <v>223552</v>
      </c>
      <c r="D11" s="191">
        <v>253571636.50999999</v>
      </c>
      <c r="E11" s="189">
        <v>1134.28</v>
      </c>
      <c r="F11" s="192">
        <v>1218.18</v>
      </c>
      <c r="G11" s="190">
        <v>33746</v>
      </c>
      <c r="H11" s="191">
        <v>19602782.760000002</v>
      </c>
      <c r="I11" s="189">
        <v>580.89</v>
      </c>
      <c r="J11" s="192">
        <v>519.95000000000005</v>
      </c>
      <c r="K11" s="190">
        <v>30331</v>
      </c>
      <c r="L11" s="191">
        <v>19228920.5</v>
      </c>
      <c r="M11" s="189">
        <v>633.97</v>
      </c>
      <c r="N11" s="192">
        <v>526.35</v>
      </c>
      <c r="O11" s="190">
        <v>83</v>
      </c>
      <c r="P11" s="191">
        <v>60497.3</v>
      </c>
      <c r="Q11" s="189">
        <v>728.88</v>
      </c>
      <c r="R11" s="192">
        <v>736.3</v>
      </c>
      <c r="S11" s="190">
        <v>287712</v>
      </c>
      <c r="T11" s="191">
        <v>292463837.06999999</v>
      </c>
      <c r="U11" s="191">
        <v>1016.52</v>
      </c>
      <c r="V11" s="192">
        <v>1032.47</v>
      </c>
      <c r="W11" s="37">
        <v>11.32</v>
      </c>
    </row>
    <row r="12" spans="1:23">
      <c r="A12" s="188">
        <v>6</v>
      </c>
      <c r="B12" s="189" t="s">
        <v>37</v>
      </c>
      <c r="C12" s="190">
        <v>326658</v>
      </c>
      <c r="D12" s="191">
        <v>350364210.04000002</v>
      </c>
      <c r="E12" s="189">
        <v>1072.57</v>
      </c>
      <c r="F12" s="192">
        <v>1120.27</v>
      </c>
      <c r="G12" s="190">
        <v>35831</v>
      </c>
      <c r="H12" s="191">
        <v>22536792.289999999</v>
      </c>
      <c r="I12" s="189">
        <v>628.97</v>
      </c>
      <c r="J12" s="192">
        <v>550.98</v>
      </c>
      <c r="K12" s="190">
        <v>30218</v>
      </c>
      <c r="L12" s="191">
        <v>18636397.07</v>
      </c>
      <c r="M12" s="189">
        <v>616.73</v>
      </c>
      <c r="N12" s="192">
        <v>516.46</v>
      </c>
      <c r="O12" s="190">
        <v>2450</v>
      </c>
      <c r="P12" s="191">
        <v>631821.12</v>
      </c>
      <c r="Q12" s="189">
        <v>257.89</v>
      </c>
      <c r="R12" s="192">
        <v>267.43</v>
      </c>
      <c r="S12" s="190">
        <v>395157</v>
      </c>
      <c r="T12" s="191">
        <v>392169220.51999998</v>
      </c>
      <c r="U12" s="191">
        <v>992.44</v>
      </c>
      <c r="V12" s="192">
        <v>953.53</v>
      </c>
      <c r="W12" s="37">
        <v>15.54</v>
      </c>
    </row>
    <row r="13" spans="1:23">
      <c r="A13" s="188">
        <v>7</v>
      </c>
      <c r="B13" s="189" t="s">
        <v>38</v>
      </c>
      <c r="C13" s="190">
        <v>395244</v>
      </c>
      <c r="D13" s="191">
        <v>365906995.69</v>
      </c>
      <c r="E13" s="189">
        <v>925.77</v>
      </c>
      <c r="F13" s="192">
        <v>836.76</v>
      </c>
      <c r="G13" s="190">
        <v>45617</v>
      </c>
      <c r="H13" s="191">
        <v>30172230.91</v>
      </c>
      <c r="I13" s="189">
        <v>661.43</v>
      </c>
      <c r="J13" s="192">
        <v>562.23</v>
      </c>
      <c r="K13" s="190">
        <v>28941</v>
      </c>
      <c r="L13" s="191">
        <v>16978307.48</v>
      </c>
      <c r="M13" s="189">
        <v>586.65</v>
      </c>
      <c r="N13" s="192">
        <v>502.04</v>
      </c>
      <c r="O13" s="190">
        <v>2832</v>
      </c>
      <c r="P13" s="191">
        <v>595587.41</v>
      </c>
      <c r="Q13" s="189">
        <v>210.31</v>
      </c>
      <c r="R13" s="192">
        <v>164.57</v>
      </c>
      <c r="S13" s="190">
        <v>472634</v>
      </c>
      <c r="T13" s="191">
        <v>413653121.49000001</v>
      </c>
      <c r="U13" s="191">
        <v>875.21</v>
      </c>
      <c r="V13" s="192">
        <v>753.33</v>
      </c>
      <c r="W13" s="37">
        <v>18.59</v>
      </c>
    </row>
    <row r="14" spans="1:23">
      <c r="A14" s="188">
        <v>8</v>
      </c>
      <c r="B14" s="189" t="s">
        <v>39</v>
      </c>
      <c r="C14" s="190">
        <v>302748</v>
      </c>
      <c r="D14" s="191">
        <v>248373613.94999999</v>
      </c>
      <c r="E14" s="189">
        <v>820.4</v>
      </c>
      <c r="F14" s="192">
        <v>670.34</v>
      </c>
      <c r="G14" s="190">
        <v>45723</v>
      </c>
      <c r="H14" s="191">
        <v>29755528.510000002</v>
      </c>
      <c r="I14" s="189">
        <v>650.78</v>
      </c>
      <c r="J14" s="192">
        <v>545.88</v>
      </c>
      <c r="K14" s="190">
        <v>22149</v>
      </c>
      <c r="L14" s="191">
        <v>12090776.91</v>
      </c>
      <c r="M14" s="189">
        <v>545.88</v>
      </c>
      <c r="N14" s="192">
        <v>472.49</v>
      </c>
      <c r="O14" s="190">
        <v>1698</v>
      </c>
      <c r="P14" s="191">
        <v>228933.37</v>
      </c>
      <c r="Q14" s="189">
        <v>134.83000000000001</v>
      </c>
      <c r="R14" s="192">
        <v>114.58</v>
      </c>
      <c r="S14" s="190">
        <v>372318</v>
      </c>
      <c r="T14" s="191">
        <v>290448852.74000001</v>
      </c>
      <c r="U14" s="191">
        <v>780.11</v>
      </c>
      <c r="V14" s="192">
        <v>635.85</v>
      </c>
      <c r="W14" s="37">
        <v>14.64</v>
      </c>
    </row>
    <row r="15" spans="1:23">
      <c r="A15" s="188">
        <v>9</v>
      </c>
      <c r="B15" s="189" t="s">
        <v>40</v>
      </c>
      <c r="C15" s="190">
        <v>293654</v>
      </c>
      <c r="D15" s="191">
        <v>221686749.09999999</v>
      </c>
      <c r="E15" s="189">
        <v>754.93</v>
      </c>
      <c r="F15" s="192">
        <v>590.74</v>
      </c>
      <c r="G15" s="190">
        <v>58280</v>
      </c>
      <c r="H15" s="191">
        <v>37342551.850000001</v>
      </c>
      <c r="I15" s="189">
        <v>640.74</v>
      </c>
      <c r="J15" s="192">
        <v>532.91999999999996</v>
      </c>
      <c r="K15" s="190">
        <v>18680</v>
      </c>
      <c r="L15" s="191">
        <v>9743822.9299999997</v>
      </c>
      <c r="M15" s="189">
        <v>521.62</v>
      </c>
      <c r="N15" s="192">
        <v>452.8</v>
      </c>
      <c r="O15" s="190">
        <v>1376</v>
      </c>
      <c r="P15" s="191">
        <v>174361.97</v>
      </c>
      <c r="Q15" s="189">
        <v>126.72</v>
      </c>
      <c r="R15" s="192">
        <v>106.47</v>
      </c>
      <c r="S15" s="190">
        <v>371990</v>
      </c>
      <c r="T15" s="191">
        <v>268947485.85000002</v>
      </c>
      <c r="U15" s="191">
        <v>723</v>
      </c>
      <c r="V15" s="192">
        <v>572.65</v>
      </c>
      <c r="W15" s="37">
        <v>14.63</v>
      </c>
    </row>
    <row r="16" spans="1:23">
      <c r="A16" s="188">
        <v>10</v>
      </c>
      <c r="B16" s="189" t="s">
        <v>48</v>
      </c>
      <c r="C16" s="190">
        <v>178711</v>
      </c>
      <c r="D16" s="191">
        <v>123728980.06</v>
      </c>
      <c r="E16" s="189">
        <v>692.34</v>
      </c>
      <c r="F16" s="192">
        <v>494.95</v>
      </c>
      <c r="G16" s="190">
        <v>47829</v>
      </c>
      <c r="H16" s="191">
        <v>30592560.210000001</v>
      </c>
      <c r="I16" s="189">
        <v>639.62</v>
      </c>
      <c r="J16" s="192">
        <v>524.45000000000005</v>
      </c>
      <c r="K16" s="190">
        <v>10327</v>
      </c>
      <c r="L16" s="191">
        <v>5341840.72</v>
      </c>
      <c r="M16" s="189">
        <v>517.27</v>
      </c>
      <c r="N16" s="192">
        <v>409.23</v>
      </c>
      <c r="O16" s="190">
        <v>659</v>
      </c>
      <c r="P16" s="191">
        <v>87386.89</v>
      </c>
      <c r="Q16" s="189">
        <v>132.61000000000001</v>
      </c>
      <c r="R16" s="192">
        <v>119.07</v>
      </c>
      <c r="S16" s="190">
        <v>237526</v>
      </c>
      <c r="T16" s="191">
        <v>159750767.88</v>
      </c>
      <c r="U16" s="191">
        <v>672.56</v>
      </c>
      <c r="V16" s="192">
        <v>510.52</v>
      </c>
      <c r="W16" s="37">
        <v>9.34</v>
      </c>
    </row>
    <row r="17" spans="1:23">
      <c r="A17" s="188">
        <v>11</v>
      </c>
      <c r="B17" s="189" t="s">
        <v>49</v>
      </c>
      <c r="C17" s="190">
        <v>67573</v>
      </c>
      <c r="D17" s="191">
        <v>44668933.149999999</v>
      </c>
      <c r="E17" s="189">
        <v>661.05</v>
      </c>
      <c r="F17" s="192">
        <v>457.63</v>
      </c>
      <c r="G17" s="190">
        <v>23695</v>
      </c>
      <c r="H17" s="191">
        <v>15250851.810000001</v>
      </c>
      <c r="I17" s="189">
        <v>643.63</v>
      </c>
      <c r="J17" s="192">
        <v>514.19000000000005</v>
      </c>
      <c r="K17" s="190">
        <v>4443</v>
      </c>
      <c r="L17" s="191">
        <v>2271712.46</v>
      </c>
      <c r="M17" s="189">
        <v>511.3</v>
      </c>
      <c r="N17" s="192">
        <v>398.33</v>
      </c>
      <c r="O17" s="190">
        <v>191</v>
      </c>
      <c r="P17" s="191">
        <v>25644.6</v>
      </c>
      <c r="Q17" s="189">
        <v>134.26</v>
      </c>
      <c r="R17" s="192">
        <v>124.08</v>
      </c>
      <c r="S17" s="190">
        <v>95902</v>
      </c>
      <c r="T17" s="191">
        <v>62217142.020000003</v>
      </c>
      <c r="U17" s="191">
        <v>648.76</v>
      </c>
      <c r="V17" s="192">
        <v>491.97</v>
      </c>
      <c r="W17" s="37">
        <v>3.77</v>
      </c>
    </row>
    <row r="18" spans="1:23">
      <c r="A18" s="188">
        <v>12</v>
      </c>
      <c r="B18" s="189" t="s">
        <v>50</v>
      </c>
      <c r="C18" s="190">
        <v>13184</v>
      </c>
      <c r="D18" s="191">
        <v>8607581.7100000009</v>
      </c>
      <c r="E18" s="189">
        <v>652.88</v>
      </c>
      <c r="F18" s="192">
        <v>405.46</v>
      </c>
      <c r="G18" s="190">
        <v>6564</v>
      </c>
      <c r="H18" s="191">
        <v>4182803.68</v>
      </c>
      <c r="I18" s="189">
        <v>637.23</v>
      </c>
      <c r="J18" s="192">
        <v>510.52000000000004</v>
      </c>
      <c r="K18" s="190">
        <v>1308</v>
      </c>
      <c r="L18" s="191">
        <v>645498.56000000006</v>
      </c>
      <c r="M18" s="189">
        <v>493.5</v>
      </c>
      <c r="N18" s="192">
        <v>400.92</v>
      </c>
      <c r="O18" s="190">
        <v>33</v>
      </c>
      <c r="P18" s="191">
        <v>4757.13</v>
      </c>
      <c r="Q18" s="189">
        <v>144.16</v>
      </c>
      <c r="R18" s="192">
        <v>149.58000000000001</v>
      </c>
      <c r="S18" s="190">
        <v>21089</v>
      </c>
      <c r="T18" s="191">
        <v>13440641.08</v>
      </c>
      <c r="U18" s="191">
        <v>637.33000000000004</v>
      </c>
      <c r="V18" s="192">
        <v>462.19</v>
      </c>
      <c r="W18" s="37">
        <v>0.83</v>
      </c>
    </row>
    <row r="19" spans="1:23" ht="15.75" thickBot="1">
      <c r="A19" s="193">
        <v>13</v>
      </c>
      <c r="B19" s="194" t="s">
        <v>33</v>
      </c>
      <c r="C19" s="195">
        <v>561</v>
      </c>
      <c r="D19" s="196">
        <v>493816.88</v>
      </c>
      <c r="E19" s="194">
        <v>880.24</v>
      </c>
      <c r="F19" s="197">
        <v>801.16</v>
      </c>
      <c r="G19" s="195">
        <v>28</v>
      </c>
      <c r="H19" s="196">
        <v>15031.68</v>
      </c>
      <c r="I19" s="194">
        <v>536.85</v>
      </c>
      <c r="J19" s="197">
        <v>524.28</v>
      </c>
      <c r="K19" s="195">
        <v>3</v>
      </c>
      <c r="L19" s="196">
        <v>2915.34</v>
      </c>
      <c r="M19" s="194">
        <v>971.78</v>
      </c>
      <c r="N19" s="197">
        <v>678.02</v>
      </c>
      <c r="O19" s="195">
        <v>0</v>
      </c>
      <c r="P19" s="196">
        <v>0</v>
      </c>
      <c r="Q19" s="194">
        <v>0</v>
      </c>
      <c r="R19" s="197" t="s">
        <v>252</v>
      </c>
      <c r="S19" s="195">
        <v>592</v>
      </c>
      <c r="T19" s="196">
        <v>511763.9</v>
      </c>
      <c r="U19" s="196">
        <v>864.47</v>
      </c>
      <c r="V19" s="197">
        <v>770.32</v>
      </c>
      <c r="W19" s="38">
        <v>0.02</v>
      </c>
    </row>
    <row r="20" spans="1:23" ht="16.5" thickBot="1">
      <c r="A20" s="39"/>
      <c r="B20" s="41" t="s">
        <v>412</v>
      </c>
      <c r="C20" s="42">
        <v>1933914</v>
      </c>
      <c r="D20" s="43">
        <v>1767086543.0799999</v>
      </c>
      <c r="E20" s="41">
        <v>913.74</v>
      </c>
      <c r="F20" s="44">
        <v>823.52</v>
      </c>
      <c r="G20" s="42">
        <v>385300</v>
      </c>
      <c r="H20" s="43">
        <v>228238300.96000001</v>
      </c>
      <c r="I20" s="41">
        <v>592.37</v>
      </c>
      <c r="J20" s="44">
        <v>510.53</v>
      </c>
      <c r="K20" s="42">
        <v>212430</v>
      </c>
      <c r="L20" s="43">
        <v>124899362.70999999</v>
      </c>
      <c r="M20" s="41">
        <v>587.96</v>
      </c>
      <c r="N20" s="44">
        <v>492.4</v>
      </c>
      <c r="O20" s="42">
        <v>11076</v>
      </c>
      <c r="P20" s="43">
        <v>3090765.56</v>
      </c>
      <c r="Q20" s="41">
        <v>279.05</v>
      </c>
      <c r="R20" s="44">
        <v>170.49</v>
      </c>
      <c r="S20" s="42">
        <v>2542720</v>
      </c>
      <c r="T20" s="43">
        <v>2123314972.3099999</v>
      </c>
      <c r="U20" s="43">
        <v>835.06</v>
      </c>
      <c r="V20" s="41">
        <v>705.4</v>
      </c>
      <c r="W20" s="40">
        <v>100</v>
      </c>
    </row>
    <row r="21" spans="1:23">
      <c r="A21" s="198"/>
      <c r="B21" s="198"/>
      <c r="C21" s="91"/>
      <c r="D21" s="91"/>
      <c r="E21" s="91"/>
      <c r="F21" s="92"/>
      <c r="G21" s="91"/>
      <c r="H21" s="91"/>
      <c r="I21" s="91"/>
      <c r="J21" s="92"/>
      <c r="K21" s="91"/>
      <c r="L21" s="91"/>
      <c r="M21" s="91"/>
      <c r="N21" s="92"/>
      <c r="O21" s="91"/>
      <c r="P21" s="91"/>
      <c r="Q21" s="91"/>
      <c r="R21" s="92"/>
      <c r="S21" s="91"/>
      <c r="T21" s="91"/>
      <c r="U21" s="91"/>
      <c r="V21" s="91"/>
      <c r="W21" s="91"/>
    </row>
    <row r="22" spans="1:23" ht="15.75">
      <c r="A22" s="467" t="s">
        <v>439</v>
      </c>
      <c r="B22" s="467"/>
      <c r="C22" s="467"/>
      <c r="D22" s="467"/>
      <c r="E22" s="467"/>
      <c r="F22" s="467"/>
      <c r="G22" s="467"/>
      <c r="H22" s="467"/>
      <c r="I22" s="467"/>
      <c r="J22" s="467"/>
      <c r="K22" s="467"/>
      <c r="L22" s="467"/>
      <c r="M22" s="467"/>
      <c r="N22" s="467"/>
      <c r="O22" s="467"/>
      <c r="P22" s="467"/>
      <c r="Q22" s="467"/>
      <c r="R22" s="467"/>
      <c r="S22" s="467"/>
      <c r="T22" s="467"/>
      <c r="U22" s="467"/>
      <c r="V22" s="467"/>
      <c r="W22" s="467"/>
    </row>
    <row r="23" spans="1:23" ht="15.75" thickBot="1">
      <c r="C23" s="110"/>
      <c r="D23" s="2"/>
      <c r="E23" s="2"/>
      <c r="F23" s="110"/>
      <c r="G23" s="2"/>
      <c r="H23" s="2"/>
      <c r="I23" s="2"/>
      <c r="J23" s="110"/>
      <c r="K23" s="2"/>
      <c r="L23" s="2"/>
      <c r="M23" s="2"/>
      <c r="N23" s="110"/>
      <c r="O23" s="2"/>
      <c r="P23" s="2"/>
      <c r="Q23" s="2"/>
      <c r="R23" s="110"/>
      <c r="S23" s="2"/>
      <c r="T23" s="2"/>
      <c r="U23" s="2"/>
    </row>
    <row r="24" spans="1:23" ht="15.75">
      <c r="A24" s="468" t="s">
        <v>30</v>
      </c>
      <c r="B24" s="470" t="s">
        <v>41</v>
      </c>
      <c r="C24" s="472" t="s">
        <v>44</v>
      </c>
      <c r="D24" s="473"/>
      <c r="E24" s="473"/>
      <c r="F24" s="474"/>
      <c r="G24" s="472" t="s">
        <v>45</v>
      </c>
      <c r="H24" s="473"/>
      <c r="I24" s="473"/>
      <c r="J24" s="474"/>
      <c r="K24" s="472" t="s">
        <v>46</v>
      </c>
      <c r="L24" s="473"/>
      <c r="M24" s="473"/>
      <c r="N24" s="474"/>
      <c r="O24" s="472" t="s">
        <v>47</v>
      </c>
      <c r="P24" s="473"/>
      <c r="Q24" s="473"/>
      <c r="R24" s="474"/>
      <c r="S24" s="472" t="s">
        <v>43</v>
      </c>
      <c r="T24" s="473"/>
      <c r="U24" s="473"/>
      <c r="V24" s="473"/>
      <c r="W24" s="474"/>
    </row>
    <row r="25" spans="1:23" ht="16.5" thickBot="1">
      <c r="A25" s="469"/>
      <c r="B25" s="471"/>
      <c r="C25" s="179" t="s">
        <v>0</v>
      </c>
      <c r="D25" s="180" t="s">
        <v>42</v>
      </c>
      <c r="E25" s="181" t="s">
        <v>13</v>
      </c>
      <c r="F25" s="182" t="s">
        <v>253</v>
      </c>
      <c r="G25" s="179" t="s">
        <v>0</v>
      </c>
      <c r="H25" s="180" t="s">
        <v>42</v>
      </c>
      <c r="I25" s="181" t="s">
        <v>13</v>
      </c>
      <c r="J25" s="182" t="s">
        <v>253</v>
      </c>
      <c r="K25" s="179" t="s">
        <v>0</v>
      </c>
      <c r="L25" s="180" t="s">
        <v>42</v>
      </c>
      <c r="M25" s="181" t="s">
        <v>13</v>
      </c>
      <c r="N25" s="182" t="s">
        <v>253</v>
      </c>
      <c r="O25" s="179" t="s">
        <v>0</v>
      </c>
      <c r="P25" s="180" t="s">
        <v>42</v>
      </c>
      <c r="Q25" s="181" t="s">
        <v>13</v>
      </c>
      <c r="R25" s="182" t="s">
        <v>253</v>
      </c>
      <c r="S25" s="179" t="s">
        <v>0</v>
      </c>
      <c r="T25" s="180" t="s">
        <v>42</v>
      </c>
      <c r="U25" s="181" t="s">
        <v>13</v>
      </c>
      <c r="V25" s="182" t="s">
        <v>253</v>
      </c>
      <c r="W25" s="181" t="s">
        <v>299</v>
      </c>
    </row>
    <row r="26" spans="1:23">
      <c r="A26" s="183">
        <v>1</v>
      </c>
      <c r="B26" s="184" t="s">
        <v>31</v>
      </c>
      <c r="C26" s="184">
        <v>0</v>
      </c>
      <c r="D26" s="184">
        <v>0</v>
      </c>
      <c r="E26" s="184">
        <v>0</v>
      </c>
      <c r="F26" s="185" t="s">
        <v>252</v>
      </c>
      <c r="G26" s="186">
        <v>12628</v>
      </c>
      <c r="H26" s="187">
        <v>3868420.26</v>
      </c>
      <c r="I26" s="184">
        <v>306.33999999999997</v>
      </c>
      <c r="J26" s="185">
        <v>262.75</v>
      </c>
      <c r="K26" s="186">
        <v>1251</v>
      </c>
      <c r="L26" s="187">
        <v>879855.33</v>
      </c>
      <c r="M26" s="184">
        <v>703.32</v>
      </c>
      <c r="N26" s="185">
        <v>736.3</v>
      </c>
      <c r="O26" s="186">
        <v>232</v>
      </c>
      <c r="P26" s="187">
        <v>171862.82</v>
      </c>
      <c r="Q26" s="184">
        <v>740.79</v>
      </c>
      <c r="R26" s="185">
        <v>736.3</v>
      </c>
      <c r="S26" s="186">
        <v>14111</v>
      </c>
      <c r="T26" s="187">
        <v>4920138.41</v>
      </c>
      <c r="U26" s="187">
        <v>348.67</v>
      </c>
      <c r="V26" s="185">
        <v>305.57</v>
      </c>
      <c r="W26" s="36">
        <v>1.17</v>
      </c>
    </row>
    <row r="27" spans="1:23">
      <c r="A27" s="188">
        <v>2</v>
      </c>
      <c r="B27" s="189" t="s">
        <v>32</v>
      </c>
      <c r="C27" s="190">
        <v>5188</v>
      </c>
      <c r="D27" s="191">
        <v>6393300.2699999996</v>
      </c>
      <c r="E27" s="189">
        <v>1232.32</v>
      </c>
      <c r="F27" s="192">
        <v>1300.45</v>
      </c>
      <c r="G27" s="190">
        <v>3811</v>
      </c>
      <c r="H27" s="191">
        <v>1767496.11</v>
      </c>
      <c r="I27" s="189">
        <v>463.79</v>
      </c>
      <c r="J27" s="192">
        <v>360.96</v>
      </c>
      <c r="K27" s="190">
        <v>15391</v>
      </c>
      <c r="L27" s="191">
        <v>9033851.4900000002</v>
      </c>
      <c r="M27" s="189">
        <v>586.96</v>
      </c>
      <c r="N27" s="192">
        <v>489.28</v>
      </c>
      <c r="O27" s="190">
        <v>642</v>
      </c>
      <c r="P27" s="191">
        <v>467578.17</v>
      </c>
      <c r="Q27" s="189">
        <v>728.31</v>
      </c>
      <c r="R27" s="192">
        <v>736.3</v>
      </c>
      <c r="S27" s="190">
        <v>25032</v>
      </c>
      <c r="T27" s="191">
        <v>17662226.039999999</v>
      </c>
      <c r="U27" s="191">
        <v>705.59</v>
      </c>
      <c r="V27" s="192">
        <v>570.46</v>
      </c>
      <c r="W27" s="37">
        <v>2.08</v>
      </c>
    </row>
    <row r="28" spans="1:23">
      <c r="A28" s="188">
        <v>3</v>
      </c>
      <c r="B28" s="189" t="s">
        <v>34</v>
      </c>
      <c r="C28" s="190">
        <v>13658</v>
      </c>
      <c r="D28" s="191">
        <v>18202962.100000001</v>
      </c>
      <c r="E28" s="189">
        <v>1332.77</v>
      </c>
      <c r="F28" s="192">
        <v>1354.4</v>
      </c>
      <c r="G28" s="190">
        <v>2061</v>
      </c>
      <c r="H28" s="191">
        <v>968028.81</v>
      </c>
      <c r="I28" s="189">
        <v>469.69</v>
      </c>
      <c r="J28" s="192">
        <v>385.05</v>
      </c>
      <c r="K28" s="190">
        <v>10122</v>
      </c>
      <c r="L28" s="191">
        <v>6245153.1799999997</v>
      </c>
      <c r="M28" s="189">
        <v>616.99</v>
      </c>
      <c r="N28" s="192">
        <v>519.71</v>
      </c>
      <c r="O28" s="190">
        <v>89</v>
      </c>
      <c r="P28" s="191">
        <v>64257.87</v>
      </c>
      <c r="Q28" s="189">
        <v>722</v>
      </c>
      <c r="R28" s="192">
        <v>736.3</v>
      </c>
      <c r="S28" s="190">
        <v>25930</v>
      </c>
      <c r="T28" s="191">
        <v>25480401.960000001</v>
      </c>
      <c r="U28" s="191">
        <v>982.66</v>
      </c>
      <c r="V28" s="192">
        <v>1094.47</v>
      </c>
      <c r="W28" s="37">
        <v>2.16</v>
      </c>
    </row>
    <row r="29" spans="1:23">
      <c r="A29" s="188">
        <v>4</v>
      </c>
      <c r="B29" s="189" t="s">
        <v>35</v>
      </c>
      <c r="C29" s="190">
        <v>37433</v>
      </c>
      <c r="D29" s="191">
        <v>50299576.25</v>
      </c>
      <c r="E29" s="189">
        <v>1343.72</v>
      </c>
      <c r="F29" s="192">
        <v>1377.58</v>
      </c>
      <c r="G29" s="190">
        <v>2359</v>
      </c>
      <c r="H29" s="191">
        <v>1173740.1399999999</v>
      </c>
      <c r="I29" s="189">
        <v>497.56</v>
      </c>
      <c r="J29" s="192">
        <v>411.87</v>
      </c>
      <c r="K29" s="190">
        <v>15509</v>
      </c>
      <c r="L29" s="191">
        <v>10194296.949999999</v>
      </c>
      <c r="M29" s="189">
        <v>657.31</v>
      </c>
      <c r="N29" s="192">
        <v>565.96</v>
      </c>
      <c r="O29" s="190">
        <v>75</v>
      </c>
      <c r="P29" s="191">
        <v>54470</v>
      </c>
      <c r="Q29" s="189">
        <v>726.27</v>
      </c>
      <c r="R29" s="192">
        <v>736.3</v>
      </c>
      <c r="S29" s="190">
        <v>55376</v>
      </c>
      <c r="T29" s="191">
        <v>61722083.340000004</v>
      </c>
      <c r="U29" s="191">
        <v>1114.5999999999999</v>
      </c>
      <c r="V29" s="192">
        <v>1222</v>
      </c>
      <c r="W29" s="37">
        <v>4.5999999999999996</v>
      </c>
    </row>
    <row r="30" spans="1:23">
      <c r="A30" s="188">
        <v>5</v>
      </c>
      <c r="B30" s="189" t="s">
        <v>36</v>
      </c>
      <c r="C30" s="190">
        <v>124231</v>
      </c>
      <c r="D30" s="191">
        <v>153453564.72</v>
      </c>
      <c r="E30" s="189">
        <v>1235.23</v>
      </c>
      <c r="F30" s="192">
        <v>1278.94</v>
      </c>
      <c r="G30" s="190">
        <v>2326</v>
      </c>
      <c r="H30" s="191">
        <v>1272604.6200000001</v>
      </c>
      <c r="I30" s="189">
        <v>547.12</v>
      </c>
      <c r="J30" s="192">
        <v>451.47</v>
      </c>
      <c r="K30" s="190">
        <v>20225</v>
      </c>
      <c r="L30" s="191">
        <v>13793042.57</v>
      </c>
      <c r="M30" s="189">
        <v>681.98</v>
      </c>
      <c r="N30" s="192">
        <v>588.89</v>
      </c>
      <c r="O30" s="190">
        <v>34</v>
      </c>
      <c r="P30" s="191">
        <v>24334.75</v>
      </c>
      <c r="Q30" s="189">
        <v>715.73</v>
      </c>
      <c r="R30" s="192">
        <v>736.3</v>
      </c>
      <c r="S30" s="190">
        <v>146816</v>
      </c>
      <c r="T30" s="191">
        <v>168543546.66</v>
      </c>
      <c r="U30" s="191">
        <v>1147.99</v>
      </c>
      <c r="V30" s="192">
        <v>1222</v>
      </c>
      <c r="W30" s="37">
        <v>12.21</v>
      </c>
    </row>
    <row r="31" spans="1:23">
      <c r="A31" s="188">
        <v>6</v>
      </c>
      <c r="B31" s="189" t="s">
        <v>37</v>
      </c>
      <c r="C31" s="190">
        <v>190891</v>
      </c>
      <c r="D31" s="191">
        <v>226694658.16999999</v>
      </c>
      <c r="E31" s="189">
        <v>1187.56</v>
      </c>
      <c r="F31" s="192">
        <v>1235.6400000000001</v>
      </c>
      <c r="G31" s="190">
        <v>1602</v>
      </c>
      <c r="H31" s="191">
        <v>959483.54</v>
      </c>
      <c r="I31" s="189">
        <v>598.92999999999995</v>
      </c>
      <c r="J31" s="192">
        <v>492.81</v>
      </c>
      <c r="K31" s="190">
        <v>19798</v>
      </c>
      <c r="L31" s="191">
        <v>13241959.98</v>
      </c>
      <c r="M31" s="189">
        <v>668.85</v>
      </c>
      <c r="N31" s="192">
        <v>584.27</v>
      </c>
      <c r="O31" s="190">
        <v>886</v>
      </c>
      <c r="P31" s="191">
        <v>225234.54</v>
      </c>
      <c r="Q31" s="189">
        <v>254.22</v>
      </c>
      <c r="R31" s="192">
        <v>277.70999999999998</v>
      </c>
      <c r="S31" s="190">
        <v>213177</v>
      </c>
      <c r="T31" s="191">
        <v>241121336.22999999</v>
      </c>
      <c r="U31" s="191">
        <v>1131.0899999999999</v>
      </c>
      <c r="V31" s="192">
        <v>1222</v>
      </c>
      <c r="W31" s="37">
        <v>17.73</v>
      </c>
    </row>
    <row r="32" spans="1:23">
      <c r="A32" s="188">
        <v>7</v>
      </c>
      <c r="B32" s="189" t="s">
        <v>38</v>
      </c>
      <c r="C32" s="190">
        <v>222955</v>
      </c>
      <c r="D32" s="191">
        <v>235259819.72999999</v>
      </c>
      <c r="E32" s="189">
        <v>1055.19</v>
      </c>
      <c r="F32" s="192">
        <v>1088.79</v>
      </c>
      <c r="G32" s="190">
        <v>1171</v>
      </c>
      <c r="H32" s="191">
        <v>821099.56</v>
      </c>
      <c r="I32" s="189">
        <v>701.2</v>
      </c>
      <c r="J32" s="192">
        <v>610.95000000000005</v>
      </c>
      <c r="K32" s="190">
        <v>18117</v>
      </c>
      <c r="L32" s="191">
        <v>11625831.73</v>
      </c>
      <c r="M32" s="189">
        <v>641.71</v>
      </c>
      <c r="N32" s="192">
        <v>569.20000000000005</v>
      </c>
      <c r="O32" s="190">
        <v>1084</v>
      </c>
      <c r="P32" s="191">
        <v>223290</v>
      </c>
      <c r="Q32" s="189">
        <v>205.99</v>
      </c>
      <c r="R32" s="192">
        <v>164.57</v>
      </c>
      <c r="S32" s="190">
        <v>243327</v>
      </c>
      <c r="T32" s="191">
        <v>247930041.02000001</v>
      </c>
      <c r="U32" s="191">
        <v>1018.92</v>
      </c>
      <c r="V32" s="192">
        <v>1011.51</v>
      </c>
      <c r="W32" s="37">
        <v>20.23</v>
      </c>
    </row>
    <row r="33" spans="1:23">
      <c r="A33" s="188">
        <v>8</v>
      </c>
      <c r="B33" s="189" t="s">
        <v>39</v>
      </c>
      <c r="C33" s="190">
        <v>164843</v>
      </c>
      <c r="D33" s="191">
        <v>153995058.43000001</v>
      </c>
      <c r="E33" s="189">
        <v>934.19</v>
      </c>
      <c r="F33" s="192">
        <v>859.27</v>
      </c>
      <c r="G33" s="190">
        <v>798</v>
      </c>
      <c r="H33" s="191">
        <v>578522.4</v>
      </c>
      <c r="I33" s="189">
        <v>724.97</v>
      </c>
      <c r="J33" s="192">
        <v>675.9</v>
      </c>
      <c r="K33" s="190">
        <v>12871</v>
      </c>
      <c r="L33" s="191">
        <v>7736395.7199999997</v>
      </c>
      <c r="M33" s="189">
        <v>601.07000000000005</v>
      </c>
      <c r="N33" s="192">
        <v>524.82000000000005</v>
      </c>
      <c r="O33" s="190">
        <v>678</v>
      </c>
      <c r="P33" s="191">
        <v>86847.48</v>
      </c>
      <c r="Q33" s="189">
        <v>128.09</v>
      </c>
      <c r="R33" s="192">
        <v>102.6</v>
      </c>
      <c r="S33" s="190">
        <v>179190</v>
      </c>
      <c r="T33" s="191">
        <v>162396824.03</v>
      </c>
      <c r="U33" s="191">
        <v>906.28</v>
      </c>
      <c r="V33" s="192">
        <v>811.06</v>
      </c>
      <c r="W33" s="37">
        <v>14.9</v>
      </c>
    </row>
    <row r="34" spans="1:23">
      <c r="A34" s="188">
        <v>9</v>
      </c>
      <c r="B34" s="189" t="s">
        <v>40</v>
      </c>
      <c r="C34" s="190">
        <v>151632</v>
      </c>
      <c r="D34" s="191">
        <v>130433589.22</v>
      </c>
      <c r="E34" s="189">
        <v>860.2</v>
      </c>
      <c r="F34" s="192">
        <v>717.3</v>
      </c>
      <c r="G34" s="190">
        <v>811</v>
      </c>
      <c r="H34" s="191">
        <v>539920.32999999996</v>
      </c>
      <c r="I34" s="189">
        <v>665.75</v>
      </c>
      <c r="J34" s="192">
        <v>637.66</v>
      </c>
      <c r="K34" s="190">
        <v>10258</v>
      </c>
      <c r="L34" s="191">
        <v>5904229.1699999999</v>
      </c>
      <c r="M34" s="189">
        <v>575.57000000000005</v>
      </c>
      <c r="N34" s="192">
        <v>498.01</v>
      </c>
      <c r="O34" s="190">
        <v>513</v>
      </c>
      <c r="P34" s="191">
        <v>58393.18</v>
      </c>
      <c r="Q34" s="189">
        <v>113.83</v>
      </c>
      <c r="R34" s="192">
        <v>94.89</v>
      </c>
      <c r="S34" s="190">
        <v>163214</v>
      </c>
      <c r="T34" s="191">
        <v>136936131.90000001</v>
      </c>
      <c r="U34" s="191">
        <v>839</v>
      </c>
      <c r="V34" s="192">
        <v>694.55</v>
      </c>
      <c r="W34" s="37">
        <v>13.57</v>
      </c>
    </row>
    <row r="35" spans="1:23">
      <c r="A35" s="188">
        <v>10</v>
      </c>
      <c r="B35" s="189" t="s">
        <v>48</v>
      </c>
      <c r="C35" s="190">
        <v>89466</v>
      </c>
      <c r="D35" s="191">
        <v>70391949.099999994</v>
      </c>
      <c r="E35" s="189">
        <v>786.8</v>
      </c>
      <c r="F35" s="192">
        <v>616.54</v>
      </c>
      <c r="G35" s="190">
        <v>677</v>
      </c>
      <c r="H35" s="191">
        <v>460551.53</v>
      </c>
      <c r="I35" s="189">
        <v>680.28</v>
      </c>
      <c r="J35" s="192">
        <v>674.27</v>
      </c>
      <c r="K35" s="190">
        <v>5472</v>
      </c>
      <c r="L35" s="191">
        <v>3102598.82</v>
      </c>
      <c r="M35" s="189">
        <v>567</v>
      </c>
      <c r="N35" s="192">
        <v>491.97</v>
      </c>
      <c r="O35" s="190">
        <v>211</v>
      </c>
      <c r="P35" s="191">
        <v>24537.26</v>
      </c>
      <c r="Q35" s="189">
        <v>116.29</v>
      </c>
      <c r="R35" s="192">
        <v>105.18</v>
      </c>
      <c r="S35" s="190">
        <v>95826</v>
      </c>
      <c r="T35" s="191">
        <v>73979636.709999993</v>
      </c>
      <c r="U35" s="191">
        <v>772.02</v>
      </c>
      <c r="V35" s="192">
        <v>612.29999999999995</v>
      </c>
      <c r="W35" s="37">
        <v>7.97</v>
      </c>
    </row>
    <row r="36" spans="1:23">
      <c r="A36" s="188">
        <v>11</v>
      </c>
      <c r="B36" s="189" t="s">
        <v>49</v>
      </c>
      <c r="C36" s="190">
        <v>31560</v>
      </c>
      <c r="D36" s="191">
        <v>23925368.300000001</v>
      </c>
      <c r="E36" s="189">
        <v>758.09</v>
      </c>
      <c r="F36" s="192">
        <v>592.91</v>
      </c>
      <c r="G36" s="190">
        <v>329</v>
      </c>
      <c r="H36" s="191">
        <v>208932.88</v>
      </c>
      <c r="I36" s="189">
        <v>635.04999999999995</v>
      </c>
      <c r="J36" s="192">
        <v>600.95000000000005</v>
      </c>
      <c r="K36" s="190">
        <v>2069</v>
      </c>
      <c r="L36" s="191">
        <v>1156550.8600000001</v>
      </c>
      <c r="M36" s="189">
        <v>558.99</v>
      </c>
      <c r="N36" s="192">
        <v>469.63</v>
      </c>
      <c r="O36" s="190">
        <v>37</v>
      </c>
      <c r="P36" s="191">
        <v>4633</v>
      </c>
      <c r="Q36" s="189">
        <v>125.22</v>
      </c>
      <c r="R36" s="192">
        <v>105.18</v>
      </c>
      <c r="S36" s="190">
        <v>33995</v>
      </c>
      <c r="T36" s="191">
        <v>25295485.039999999</v>
      </c>
      <c r="U36" s="191">
        <v>744.09</v>
      </c>
      <c r="V36" s="192">
        <v>585.55999999999995</v>
      </c>
      <c r="W36" s="37">
        <v>2.83</v>
      </c>
    </row>
    <row r="37" spans="1:23">
      <c r="A37" s="188">
        <v>12</v>
      </c>
      <c r="B37" s="189" t="s">
        <v>50</v>
      </c>
      <c r="C37" s="190">
        <v>5531</v>
      </c>
      <c r="D37" s="191">
        <v>4273432.57</v>
      </c>
      <c r="E37" s="189">
        <v>772.63</v>
      </c>
      <c r="F37" s="192">
        <v>583.98</v>
      </c>
      <c r="G37" s="190">
        <v>127</v>
      </c>
      <c r="H37" s="191">
        <v>68953.710000000006</v>
      </c>
      <c r="I37" s="189">
        <v>542.94000000000005</v>
      </c>
      <c r="J37" s="192">
        <v>510.52000000000004</v>
      </c>
      <c r="K37" s="190">
        <v>533</v>
      </c>
      <c r="L37" s="191">
        <v>279437.06</v>
      </c>
      <c r="M37" s="189">
        <v>524.27</v>
      </c>
      <c r="N37" s="192">
        <v>469.63</v>
      </c>
      <c r="O37" s="190">
        <v>9</v>
      </c>
      <c r="P37" s="191">
        <v>994.97</v>
      </c>
      <c r="Q37" s="189">
        <v>110.55</v>
      </c>
      <c r="R37" s="192">
        <v>119.07</v>
      </c>
      <c r="S37" s="190">
        <v>6200</v>
      </c>
      <c r="T37" s="191">
        <v>4622818.3099999996</v>
      </c>
      <c r="U37" s="191">
        <v>745.62</v>
      </c>
      <c r="V37" s="192">
        <v>577.96</v>
      </c>
      <c r="W37" s="37">
        <v>0.52</v>
      </c>
    </row>
    <row r="38" spans="1:23" ht="15.75" thickBot="1">
      <c r="A38" s="193">
        <v>13</v>
      </c>
      <c r="B38" s="194" t="s">
        <v>33</v>
      </c>
      <c r="C38" s="195">
        <v>344</v>
      </c>
      <c r="D38" s="196">
        <v>318478.83</v>
      </c>
      <c r="E38" s="194">
        <v>925.81</v>
      </c>
      <c r="F38" s="197">
        <v>856.56</v>
      </c>
      <c r="G38" s="195">
        <v>2</v>
      </c>
      <c r="H38" s="196">
        <v>834.22</v>
      </c>
      <c r="I38" s="194">
        <v>417.11</v>
      </c>
      <c r="J38" s="197">
        <v>417.11</v>
      </c>
      <c r="K38" s="195">
        <v>1</v>
      </c>
      <c r="L38" s="196">
        <v>678.02</v>
      </c>
      <c r="M38" s="194">
        <v>678.02</v>
      </c>
      <c r="N38" s="197">
        <v>678.02</v>
      </c>
      <c r="O38" s="195">
        <v>0</v>
      </c>
      <c r="P38" s="196">
        <v>0</v>
      </c>
      <c r="Q38" s="194">
        <v>0</v>
      </c>
      <c r="R38" s="197" t="s">
        <v>252</v>
      </c>
      <c r="S38" s="195">
        <v>347</v>
      </c>
      <c r="T38" s="196">
        <v>319991.07</v>
      </c>
      <c r="U38" s="196">
        <v>922.16</v>
      </c>
      <c r="V38" s="197">
        <v>848.88</v>
      </c>
      <c r="W38" s="38">
        <v>0.03</v>
      </c>
    </row>
    <row r="39" spans="1:23" ht="16.5" thickBot="1">
      <c r="A39" s="39"/>
      <c r="B39" s="41" t="s">
        <v>412</v>
      </c>
      <c r="C39" s="42">
        <v>1037732</v>
      </c>
      <c r="D39" s="43">
        <v>1073641757.6900001</v>
      </c>
      <c r="E39" s="41">
        <v>1034.5999999999999</v>
      </c>
      <c r="F39" s="44">
        <v>1053.07</v>
      </c>
      <c r="G39" s="42">
        <v>28702</v>
      </c>
      <c r="H39" s="43">
        <v>12688588.109999999</v>
      </c>
      <c r="I39" s="41">
        <v>442.08</v>
      </c>
      <c r="J39" s="44">
        <v>360.96</v>
      </c>
      <c r="K39" s="42">
        <v>131617</v>
      </c>
      <c r="L39" s="43">
        <v>83193880.879999995</v>
      </c>
      <c r="M39" s="41">
        <v>632.09</v>
      </c>
      <c r="N39" s="44">
        <v>549.76</v>
      </c>
      <c r="O39" s="42">
        <v>4490</v>
      </c>
      <c r="P39" s="43">
        <v>1406434.04</v>
      </c>
      <c r="Q39" s="41">
        <v>313.24</v>
      </c>
      <c r="R39" s="44">
        <v>194.08</v>
      </c>
      <c r="S39" s="42">
        <v>1202541</v>
      </c>
      <c r="T39" s="43">
        <v>1170930660.72</v>
      </c>
      <c r="U39" s="43">
        <v>973.71</v>
      </c>
      <c r="V39" s="41">
        <v>940.01</v>
      </c>
      <c r="W39" s="40">
        <v>100</v>
      </c>
    </row>
    <row r="40" spans="1:23">
      <c r="A40" s="91"/>
      <c r="B40" s="91"/>
      <c r="C40" s="91"/>
      <c r="D40" s="91"/>
      <c r="E40" s="92"/>
      <c r="F40" s="91"/>
      <c r="G40" s="91"/>
      <c r="H40" s="91"/>
      <c r="I40" s="92"/>
      <c r="J40" s="91"/>
      <c r="K40" s="91"/>
      <c r="L40" s="91"/>
      <c r="M40" s="92"/>
      <c r="N40" s="91"/>
      <c r="O40" s="91"/>
      <c r="P40" s="91"/>
      <c r="Q40" s="92"/>
      <c r="R40" s="91"/>
      <c r="S40" s="91"/>
      <c r="T40" s="91"/>
      <c r="U40" s="91"/>
      <c r="V40" s="91"/>
      <c r="W40" s="198"/>
    </row>
    <row r="41" spans="1:23" ht="15.75">
      <c r="A41" s="467" t="s">
        <v>440</v>
      </c>
      <c r="B41" s="467"/>
      <c r="C41" s="467"/>
      <c r="D41" s="467"/>
      <c r="E41" s="467"/>
      <c r="F41" s="467"/>
      <c r="G41" s="467"/>
      <c r="H41" s="467"/>
      <c r="I41" s="467"/>
      <c r="J41" s="467"/>
      <c r="K41" s="467"/>
      <c r="L41" s="467"/>
      <c r="M41" s="467"/>
      <c r="N41" s="467"/>
      <c r="O41" s="467"/>
      <c r="P41" s="467"/>
      <c r="Q41" s="467"/>
      <c r="R41" s="467"/>
      <c r="S41" s="467"/>
      <c r="T41" s="467"/>
      <c r="U41" s="467"/>
      <c r="V41" s="467"/>
      <c r="W41" s="467"/>
    </row>
    <row r="42" spans="1:23" ht="15.75" thickBot="1">
      <c r="C42" s="110"/>
      <c r="D42" s="2"/>
      <c r="E42" s="2"/>
      <c r="F42" s="110"/>
      <c r="G42" s="2"/>
      <c r="H42" s="2"/>
      <c r="I42" s="2"/>
      <c r="J42" s="110"/>
      <c r="K42" s="2"/>
      <c r="L42" s="2"/>
      <c r="M42" s="2"/>
      <c r="N42" s="110"/>
      <c r="O42" s="2"/>
      <c r="P42" s="2"/>
      <c r="Q42" s="2"/>
      <c r="R42" s="110"/>
      <c r="S42" s="2"/>
      <c r="T42" s="2"/>
      <c r="U42" s="2"/>
    </row>
    <row r="43" spans="1:23" ht="15.75">
      <c r="A43" s="468" t="s">
        <v>30</v>
      </c>
      <c r="B43" s="470" t="s">
        <v>41</v>
      </c>
      <c r="C43" s="472" t="s">
        <v>44</v>
      </c>
      <c r="D43" s="473"/>
      <c r="E43" s="473"/>
      <c r="F43" s="474"/>
      <c r="G43" s="472" t="s">
        <v>45</v>
      </c>
      <c r="H43" s="473"/>
      <c r="I43" s="473"/>
      <c r="J43" s="474"/>
      <c r="K43" s="472" t="s">
        <v>46</v>
      </c>
      <c r="L43" s="473"/>
      <c r="M43" s="473"/>
      <c r="N43" s="474"/>
      <c r="O43" s="472" t="s">
        <v>47</v>
      </c>
      <c r="P43" s="473"/>
      <c r="Q43" s="473"/>
      <c r="R43" s="474"/>
      <c r="S43" s="472" t="s">
        <v>43</v>
      </c>
      <c r="T43" s="473"/>
      <c r="U43" s="473"/>
      <c r="V43" s="473"/>
      <c r="W43" s="474"/>
    </row>
    <row r="44" spans="1:23" ht="16.5" thickBot="1">
      <c r="A44" s="469"/>
      <c r="B44" s="471"/>
      <c r="C44" s="179" t="s">
        <v>0</v>
      </c>
      <c r="D44" s="180" t="s">
        <v>42</v>
      </c>
      <c r="E44" s="181" t="s">
        <v>13</v>
      </c>
      <c r="F44" s="182" t="s">
        <v>253</v>
      </c>
      <c r="G44" s="179" t="s">
        <v>0</v>
      </c>
      <c r="H44" s="180" t="s">
        <v>42</v>
      </c>
      <c r="I44" s="181" t="s">
        <v>13</v>
      </c>
      <c r="J44" s="182" t="s">
        <v>253</v>
      </c>
      <c r="K44" s="179" t="s">
        <v>0</v>
      </c>
      <c r="L44" s="180" t="s">
        <v>42</v>
      </c>
      <c r="M44" s="181" t="s">
        <v>13</v>
      </c>
      <c r="N44" s="182" t="s">
        <v>253</v>
      </c>
      <c r="O44" s="179" t="s">
        <v>0</v>
      </c>
      <c r="P44" s="180" t="s">
        <v>42</v>
      </c>
      <c r="Q44" s="181" t="s">
        <v>13</v>
      </c>
      <c r="R44" s="182" t="s">
        <v>253</v>
      </c>
      <c r="S44" s="179" t="s">
        <v>0</v>
      </c>
      <c r="T44" s="180" t="s">
        <v>42</v>
      </c>
      <c r="U44" s="181" t="s">
        <v>13</v>
      </c>
      <c r="V44" s="182" t="s">
        <v>253</v>
      </c>
      <c r="W44" s="181" t="s">
        <v>299</v>
      </c>
    </row>
    <row r="45" spans="1:23">
      <c r="A45" s="183">
        <v>1</v>
      </c>
      <c r="B45" s="184" t="s">
        <v>31</v>
      </c>
      <c r="C45" s="184">
        <v>0</v>
      </c>
      <c r="D45" s="184">
        <v>0</v>
      </c>
      <c r="E45" s="184">
        <v>0</v>
      </c>
      <c r="F45" s="185" t="s">
        <v>252</v>
      </c>
      <c r="G45" s="186">
        <v>12550</v>
      </c>
      <c r="H45" s="187">
        <v>3938735.41</v>
      </c>
      <c r="I45" s="184">
        <v>313.83999999999997</v>
      </c>
      <c r="J45" s="185">
        <v>276.7</v>
      </c>
      <c r="K45" s="186">
        <v>898</v>
      </c>
      <c r="L45" s="187">
        <v>632264.98</v>
      </c>
      <c r="M45" s="184">
        <v>704.08</v>
      </c>
      <c r="N45" s="185">
        <v>736.3</v>
      </c>
      <c r="O45" s="186">
        <v>165</v>
      </c>
      <c r="P45" s="187">
        <v>121821.25</v>
      </c>
      <c r="Q45" s="184">
        <v>738.31</v>
      </c>
      <c r="R45" s="185">
        <v>736.3</v>
      </c>
      <c r="S45" s="186">
        <v>13613</v>
      </c>
      <c r="T45" s="187">
        <v>4692821.6399999997</v>
      </c>
      <c r="U45" s="187">
        <v>344.73</v>
      </c>
      <c r="V45" s="184">
        <v>310.36</v>
      </c>
      <c r="W45" s="36">
        <v>1.02</v>
      </c>
    </row>
    <row r="46" spans="1:23">
      <c r="A46" s="188">
        <v>2</v>
      </c>
      <c r="B46" s="189" t="s">
        <v>32</v>
      </c>
      <c r="C46" s="190">
        <v>2752</v>
      </c>
      <c r="D46" s="191">
        <v>3018427.29</v>
      </c>
      <c r="E46" s="189">
        <v>1096.81</v>
      </c>
      <c r="F46" s="192">
        <v>1094.83</v>
      </c>
      <c r="G46" s="190">
        <v>17326</v>
      </c>
      <c r="H46" s="191">
        <v>7380336.2599999998</v>
      </c>
      <c r="I46" s="189">
        <v>425.97</v>
      </c>
      <c r="J46" s="192">
        <v>368.09</v>
      </c>
      <c r="K46" s="190">
        <v>8827</v>
      </c>
      <c r="L46" s="191">
        <v>5030011.62</v>
      </c>
      <c r="M46" s="189">
        <v>569.84</v>
      </c>
      <c r="N46" s="192">
        <v>465.98</v>
      </c>
      <c r="O46" s="190">
        <v>397</v>
      </c>
      <c r="P46" s="191">
        <v>289636.81</v>
      </c>
      <c r="Q46" s="189">
        <v>729.56</v>
      </c>
      <c r="R46" s="192">
        <v>736.3</v>
      </c>
      <c r="S46" s="190">
        <v>29302</v>
      </c>
      <c r="T46" s="191">
        <v>15718411.98</v>
      </c>
      <c r="U46" s="191">
        <v>536.42999999999995</v>
      </c>
      <c r="V46" s="189">
        <v>447.6</v>
      </c>
      <c r="W46" s="37">
        <v>2.19</v>
      </c>
    </row>
    <row r="47" spans="1:23">
      <c r="A47" s="188">
        <v>3</v>
      </c>
      <c r="B47" s="189" t="s">
        <v>34</v>
      </c>
      <c r="C47" s="190">
        <v>15612</v>
      </c>
      <c r="D47" s="191">
        <v>14949107.880000001</v>
      </c>
      <c r="E47" s="189">
        <v>957.54</v>
      </c>
      <c r="F47" s="192">
        <v>945.34</v>
      </c>
      <c r="G47" s="190">
        <v>14568</v>
      </c>
      <c r="H47" s="191">
        <v>7129929.4100000001</v>
      </c>
      <c r="I47" s="189">
        <v>489.42</v>
      </c>
      <c r="J47" s="192">
        <v>444.16</v>
      </c>
      <c r="K47" s="190">
        <v>5934</v>
      </c>
      <c r="L47" s="191">
        <v>3408158.62</v>
      </c>
      <c r="M47" s="189">
        <v>574.34</v>
      </c>
      <c r="N47" s="192">
        <v>468.53</v>
      </c>
      <c r="O47" s="190">
        <v>86</v>
      </c>
      <c r="P47" s="191">
        <v>62411.75</v>
      </c>
      <c r="Q47" s="189">
        <v>725.72</v>
      </c>
      <c r="R47" s="192">
        <v>736.3</v>
      </c>
      <c r="S47" s="190">
        <v>36200</v>
      </c>
      <c r="T47" s="191">
        <v>25549607.66</v>
      </c>
      <c r="U47" s="191">
        <v>705.79</v>
      </c>
      <c r="V47" s="189">
        <v>651.29</v>
      </c>
      <c r="W47" s="37">
        <v>2.7</v>
      </c>
    </row>
    <row r="48" spans="1:23">
      <c r="A48" s="188">
        <v>4</v>
      </c>
      <c r="B48" s="189" t="s">
        <v>35</v>
      </c>
      <c r="C48" s="190">
        <v>57386</v>
      </c>
      <c r="D48" s="191">
        <v>56820652.200000003</v>
      </c>
      <c r="E48" s="189">
        <v>990.15</v>
      </c>
      <c r="F48" s="192">
        <v>977.4</v>
      </c>
      <c r="G48" s="190">
        <v>22684</v>
      </c>
      <c r="H48" s="191">
        <v>12560480.859999999</v>
      </c>
      <c r="I48" s="189">
        <v>553.72</v>
      </c>
      <c r="J48" s="192">
        <v>507.81</v>
      </c>
      <c r="K48" s="190">
        <v>8098</v>
      </c>
      <c r="L48" s="191">
        <v>4535578.57</v>
      </c>
      <c r="M48" s="189">
        <v>560.09</v>
      </c>
      <c r="N48" s="192">
        <v>462.33</v>
      </c>
      <c r="O48" s="190">
        <v>68</v>
      </c>
      <c r="P48" s="191">
        <v>49737.1</v>
      </c>
      <c r="Q48" s="189">
        <v>731.43</v>
      </c>
      <c r="R48" s="192">
        <v>736.3</v>
      </c>
      <c r="S48" s="190">
        <v>88236</v>
      </c>
      <c r="T48" s="191">
        <v>73966448.730000004</v>
      </c>
      <c r="U48" s="191">
        <v>838.28</v>
      </c>
      <c r="V48" s="189">
        <v>799.63</v>
      </c>
      <c r="W48" s="37">
        <v>6.58</v>
      </c>
    </row>
    <row r="49" spans="1:23">
      <c r="A49" s="188">
        <v>5</v>
      </c>
      <c r="B49" s="189" t="s">
        <v>36</v>
      </c>
      <c r="C49" s="190">
        <v>99321</v>
      </c>
      <c r="D49" s="191">
        <v>100118071.79000001</v>
      </c>
      <c r="E49" s="189">
        <v>1008.03</v>
      </c>
      <c r="F49" s="192">
        <v>1004.48</v>
      </c>
      <c r="G49" s="190">
        <v>31420</v>
      </c>
      <c r="H49" s="191">
        <v>18330178.140000001</v>
      </c>
      <c r="I49" s="189">
        <v>583.39</v>
      </c>
      <c r="J49" s="192">
        <v>524.54</v>
      </c>
      <c r="K49" s="190">
        <v>10106</v>
      </c>
      <c r="L49" s="191">
        <v>5435877.9299999997</v>
      </c>
      <c r="M49" s="189">
        <v>537.89</v>
      </c>
      <c r="N49" s="192">
        <v>457.63</v>
      </c>
      <c r="O49" s="190">
        <v>49</v>
      </c>
      <c r="P49" s="191">
        <v>36162.550000000003</v>
      </c>
      <c r="Q49" s="189">
        <v>738.01</v>
      </c>
      <c r="R49" s="192">
        <v>736.3</v>
      </c>
      <c r="S49" s="190">
        <v>140896</v>
      </c>
      <c r="T49" s="191">
        <v>123920290.41</v>
      </c>
      <c r="U49" s="191">
        <v>879.52</v>
      </c>
      <c r="V49" s="189">
        <v>828.34</v>
      </c>
      <c r="W49" s="37">
        <v>10.51</v>
      </c>
    </row>
    <row r="50" spans="1:23">
      <c r="A50" s="188">
        <v>6</v>
      </c>
      <c r="B50" s="189" t="s">
        <v>37</v>
      </c>
      <c r="C50" s="190">
        <v>135767</v>
      </c>
      <c r="D50" s="191">
        <v>123669551.87</v>
      </c>
      <c r="E50" s="189">
        <v>910.9</v>
      </c>
      <c r="F50" s="192">
        <v>816.54</v>
      </c>
      <c r="G50" s="190">
        <v>34229</v>
      </c>
      <c r="H50" s="191">
        <v>21577308.75</v>
      </c>
      <c r="I50" s="189">
        <v>630.38</v>
      </c>
      <c r="J50" s="192">
        <v>552.74</v>
      </c>
      <c r="K50" s="190">
        <v>10420</v>
      </c>
      <c r="L50" s="191">
        <v>5394437.0899999999</v>
      </c>
      <c r="M50" s="189">
        <v>517.70000000000005</v>
      </c>
      <c r="N50" s="192">
        <v>456.13</v>
      </c>
      <c r="O50" s="190">
        <v>1564</v>
      </c>
      <c r="P50" s="191">
        <v>406586.58</v>
      </c>
      <c r="Q50" s="189">
        <v>259.97000000000003</v>
      </c>
      <c r="R50" s="192">
        <v>257.14</v>
      </c>
      <c r="S50" s="190">
        <v>181980</v>
      </c>
      <c r="T50" s="191">
        <v>151047884.28999999</v>
      </c>
      <c r="U50" s="191">
        <v>830.02</v>
      </c>
      <c r="V50" s="189">
        <v>703.16</v>
      </c>
      <c r="W50" s="37">
        <v>13.58</v>
      </c>
    </row>
    <row r="51" spans="1:23">
      <c r="A51" s="188">
        <v>7</v>
      </c>
      <c r="B51" s="189" t="s">
        <v>38</v>
      </c>
      <c r="C51" s="190">
        <v>172289</v>
      </c>
      <c r="D51" s="191">
        <v>130647175.95999999</v>
      </c>
      <c r="E51" s="189">
        <v>758.3</v>
      </c>
      <c r="F51" s="192">
        <v>617.68000000000006</v>
      </c>
      <c r="G51" s="190">
        <v>44446</v>
      </c>
      <c r="H51" s="191">
        <v>29351131.350000001</v>
      </c>
      <c r="I51" s="189">
        <v>660.38</v>
      </c>
      <c r="J51" s="192">
        <v>561.84</v>
      </c>
      <c r="K51" s="190">
        <v>10824</v>
      </c>
      <c r="L51" s="191">
        <v>5352475.75</v>
      </c>
      <c r="M51" s="189">
        <v>494.5</v>
      </c>
      <c r="N51" s="192">
        <v>455.85</v>
      </c>
      <c r="O51" s="190">
        <v>1748</v>
      </c>
      <c r="P51" s="191">
        <v>372297.41</v>
      </c>
      <c r="Q51" s="189">
        <v>212.98</v>
      </c>
      <c r="R51" s="192">
        <v>164.57</v>
      </c>
      <c r="S51" s="190">
        <v>229307</v>
      </c>
      <c r="T51" s="191">
        <v>165723080.47</v>
      </c>
      <c r="U51" s="191">
        <v>722.71</v>
      </c>
      <c r="V51" s="189">
        <v>586.75</v>
      </c>
      <c r="W51" s="37">
        <v>17.11</v>
      </c>
    </row>
    <row r="52" spans="1:23">
      <c r="A52" s="188">
        <v>8</v>
      </c>
      <c r="B52" s="189" t="s">
        <v>39</v>
      </c>
      <c r="C52" s="190">
        <v>137905</v>
      </c>
      <c r="D52" s="191">
        <v>94378555.519999996</v>
      </c>
      <c r="E52" s="189">
        <v>684.37</v>
      </c>
      <c r="F52" s="192">
        <v>555.29</v>
      </c>
      <c r="G52" s="190">
        <v>44925</v>
      </c>
      <c r="H52" s="191">
        <v>29177006.109999999</v>
      </c>
      <c r="I52" s="189">
        <v>649.46</v>
      </c>
      <c r="J52" s="192">
        <v>544.87</v>
      </c>
      <c r="K52" s="190">
        <v>9278</v>
      </c>
      <c r="L52" s="191">
        <v>4354381.1900000004</v>
      </c>
      <c r="M52" s="189">
        <v>469.32</v>
      </c>
      <c r="N52" s="192">
        <v>444.75</v>
      </c>
      <c r="O52" s="190">
        <v>1020</v>
      </c>
      <c r="P52" s="191">
        <v>142085.89000000001</v>
      </c>
      <c r="Q52" s="189">
        <v>139.30000000000001</v>
      </c>
      <c r="R52" s="192">
        <v>119.07</v>
      </c>
      <c r="S52" s="190">
        <v>193128</v>
      </c>
      <c r="T52" s="191">
        <v>128052028.70999999</v>
      </c>
      <c r="U52" s="191">
        <v>663.04</v>
      </c>
      <c r="V52" s="189">
        <v>543.27</v>
      </c>
      <c r="W52" s="37">
        <v>14.41</v>
      </c>
    </row>
    <row r="53" spans="1:23">
      <c r="A53" s="188">
        <v>9</v>
      </c>
      <c r="B53" s="189" t="s">
        <v>40</v>
      </c>
      <c r="C53" s="190">
        <v>142022</v>
      </c>
      <c r="D53" s="191">
        <v>91253159.879999995</v>
      </c>
      <c r="E53" s="189">
        <v>642.53</v>
      </c>
      <c r="F53" s="192">
        <v>521.70000000000005</v>
      </c>
      <c r="G53" s="190">
        <v>57469</v>
      </c>
      <c r="H53" s="191">
        <v>36802631.520000003</v>
      </c>
      <c r="I53" s="189">
        <v>640.39</v>
      </c>
      <c r="J53" s="192">
        <v>532.20000000000005</v>
      </c>
      <c r="K53" s="190">
        <v>8422</v>
      </c>
      <c r="L53" s="191">
        <v>3839593.76</v>
      </c>
      <c r="M53" s="189">
        <v>455.9</v>
      </c>
      <c r="N53" s="192">
        <v>384.81</v>
      </c>
      <c r="O53" s="190">
        <v>863</v>
      </c>
      <c r="P53" s="191">
        <v>115968.79</v>
      </c>
      <c r="Q53" s="189">
        <v>134.38</v>
      </c>
      <c r="R53" s="192">
        <v>114.58</v>
      </c>
      <c r="S53" s="190">
        <v>208776</v>
      </c>
      <c r="T53" s="191">
        <v>132011353.95</v>
      </c>
      <c r="U53" s="191">
        <v>632.30999999999995</v>
      </c>
      <c r="V53" s="189">
        <v>517.55999999999995</v>
      </c>
      <c r="W53" s="37">
        <v>15.58</v>
      </c>
    </row>
    <row r="54" spans="1:23">
      <c r="A54" s="188">
        <v>10</v>
      </c>
      <c r="B54" s="189" t="s">
        <v>48</v>
      </c>
      <c r="C54" s="190">
        <v>89245</v>
      </c>
      <c r="D54" s="191">
        <v>53337030.960000001</v>
      </c>
      <c r="E54" s="189">
        <v>597.65</v>
      </c>
      <c r="F54" s="192">
        <v>442.74</v>
      </c>
      <c r="G54" s="190">
        <v>47152</v>
      </c>
      <c r="H54" s="191">
        <v>30132008.68</v>
      </c>
      <c r="I54" s="189">
        <v>639.04</v>
      </c>
      <c r="J54" s="192">
        <v>523.32000000000005</v>
      </c>
      <c r="K54" s="190">
        <v>4855</v>
      </c>
      <c r="L54" s="191">
        <v>2239241.9</v>
      </c>
      <c r="M54" s="189">
        <v>461.22</v>
      </c>
      <c r="N54" s="192">
        <v>354.1</v>
      </c>
      <c r="O54" s="190">
        <v>448</v>
      </c>
      <c r="P54" s="191">
        <v>62849.63</v>
      </c>
      <c r="Q54" s="189">
        <v>140.29</v>
      </c>
      <c r="R54" s="192">
        <v>124.85</v>
      </c>
      <c r="S54" s="190">
        <v>141700</v>
      </c>
      <c r="T54" s="191">
        <v>85771131.170000002</v>
      </c>
      <c r="U54" s="191">
        <v>605.29999999999995</v>
      </c>
      <c r="V54" s="189">
        <v>449.5</v>
      </c>
      <c r="W54" s="37">
        <v>10.57</v>
      </c>
    </row>
    <row r="55" spans="1:23">
      <c r="A55" s="188">
        <v>11</v>
      </c>
      <c r="B55" s="189" t="s">
        <v>49</v>
      </c>
      <c r="C55" s="190">
        <v>36013</v>
      </c>
      <c r="D55" s="191">
        <v>20743564.850000001</v>
      </c>
      <c r="E55" s="189">
        <v>576</v>
      </c>
      <c r="F55" s="192">
        <v>364.34</v>
      </c>
      <c r="G55" s="190">
        <v>23366</v>
      </c>
      <c r="H55" s="191">
        <v>15041918.93</v>
      </c>
      <c r="I55" s="189">
        <v>643.75</v>
      </c>
      <c r="J55" s="192">
        <v>513.22</v>
      </c>
      <c r="K55" s="190">
        <v>2374</v>
      </c>
      <c r="L55" s="191">
        <v>1115161.6000000001</v>
      </c>
      <c r="M55" s="189">
        <v>469.74</v>
      </c>
      <c r="N55" s="192">
        <v>338.4</v>
      </c>
      <c r="O55" s="190">
        <v>154</v>
      </c>
      <c r="P55" s="191">
        <v>21011.599999999999</v>
      </c>
      <c r="Q55" s="189">
        <v>136.44</v>
      </c>
      <c r="R55" s="192">
        <v>126.42</v>
      </c>
      <c r="S55" s="190">
        <v>61907</v>
      </c>
      <c r="T55" s="191">
        <v>36921656.979999997</v>
      </c>
      <c r="U55" s="191">
        <v>596.41</v>
      </c>
      <c r="V55" s="189">
        <v>426.86</v>
      </c>
      <c r="W55" s="37">
        <v>4.62</v>
      </c>
    </row>
    <row r="56" spans="1:23">
      <c r="A56" s="188">
        <v>12</v>
      </c>
      <c r="B56" s="189" t="s">
        <v>50</v>
      </c>
      <c r="C56" s="190">
        <v>7653</v>
      </c>
      <c r="D56" s="191">
        <v>4334149.1399999997</v>
      </c>
      <c r="E56" s="189">
        <v>566.33000000000004</v>
      </c>
      <c r="F56" s="192">
        <v>338.4</v>
      </c>
      <c r="G56" s="190">
        <v>6437</v>
      </c>
      <c r="H56" s="191">
        <v>4113849.97</v>
      </c>
      <c r="I56" s="189">
        <v>639.09</v>
      </c>
      <c r="J56" s="192">
        <v>510.52000000000004</v>
      </c>
      <c r="K56" s="190">
        <v>775</v>
      </c>
      <c r="L56" s="191">
        <v>366061.5</v>
      </c>
      <c r="M56" s="189">
        <v>472.34</v>
      </c>
      <c r="N56" s="192">
        <v>338.4</v>
      </c>
      <c r="O56" s="190">
        <v>24</v>
      </c>
      <c r="P56" s="191">
        <v>3762.16</v>
      </c>
      <c r="Q56" s="189">
        <v>156.76</v>
      </c>
      <c r="R56" s="192">
        <v>151.94</v>
      </c>
      <c r="S56" s="190">
        <v>14889</v>
      </c>
      <c r="T56" s="191">
        <v>8817822.7699999996</v>
      </c>
      <c r="U56" s="191">
        <v>592.24</v>
      </c>
      <c r="V56" s="189">
        <v>423.87</v>
      </c>
      <c r="W56" s="37">
        <v>1.1100000000000001</v>
      </c>
    </row>
    <row r="57" spans="1:23" ht="15.75" thickBot="1">
      <c r="A57" s="193">
        <v>13</v>
      </c>
      <c r="B57" s="194" t="s">
        <v>33</v>
      </c>
      <c r="C57" s="195">
        <v>217</v>
      </c>
      <c r="D57" s="196">
        <v>175338.05</v>
      </c>
      <c r="E57" s="194">
        <v>808.01</v>
      </c>
      <c r="F57" s="197">
        <v>703.07</v>
      </c>
      <c r="G57" s="195">
        <v>26</v>
      </c>
      <c r="H57" s="196">
        <v>14197.46</v>
      </c>
      <c r="I57" s="194">
        <v>546.05999999999995</v>
      </c>
      <c r="J57" s="197">
        <v>524.28</v>
      </c>
      <c r="K57" s="195">
        <v>2</v>
      </c>
      <c r="L57" s="196">
        <v>2237.3200000000002</v>
      </c>
      <c r="M57" s="194">
        <v>1118.6600000000001</v>
      </c>
      <c r="N57" s="197">
        <v>1118.6600000000001</v>
      </c>
      <c r="O57" s="195">
        <v>0</v>
      </c>
      <c r="P57" s="196">
        <v>0</v>
      </c>
      <c r="Q57" s="194">
        <v>0</v>
      </c>
      <c r="R57" s="197" t="s">
        <v>252</v>
      </c>
      <c r="S57" s="195">
        <v>245</v>
      </c>
      <c r="T57" s="196">
        <v>191772.83</v>
      </c>
      <c r="U57" s="196">
        <v>782.75</v>
      </c>
      <c r="V57" s="194">
        <v>680.36</v>
      </c>
      <c r="W57" s="38">
        <v>0.02</v>
      </c>
    </row>
    <row r="58" spans="1:23" ht="16.5" thickBot="1">
      <c r="A58" s="39"/>
      <c r="B58" s="41" t="s">
        <v>412</v>
      </c>
      <c r="C58" s="42">
        <v>896182</v>
      </c>
      <c r="D58" s="43">
        <v>693444785.38999999</v>
      </c>
      <c r="E58" s="41">
        <v>773.78</v>
      </c>
      <c r="F58" s="44">
        <v>631.9</v>
      </c>
      <c r="G58" s="42">
        <v>356598</v>
      </c>
      <c r="H58" s="43">
        <v>215549712.84999999</v>
      </c>
      <c r="I58" s="41">
        <v>604.46</v>
      </c>
      <c r="J58" s="44">
        <v>519.24</v>
      </c>
      <c r="K58" s="42">
        <v>80813</v>
      </c>
      <c r="L58" s="43">
        <v>41705481.829999998</v>
      </c>
      <c r="M58" s="41">
        <v>516.07000000000005</v>
      </c>
      <c r="N58" s="44">
        <v>450.66</v>
      </c>
      <c r="O58" s="42">
        <v>6586</v>
      </c>
      <c r="P58" s="43">
        <v>1684331.52</v>
      </c>
      <c r="Q58" s="41">
        <v>255.74</v>
      </c>
      <c r="R58" s="44">
        <v>160.21</v>
      </c>
      <c r="S58" s="42">
        <v>1340179</v>
      </c>
      <c r="T58" s="43">
        <v>952384311.59000003</v>
      </c>
      <c r="U58" s="43">
        <v>710.64</v>
      </c>
      <c r="V58" s="41">
        <v>575.96</v>
      </c>
      <c r="W58" s="40">
        <v>100</v>
      </c>
    </row>
  </sheetData>
  <mergeCells count="26">
    <mergeCell ref="A1:Q1"/>
    <mergeCell ref="A2:W2"/>
    <mergeCell ref="O5:R5"/>
    <mergeCell ref="S5:W5"/>
    <mergeCell ref="A3:W3"/>
    <mergeCell ref="A5:A6"/>
    <mergeCell ref="B5:B6"/>
    <mergeCell ref="C5:F5"/>
    <mergeCell ref="G5:J5"/>
    <mergeCell ref="K5:N5"/>
    <mergeCell ref="A22:W22"/>
    <mergeCell ref="A24:A25"/>
    <mergeCell ref="B24:B25"/>
    <mergeCell ref="C24:F24"/>
    <mergeCell ref="G24:J24"/>
    <mergeCell ref="K24:N24"/>
    <mergeCell ref="O24:R24"/>
    <mergeCell ref="S24:W24"/>
    <mergeCell ref="A41:W41"/>
    <mergeCell ref="A43:A44"/>
    <mergeCell ref="B43:B44"/>
    <mergeCell ref="C43:F43"/>
    <mergeCell ref="G43:J43"/>
    <mergeCell ref="K43:N43"/>
    <mergeCell ref="O43:R43"/>
    <mergeCell ref="S43:W4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V11"/>
  <sheetViews>
    <sheetView workbookViewId="0">
      <selection sqref="A1:S1"/>
    </sheetView>
  </sheetViews>
  <sheetFormatPr defaultRowHeight="15"/>
  <cols>
    <col min="1" max="1" width="4.5703125" style="22" customWidth="1"/>
    <col min="2" max="2" width="9" style="111" customWidth="1"/>
    <col min="3" max="3" width="21" style="111" customWidth="1"/>
    <col min="4" max="4" width="9.5703125" style="111" bestFit="1" customWidth="1"/>
    <col min="5" max="5" width="15.5703125" style="111" bestFit="1" customWidth="1"/>
    <col min="6" max="6" width="13" style="111" customWidth="1"/>
    <col min="7" max="7" width="9.140625" style="111" customWidth="1"/>
    <col min="8" max="8" width="14.28515625" style="111" customWidth="1"/>
    <col min="9" max="9" width="15.5703125" style="111" customWidth="1"/>
    <col min="10" max="10" width="9.5703125" style="111" bestFit="1" customWidth="1"/>
    <col min="11" max="11" width="14.140625" style="111" customWidth="1"/>
    <col min="12" max="12" width="13.7109375" style="111" customWidth="1"/>
    <col min="13" max="13" width="8.5703125" style="111" bestFit="1" customWidth="1"/>
    <col min="14" max="14" width="15" style="111" customWidth="1"/>
    <col min="15" max="15" width="14.5703125" style="111" customWidth="1"/>
    <col min="16" max="16" width="12.5703125" style="111" customWidth="1"/>
    <col min="17" max="17" width="17.28515625" style="111" customWidth="1"/>
    <col min="18" max="18" width="15.7109375" style="111" customWidth="1"/>
    <col min="19" max="19" width="15.140625" style="111" customWidth="1"/>
    <col min="20" max="16384" width="9.140625" style="111"/>
  </cols>
  <sheetData>
    <row r="1" spans="1:22" s="284" customFormat="1" ht="15" customHeight="1">
      <c r="A1" s="465" t="s">
        <v>790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</row>
    <row r="2" spans="1:22" ht="15.75" thickBot="1"/>
    <row r="3" spans="1:22" s="386" customFormat="1" ht="23.25" customHeight="1" thickBot="1">
      <c r="A3" s="478" t="s">
        <v>9</v>
      </c>
      <c r="B3" s="478" t="s">
        <v>766</v>
      </c>
      <c r="C3" s="478" t="s">
        <v>242</v>
      </c>
      <c r="D3" s="480" t="s">
        <v>2</v>
      </c>
      <c r="E3" s="481"/>
      <c r="F3" s="482"/>
      <c r="G3" s="480" t="s">
        <v>3</v>
      </c>
      <c r="H3" s="481"/>
      <c r="I3" s="482"/>
      <c r="J3" s="480" t="s">
        <v>23</v>
      </c>
      <c r="K3" s="481"/>
      <c r="L3" s="482"/>
      <c r="M3" s="480" t="s">
        <v>4</v>
      </c>
      <c r="N3" s="481"/>
      <c r="O3" s="482"/>
      <c r="P3" s="476" t="s">
        <v>287</v>
      </c>
      <c r="Q3" s="476" t="s">
        <v>344</v>
      </c>
      <c r="R3" s="476" t="s">
        <v>345</v>
      </c>
      <c r="S3" s="476" t="s">
        <v>352</v>
      </c>
    </row>
    <row r="4" spans="1:22" s="386" customFormat="1" ht="52.5" customHeight="1" thickBot="1">
      <c r="A4" s="479"/>
      <c r="B4" s="479"/>
      <c r="C4" s="479"/>
      <c r="D4" s="227" t="s">
        <v>0</v>
      </c>
      <c r="E4" s="234" t="s">
        <v>350</v>
      </c>
      <c r="F4" s="235" t="s">
        <v>351</v>
      </c>
      <c r="G4" s="227" t="s">
        <v>0</v>
      </c>
      <c r="H4" s="234" t="s">
        <v>350</v>
      </c>
      <c r="I4" s="235" t="s">
        <v>351</v>
      </c>
      <c r="J4" s="227" t="s">
        <v>0</v>
      </c>
      <c r="K4" s="234" t="s">
        <v>350</v>
      </c>
      <c r="L4" s="235" t="s">
        <v>351</v>
      </c>
      <c r="M4" s="227" t="s">
        <v>0</v>
      </c>
      <c r="N4" s="234" t="s">
        <v>350</v>
      </c>
      <c r="O4" s="235" t="s">
        <v>351</v>
      </c>
      <c r="P4" s="483"/>
      <c r="Q4" s="483"/>
      <c r="R4" s="483"/>
      <c r="S4" s="483"/>
      <c r="U4" s="111"/>
      <c r="V4" s="111"/>
    </row>
    <row r="5" spans="1:22">
      <c r="A5" s="387" t="s">
        <v>767</v>
      </c>
      <c r="B5" s="388" t="s">
        <v>517</v>
      </c>
      <c r="C5" s="388" t="s">
        <v>294</v>
      </c>
      <c r="D5" s="389">
        <v>4258</v>
      </c>
      <c r="E5" s="390">
        <v>35442322.950000003</v>
      </c>
      <c r="F5" s="390">
        <v>3191500.54</v>
      </c>
      <c r="G5" s="389">
        <v>3313</v>
      </c>
      <c r="H5" s="390">
        <v>13193423.59</v>
      </c>
      <c r="I5" s="390">
        <v>1393233.62</v>
      </c>
      <c r="J5" s="389">
        <v>5040</v>
      </c>
      <c r="K5" s="390">
        <v>5415373.1900000004</v>
      </c>
      <c r="L5" s="390">
        <v>2843238.49</v>
      </c>
      <c r="M5" s="389">
        <v>112</v>
      </c>
      <c r="N5" s="390">
        <v>580600.49</v>
      </c>
      <c r="O5" s="390">
        <v>83891.5</v>
      </c>
      <c r="P5" s="391">
        <v>12723</v>
      </c>
      <c r="Q5" s="392">
        <v>54631720.219999999</v>
      </c>
      <c r="R5" s="392">
        <v>7511864.1500000004</v>
      </c>
      <c r="S5" s="393">
        <v>590.41999999999996</v>
      </c>
      <c r="T5" s="335"/>
    </row>
    <row r="6" spans="1:22">
      <c r="A6" s="394" t="s">
        <v>768</v>
      </c>
      <c r="B6" s="395" t="s">
        <v>753</v>
      </c>
      <c r="C6" s="395" t="s">
        <v>413</v>
      </c>
      <c r="D6" s="62">
        <v>101</v>
      </c>
      <c r="E6" s="396">
        <v>1019558.54</v>
      </c>
      <c r="F6" s="396">
        <v>103285.99</v>
      </c>
      <c r="G6" s="62">
        <v>265</v>
      </c>
      <c r="H6" s="396">
        <v>1219240.25</v>
      </c>
      <c r="I6" s="396">
        <v>124094.28</v>
      </c>
      <c r="J6" s="62">
        <v>11</v>
      </c>
      <c r="K6" s="396">
        <v>81020.5</v>
      </c>
      <c r="L6" s="396">
        <v>7977.05</v>
      </c>
      <c r="M6" s="62" t="s">
        <v>252</v>
      </c>
      <c r="N6" s="396" t="s">
        <v>252</v>
      </c>
      <c r="O6" s="396" t="s">
        <v>252</v>
      </c>
      <c r="P6" s="93">
        <v>377</v>
      </c>
      <c r="Q6" s="397">
        <v>2319819.29</v>
      </c>
      <c r="R6" s="397">
        <v>235357.32</v>
      </c>
      <c r="S6" s="398">
        <v>624.29</v>
      </c>
      <c r="T6" s="335"/>
    </row>
    <row r="7" spans="1:22">
      <c r="A7" s="394" t="s">
        <v>769</v>
      </c>
      <c r="B7" s="395" t="s">
        <v>770</v>
      </c>
      <c r="C7" s="395" t="s">
        <v>360</v>
      </c>
      <c r="D7" s="62">
        <v>1</v>
      </c>
      <c r="E7" s="396">
        <v>8393.92</v>
      </c>
      <c r="F7" s="396">
        <v>360</v>
      </c>
      <c r="G7" s="62" t="s">
        <v>252</v>
      </c>
      <c r="H7" s="396" t="s">
        <v>252</v>
      </c>
      <c r="I7" s="396" t="s">
        <v>252</v>
      </c>
      <c r="J7" s="62" t="s">
        <v>252</v>
      </c>
      <c r="K7" s="396" t="s">
        <v>252</v>
      </c>
      <c r="L7" s="396" t="s">
        <v>252</v>
      </c>
      <c r="M7" s="62">
        <v>278</v>
      </c>
      <c r="N7" s="396">
        <v>622278.36</v>
      </c>
      <c r="O7" s="396">
        <v>57636.92</v>
      </c>
      <c r="P7" s="93">
        <v>279</v>
      </c>
      <c r="Q7" s="397">
        <v>630672.28</v>
      </c>
      <c r="R7" s="397">
        <v>57996.92</v>
      </c>
      <c r="S7" s="398">
        <v>207.87</v>
      </c>
      <c r="T7" s="335"/>
    </row>
    <row r="8" spans="1:22">
      <c r="A8" s="394" t="s">
        <v>771</v>
      </c>
      <c r="B8" s="395" t="s">
        <v>750</v>
      </c>
      <c r="C8" s="395" t="s">
        <v>288</v>
      </c>
      <c r="D8" s="62">
        <v>2</v>
      </c>
      <c r="E8" s="396" t="s">
        <v>252</v>
      </c>
      <c r="F8" s="396">
        <v>1500</v>
      </c>
      <c r="G8" s="62">
        <v>3</v>
      </c>
      <c r="H8" s="396">
        <v>8749.91</v>
      </c>
      <c r="I8" s="396">
        <v>2775.53</v>
      </c>
      <c r="J8" s="62" t="s">
        <v>252</v>
      </c>
      <c r="K8" s="396" t="s">
        <v>252</v>
      </c>
      <c r="L8" s="396" t="s">
        <v>252</v>
      </c>
      <c r="M8" s="62" t="s">
        <v>252</v>
      </c>
      <c r="N8" s="396" t="s">
        <v>252</v>
      </c>
      <c r="O8" s="396" t="s">
        <v>252</v>
      </c>
      <c r="P8" s="93">
        <v>5</v>
      </c>
      <c r="Q8" s="397">
        <v>8749.91</v>
      </c>
      <c r="R8" s="397">
        <v>4275.53</v>
      </c>
      <c r="S8" s="398">
        <v>855.11</v>
      </c>
      <c r="T8" s="335"/>
    </row>
    <row r="9" spans="1:22">
      <c r="A9" s="394" t="s">
        <v>772</v>
      </c>
      <c r="B9" s="395" t="s">
        <v>716</v>
      </c>
      <c r="C9" s="395" t="s">
        <v>328</v>
      </c>
      <c r="D9" s="62">
        <v>3852</v>
      </c>
      <c r="E9" s="396">
        <v>19354232.75</v>
      </c>
      <c r="F9" s="396">
        <v>715438.41</v>
      </c>
      <c r="G9" s="62">
        <v>973</v>
      </c>
      <c r="H9" s="396">
        <v>798119.44</v>
      </c>
      <c r="I9" s="396">
        <v>122677.71</v>
      </c>
      <c r="J9" s="62">
        <v>559</v>
      </c>
      <c r="K9" s="396">
        <v>216973.04</v>
      </c>
      <c r="L9" s="396">
        <v>124108.45</v>
      </c>
      <c r="M9" s="62" t="s">
        <v>252</v>
      </c>
      <c r="N9" s="396" t="s">
        <v>252</v>
      </c>
      <c r="O9" s="396" t="s">
        <v>252</v>
      </c>
      <c r="P9" s="93">
        <v>5384</v>
      </c>
      <c r="Q9" s="397">
        <v>20369325.23</v>
      </c>
      <c r="R9" s="397">
        <v>962224.57</v>
      </c>
      <c r="S9" s="398">
        <v>178.72</v>
      </c>
      <c r="T9" s="335"/>
    </row>
    <row r="10" spans="1:22" ht="15.75" thickBot="1">
      <c r="A10" s="399" t="s">
        <v>773</v>
      </c>
      <c r="B10" s="400" t="s">
        <v>608</v>
      </c>
      <c r="C10" s="400" t="s">
        <v>286</v>
      </c>
      <c r="D10" s="401">
        <v>219</v>
      </c>
      <c r="E10" s="402">
        <v>297124.74</v>
      </c>
      <c r="F10" s="402">
        <v>22717.03</v>
      </c>
      <c r="G10" s="401">
        <v>330</v>
      </c>
      <c r="H10" s="402">
        <v>173227.23</v>
      </c>
      <c r="I10" s="402">
        <v>18685.53</v>
      </c>
      <c r="J10" s="401" t="s">
        <v>252</v>
      </c>
      <c r="K10" s="402" t="s">
        <v>252</v>
      </c>
      <c r="L10" s="402" t="s">
        <v>252</v>
      </c>
      <c r="M10" s="401" t="s">
        <v>252</v>
      </c>
      <c r="N10" s="402" t="s">
        <v>252</v>
      </c>
      <c r="O10" s="402" t="s">
        <v>252</v>
      </c>
      <c r="P10" s="403">
        <v>549</v>
      </c>
      <c r="Q10" s="404">
        <v>470351.97</v>
      </c>
      <c r="R10" s="404">
        <v>41402.559999999998</v>
      </c>
      <c r="S10" s="405">
        <v>75.41</v>
      </c>
      <c r="T10" s="335"/>
    </row>
    <row r="11" spans="1:22">
      <c r="D11" s="406"/>
      <c r="E11" s="406"/>
      <c r="F11" s="406"/>
      <c r="G11" s="406"/>
      <c r="H11" s="406"/>
      <c r="I11" s="406"/>
      <c r="J11" s="406"/>
      <c r="K11" s="406"/>
      <c r="L11" s="406"/>
      <c r="M11" s="406"/>
      <c r="N11" s="406"/>
      <c r="O11" s="406"/>
      <c r="P11" s="110"/>
      <c r="Q11" s="407"/>
      <c r="R11" s="407"/>
      <c r="S11" s="112"/>
    </row>
  </sheetData>
  <mergeCells count="12">
    <mergeCell ref="R3:R4"/>
    <mergeCell ref="S3:S4"/>
    <mergeCell ref="A1:S1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8"/>
  <sheetViews>
    <sheetView workbookViewId="0">
      <selection sqref="A1:L1"/>
    </sheetView>
  </sheetViews>
  <sheetFormatPr defaultRowHeight="15"/>
  <cols>
    <col min="1" max="1" width="4.7109375" style="22" customWidth="1"/>
    <col min="2" max="2" width="9.7109375" style="111" customWidth="1"/>
    <col min="3" max="3" width="19.140625" style="111" customWidth="1"/>
    <col min="4" max="4" width="16.28515625" style="111" customWidth="1"/>
    <col min="5" max="5" width="16.7109375" style="111" customWidth="1"/>
    <col min="6" max="6" width="12.7109375" style="112" customWidth="1"/>
    <col min="7" max="7" width="14.5703125" style="111" customWidth="1"/>
    <col min="8" max="8" width="11.7109375" style="111" customWidth="1"/>
    <col min="9" max="9" width="12.7109375" style="111" customWidth="1"/>
    <col min="10" max="10" width="12" style="111" customWidth="1"/>
    <col min="11" max="11" width="11.5703125" style="111" customWidth="1"/>
    <col min="12" max="12" width="15.85546875" style="111" customWidth="1"/>
    <col min="13" max="16384" width="9.140625" style="111"/>
  </cols>
  <sheetData>
    <row r="1" spans="1:12" s="13" customFormat="1" ht="15.75" customHeight="1">
      <c r="A1" s="465" t="s">
        <v>791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</row>
    <row r="2" spans="1:12" ht="15.75" customHeight="1" thickBot="1"/>
    <row r="3" spans="1:12" ht="15.75" thickBot="1">
      <c r="A3" s="505" t="s">
        <v>9</v>
      </c>
      <c r="B3" s="507" t="s">
        <v>766</v>
      </c>
      <c r="C3" s="509" t="s">
        <v>242</v>
      </c>
      <c r="D3" s="511" t="s">
        <v>2</v>
      </c>
      <c r="E3" s="512"/>
      <c r="F3" s="511" t="s">
        <v>3</v>
      </c>
      <c r="G3" s="512"/>
      <c r="H3" s="511" t="s">
        <v>23</v>
      </c>
      <c r="I3" s="512"/>
      <c r="J3" s="511" t="s">
        <v>4</v>
      </c>
      <c r="K3" s="512"/>
      <c r="L3" s="513" t="s">
        <v>287</v>
      </c>
    </row>
    <row r="4" spans="1:12" ht="15.75" thickBot="1">
      <c r="A4" s="506"/>
      <c r="B4" s="508"/>
      <c r="C4" s="510"/>
      <c r="D4" s="408" t="s">
        <v>0</v>
      </c>
      <c r="E4" s="409" t="s">
        <v>28</v>
      </c>
      <c r="F4" s="408" t="s">
        <v>0</v>
      </c>
      <c r="G4" s="409" t="s">
        <v>28</v>
      </c>
      <c r="H4" s="408" t="s">
        <v>0</v>
      </c>
      <c r="I4" s="409" t="s">
        <v>28</v>
      </c>
      <c r="J4" s="408" t="s">
        <v>0</v>
      </c>
      <c r="K4" s="409" t="s">
        <v>28</v>
      </c>
      <c r="L4" s="514"/>
    </row>
    <row r="5" spans="1:12">
      <c r="A5" s="410">
        <v>1</v>
      </c>
      <c r="B5" s="411" t="s">
        <v>517</v>
      </c>
      <c r="C5" s="412" t="s">
        <v>294</v>
      </c>
      <c r="D5" s="412" t="s">
        <v>252</v>
      </c>
      <c r="E5" s="412" t="s">
        <v>252</v>
      </c>
      <c r="F5" s="413">
        <v>14</v>
      </c>
      <c r="G5" s="414">
        <v>3206.44</v>
      </c>
      <c r="H5" s="411" t="s">
        <v>252</v>
      </c>
      <c r="I5" s="414" t="s">
        <v>252</v>
      </c>
      <c r="J5" s="412" t="s">
        <v>252</v>
      </c>
      <c r="K5" s="412" t="s">
        <v>252</v>
      </c>
      <c r="L5" s="415">
        <v>14</v>
      </c>
    </row>
    <row r="6" spans="1:12">
      <c r="A6" s="416">
        <v>2</v>
      </c>
      <c r="B6" s="417" t="s">
        <v>753</v>
      </c>
      <c r="C6" s="47" t="s">
        <v>413</v>
      </c>
      <c r="D6" s="47" t="s">
        <v>252</v>
      </c>
      <c r="E6" s="47" t="s">
        <v>252</v>
      </c>
      <c r="F6" s="350">
        <v>4</v>
      </c>
      <c r="G6" s="351">
        <v>1669.11</v>
      </c>
      <c r="H6" s="417" t="s">
        <v>252</v>
      </c>
      <c r="I6" s="351" t="s">
        <v>252</v>
      </c>
      <c r="J6" s="47" t="s">
        <v>252</v>
      </c>
      <c r="K6" s="47" t="s">
        <v>252</v>
      </c>
      <c r="L6" s="418">
        <v>4</v>
      </c>
    </row>
    <row r="7" spans="1:12">
      <c r="A7" s="416">
        <v>3</v>
      </c>
      <c r="B7" s="417" t="s">
        <v>716</v>
      </c>
      <c r="C7" s="47" t="s">
        <v>328</v>
      </c>
      <c r="D7" s="47" t="s">
        <v>252</v>
      </c>
      <c r="E7" s="47" t="s">
        <v>252</v>
      </c>
      <c r="F7" s="350">
        <v>4</v>
      </c>
      <c r="G7" s="351">
        <v>775.25</v>
      </c>
      <c r="H7" s="417" t="s">
        <v>252</v>
      </c>
      <c r="I7" s="351" t="s">
        <v>252</v>
      </c>
      <c r="J7" s="47" t="s">
        <v>252</v>
      </c>
      <c r="K7" s="47" t="s">
        <v>252</v>
      </c>
      <c r="L7" s="418">
        <v>4</v>
      </c>
    </row>
    <row r="8" spans="1:12" ht="15.75" thickBot="1">
      <c r="A8" s="193">
        <v>4</v>
      </c>
      <c r="B8" s="357" t="s">
        <v>608</v>
      </c>
      <c r="C8" s="357" t="s">
        <v>286</v>
      </c>
      <c r="D8" s="357" t="s">
        <v>252</v>
      </c>
      <c r="E8" s="357" t="s">
        <v>252</v>
      </c>
      <c r="F8" s="358">
        <v>2</v>
      </c>
      <c r="G8" s="359">
        <v>62.46</v>
      </c>
      <c r="H8" s="357" t="s">
        <v>252</v>
      </c>
      <c r="I8" s="357" t="s">
        <v>252</v>
      </c>
      <c r="J8" s="357" t="s">
        <v>252</v>
      </c>
      <c r="K8" s="357" t="s">
        <v>252</v>
      </c>
      <c r="L8" s="419">
        <v>2</v>
      </c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1"/>
  <sheetViews>
    <sheetView workbookViewId="0">
      <selection activeCell="G14" sqref="G14"/>
    </sheetView>
  </sheetViews>
  <sheetFormatPr defaultRowHeight="15"/>
  <cols>
    <col min="1" max="1" width="4.7109375" style="20" customWidth="1"/>
    <col min="2" max="2" width="9.7109375" style="20" customWidth="1"/>
    <col min="3" max="3" width="22" style="20" bestFit="1" customWidth="1"/>
    <col min="4" max="4" width="11.28515625" style="420" customWidth="1"/>
    <col min="5" max="5" width="11.7109375" style="420" bestFit="1" customWidth="1"/>
    <col min="6" max="6" width="15.140625" style="421" customWidth="1"/>
    <col min="7" max="7" width="13.85546875" style="20" customWidth="1"/>
    <col min="8" max="12" width="11.28515625" style="20" customWidth="1"/>
    <col min="13" max="16384" width="9.140625" style="20"/>
  </cols>
  <sheetData>
    <row r="1" spans="1:12" ht="16.5" customHeight="1">
      <c r="A1" s="465" t="s">
        <v>792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</row>
    <row r="2" spans="1:12" ht="15.75" thickBot="1"/>
    <row r="3" spans="1:12" ht="22.5" customHeight="1" thickBot="1">
      <c r="A3" s="505" t="s">
        <v>9</v>
      </c>
      <c r="B3" s="507" t="s">
        <v>766</v>
      </c>
      <c r="C3" s="509" t="s">
        <v>242</v>
      </c>
      <c r="D3" s="511" t="s">
        <v>2</v>
      </c>
      <c r="E3" s="512"/>
      <c r="F3" s="511" t="s">
        <v>3</v>
      </c>
      <c r="G3" s="512"/>
      <c r="H3" s="511" t="s">
        <v>23</v>
      </c>
      <c r="I3" s="512"/>
      <c r="J3" s="511" t="s">
        <v>4</v>
      </c>
      <c r="K3" s="512"/>
      <c r="L3" s="513" t="s">
        <v>287</v>
      </c>
    </row>
    <row r="4" spans="1:12" ht="24" customHeight="1" thickBot="1">
      <c r="A4" s="506"/>
      <c r="B4" s="508"/>
      <c r="C4" s="510"/>
      <c r="D4" s="408" t="s">
        <v>0</v>
      </c>
      <c r="E4" s="409" t="s">
        <v>28</v>
      </c>
      <c r="F4" s="408" t="s">
        <v>0</v>
      </c>
      <c r="G4" s="409" t="s">
        <v>28</v>
      </c>
      <c r="H4" s="408" t="s">
        <v>0</v>
      </c>
      <c r="I4" s="409" t="s">
        <v>28</v>
      </c>
      <c r="J4" s="408" t="s">
        <v>0</v>
      </c>
      <c r="K4" s="409" t="s">
        <v>28</v>
      </c>
      <c r="L4" s="515"/>
    </row>
    <row r="5" spans="1:12">
      <c r="A5" s="422">
        <v>1</v>
      </c>
      <c r="B5" s="423" t="s">
        <v>517</v>
      </c>
      <c r="C5" s="424" t="s">
        <v>294</v>
      </c>
      <c r="D5" s="425">
        <v>5975</v>
      </c>
      <c r="E5" s="426">
        <v>3307856.53</v>
      </c>
      <c r="F5" s="427">
        <v>2387</v>
      </c>
      <c r="G5" s="426">
        <v>1076544.6299999999</v>
      </c>
      <c r="H5" s="425">
        <v>1194</v>
      </c>
      <c r="I5" s="426">
        <v>682665.19</v>
      </c>
      <c r="J5" s="428">
        <v>22</v>
      </c>
      <c r="K5" s="428">
        <v>20874.77</v>
      </c>
      <c r="L5" s="429">
        <v>9578</v>
      </c>
    </row>
    <row r="6" spans="1:12">
      <c r="A6" s="430">
        <v>2</v>
      </c>
      <c r="B6" s="431" t="s">
        <v>753</v>
      </c>
      <c r="C6" s="432" t="s">
        <v>413</v>
      </c>
      <c r="D6" s="433">
        <v>722</v>
      </c>
      <c r="E6" s="434">
        <v>689629.36</v>
      </c>
      <c r="F6" s="435">
        <v>537</v>
      </c>
      <c r="G6" s="434">
        <v>302539.98</v>
      </c>
      <c r="H6" s="433">
        <v>102</v>
      </c>
      <c r="I6" s="434">
        <v>46103.59</v>
      </c>
      <c r="J6" s="436" t="s">
        <v>252</v>
      </c>
      <c r="K6" s="434" t="s">
        <v>252</v>
      </c>
      <c r="L6" s="437">
        <v>1361</v>
      </c>
    </row>
    <row r="7" spans="1:12">
      <c r="A7" s="430">
        <v>3</v>
      </c>
      <c r="B7" s="431" t="s">
        <v>770</v>
      </c>
      <c r="C7" s="432" t="s">
        <v>360</v>
      </c>
      <c r="D7" s="433">
        <v>194</v>
      </c>
      <c r="E7" s="434">
        <v>65677.679999999993</v>
      </c>
      <c r="F7" s="435" t="s">
        <v>252</v>
      </c>
      <c r="G7" s="434" t="s">
        <v>252</v>
      </c>
      <c r="H7" s="433" t="s">
        <v>252</v>
      </c>
      <c r="I7" s="434" t="s">
        <v>252</v>
      </c>
      <c r="J7" s="433">
        <v>29</v>
      </c>
      <c r="K7" s="434">
        <v>7340.94</v>
      </c>
      <c r="L7" s="437">
        <v>223</v>
      </c>
    </row>
    <row r="8" spans="1:12">
      <c r="A8" s="430">
        <v>4</v>
      </c>
      <c r="B8" s="431" t="s">
        <v>750</v>
      </c>
      <c r="C8" s="432" t="s">
        <v>288</v>
      </c>
      <c r="D8" s="433">
        <v>4</v>
      </c>
      <c r="E8" s="434">
        <v>3475.69</v>
      </c>
      <c r="F8" s="435">
        <v>1</v>
      </c>
      <c r="G8" s="434">
        <v>903.17</v>
      </c>
      <c r="H8" s="433" t="s">
        <v>252</v>
      </c>
      <c r="I8" s="434" t="s">
        <v>252</v>
      </c>
      <c r="J8" s="436" t="s">
        <v>252</v>
      </c>
      <c r="K8" s="434" t="s">
        <v>252</v>
      </c>
      <c r="L8" s="437">
        <v>5</v>
      </c>
    </row>
    <row r="9" spans="1:12">
      <c r="A9" s="430">
        <v>5</v>
      </c>
      <c r="B9" s="431" t="s">
        <v>716</v>
      </c>
      <c r="C9" s="432" t="s">
        <v>328</v>
      </c>
      <c r="D9" s="433">
        <v>2802</v>
      </c>
      <c r="E9" s="434">
        <v>493994.62</v>
      </c>
      <c r="F9" s="435">
        <v>1140</v>
      </c>
      <c r="G9" s="434">
        <v>124405.92</v>
      </c>
      <c r="H9" s="433">
        <v>319</v>
      </c>
      <c r="I9" s="434">
        <v>44040.12</v>
      </c>
      <c r="J9" s="433" t="s">
        <v>252</v>
      </c>
      <c r="K9" s="434" t="s">
        <v>252</v>
      </c>
      <c r="L9" s="437">
        <v>4261</v>
      </c>
    </row>
    <row r="10" spans="1:12" ht="15.75" thickBot="1">
      <c r="A10" s="438">
        <v>6</v>
      </c>
      <c r="B10" s="439" t="s">
        <v>608</v>
      </c>
      <c r="C10" s="440" t="s">
        <v>286</v>
      </c>
      <c r="D10" s="441">
        <v>794</v>
      </c>
      <c r="E10" s="442">
        <v>66926.22</v>
      </c>
      <c r="F10" s="443">
        <v>351</v>
      </c>
      <c r="G10" s="442">
        <v>23115.43</v>
      </c>
      <c r="H10" s="441" t="s">
        <v>252</v>
      </c>
      <c r="I10" s="442" t="s">
        <v>252</v>
      </c>
      <c r="J10" s="441" t="s">
        <v>252</v>
      </c>
      <c r="K10" s="442" t="s">
        <v>252</v>
      </c>
      <c r="L10" s="444">
        <v>1145</v>
      </c>
    </row>
    <row r="11" spans="1:12">
      <c r="L11" s="420"/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R9"/>
  <sheetViews>
    <sheetView workbookViewId="0">
      <selection activeCell="H20" sqref="H20"/>
    </sheetView>
  </sheetViews>
  <sheetFormatPr defaultRowHeight="15"/>
  <cols>
    <col min="1" max="1" width="4.5703125" style="111" customWidth="1"/>
    <col min="2" max="2" width="8.42578125" style="111" bestFit="1" customWidth="1"/>
    <col min="3" max="3" width="14.5703125" style="111" bestFit="1" customWidth="1"/>
    <col min="4" max="4" width="14.5703125" style="111" customWidth="1"/>
    <col min="5" max="5" width="10.42578125" style="111" customWidth="1"/>
    <col min="6" max="6" width="14.140625" style="111" customWidth="1"/>
    <col min="7" max="7" width="16.140625" style="111" customWidth="1"/>
    <col min="8" max="8" width="11" style="111" customWidth="1"/>
    <col min="9" max="9" width="14.5703125" style="111" bestFit="1" customWidth="1"/>
    <col min="10" max="10" width="14.42578125" style="111" customWidth="1"/>
    <col min="11" max="11" width="10.5703125" style="111" customWidth="1"/>
    <col min="12" max="12" width="14.28515625" style="111" customWidth="1"/>
    <col min="13" max="13" width="15.42578125" style="111" customWidth="1"/>
    <col min="14" max="14" width="10.28515625" style="111" customWidth="1"/>
    <col min="15" max="15" width="16" style="111" customWidth="1"/>
    <col min="16" max="16" width="15.85546875" style="111" customWidth="1"/>
    <col min="17" max="17" width="13.140625" style="111" customWidth="1"/>
    <col min="18" max="18" width="10.85546875" style="111" customWidth="1"/>
    <col min="19" max="16384" width="9.140625" style="111"/>
  </cols>
  <sheetData>
    <row r="1" spans="1:18" ht="18.75">
      <c r="A1" s="465" t="s">
        <v>394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</row>
    <row r="2" spans="1:18" ht="15.75">
      <c r="A2" s="467" t="s">
        <v>441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</row>
    <row r="3" spans="1:18" ht="15.75" thickBot="1"/>
    <row r="4" spans="1:18" ht="16.5" thickBot="1">
      <c r="A4" s="478" t="s">
        <v>9</v>
      </c>
      <c r="B4" s="478" t="s">
        <v>242</v>
      </c>
      <c r="C4" s="480" t="s">
        <v>2</v>
      </c>
      <c r="D4" s="481"/>
      <c r="E4" s="482"/>
      <c r="F4" s="480" t="s">
        <v>3</v>
      </c>
      <c r="G4" s="481"/>
      <c r="H4" s="482"/>
      <c r="I4" s="480" t="s">
        <v>23</v>
      </c>
      <c r="J4" s="481"/>
      <c r="K4" s="482"/>
      <c r="L4" s="480" t="s">
        <v>4</v>
      </c>
      <c r="M4" s="481"/>
      <c r="N4" s="482"/>
      <c r="O4" s="476" t="s">
        <v>287</v>
      </c>
      <c r="P4" s="476" t="s">
        <v>344</v>
      </c>
      <c r="Q4" s="476" t="s">
        <v>345</v>
      </c>
      <c r="R4" s="476" t="s">
        <v>352</v>
      </c>
    </row>
    <row r="5" spans="1:18" ht="63.75" thickBot="1">
      <c r="A5" s="479"/>
      <c r="B5" s="479"/>
      <c r="C5" s="227" t="s">
        <v>0</v>
      </c>
      <c r="D5" s="226" t="s">
        <v>350</v>
      </c>
      <c r="E5" s="225" t="s">
        <v>351</v>
      </c>
      <c r="F5" s="227" t="s">
        <v>0</v>
      </c>
      <c r="G5" s="226" t="s">
        <v>350</v>
      </c>
      <c r="H5" s="225" t="s">
        <v>351</v>
      </c>
      <c r="I5" s="227" t="s">
        <v>0</v>
      </c>
      <c r="J5" s="226" t="s">
        <v>350</v>
      </c>
      <c r="K5" s="225" t="s">
        <v>351</v>
      </c>
      <c r="L5" s="227" t="s">
        <v>0</v>
      </c>
      <c r="M5" s="226" t="s">
        <v>350</v>
      </c>
      <c r="N5" s="225" t="s">
        <v>351</v>
      </c>
      <c r="O5" s="483"/>
      <c r="P5" s="477"/>
      <c r="Q5" s="477"/>
      <c r="R5" s="477"/>
    </row>
    <row r="6" spans="1:18">
      <c r="A6" s="224">
        <v>1</v>
      </c>
      <c r="B6" s="223" t="s">
        <v>294</v>
      </c>
      <c r="C6" s="199">
        <v>174</v>
      </c>
      <c r="D6" s="200">
        <v>993509.04</v>
      </c>
      <c r="E6" s="200">
        <v>120396.63</v>
      </c>
      <c r="F6" s="199">
        <v>55</v>
      </c>
      <c r="G6" s="200">
        <v>31736.35</v>
      </c>
      <c r="H6" s="200">
        <v>27289.9</v>
      </c>
      <c r="I6" s="199">
        <v>901</v>
      </c>
      <c r="J6" s="200">
        <v>525326.06000000006</v>
      </c>
      <c r="K6" s="200">
        <v>505645.6</v>
      </c>
      <c r="L6" s="199" t="s">
        <v>252</v>
      </c>
      <c r="M6" s="200" t="s">
        <v>252</v>
      </c>
      <c r="N6" s="200" t="s">
        <v>252</v>
      </c>
      <c r="O6" s="199">
        <v>1130</v>
      </c>
      <c r="P6" s="200">
        <v>1550571.45</v>
      </c>
      <c r="Q6" s="200">
        <v>653332.13</v>
      </c>
      <c r="R6" s="201">
        <v>578.16999999999996</v>
      </c>
    </row>
    <row r="7" spans="1:18">
      <c r="A7" s="63">
        <v>2</v>
      </c>
      <c r="B7" s="61" t="s">
        <v>413</v>
      </c>
      <c r="C7" s="202">
        <v>31</v>
      </c>
      <c r="D7" s="113">
        <v>222758.47</v>
      </c>
      <c r="E7" s="113">
        <v>34401.160000000003</v>
      </c>
      <c r="F7" s="202">
        <v>9</v>
      </c>
      <c r="G7" s="113">
        <v>26112.19</v>
      </c>
      <c r="H7" s="113">
        <v>5279</v>
      </c>
      <c r="I7" s="202">
        <v>1</v>
      </c>
      <c r="J7" s="113">
        <v>281.98</v>
      </c>
      <c r="K7" s="113">
        <v>794.96</v>
      </c>
      <c r="L7" s="202" t="s">
        <v>252</v>
      </c>
      <c r="M7" s="113" t="s">
        <v>252</v>
      </c>
      <c r="N7" s="202" t="s">
        <v>252</v>
      </c>
      <c r="O7" s="202">
        <v>41</v>
      </c>
      <c r="P7" s="113">
        <v>249152.64000000001</v>
      </c>
      <c r="Q7" s="113">
        <v>40475.120000000003</v>
      </c>
      <c r="R7" s="203">
        <v>987.2</v>
      </c>
    </row>
    <row r="8" spans="1:18">
      <c r="A8" s="228">
        <v>3</v>
      </c>
      <c r="B8" s="229" t="s">
        <v>328</v>
      </c>
      <c r="C8" s="230">
        <v>566</v>
      </c>
      <c r="D8" s="231">
        <v>145997.37</v>
      </c>
      <c r="E8" s="231">
        <v>143654.57</v>
      </c>
      <c r="F8" s="230">
        <v>22</v>
      </c>
      <c r="G8" s="231" t="s">
        <v>252</v>
      </c>
      <c r="H8" s="231">
        <v>2140.5100000000002</v>
      </c>
      <c r="I8" s="230">
        <v>34</v>
      </c>
      <c r="J8" s="231">
        <v>4010.92</v>
      </c>
      <c r="K8" s="231">
        <v>9285.1200000000008</v>
      </c>
      <c r="L8" s="229" t="s">
        <v>252</v>
      </c>
      <c r="M8" s="229" t="s">
        <v>252</v>
      </c>
      <c r="N8" s="229" t="s">
        <v>252</v>
      </c>
      <c r="O8" s="230">
        <v>622</v>
      </c>
      <c r="P8" s="231">
        <v>150008.29</v>
      </c>
      <c r="Q8" s="231">
        <v>155080.20000000001</v>
      </c>
      <c r="R8" s="232">
        <v>249.33</v>
      </c>
    </row>
    <row r="9" spans="1:18">
      <c r="A9" s="61"/>
      <c r="B9" s="74" t="s">
        <v>5</v>
      </c>
      <c r="C9" s="205">
        <f>SUM(C6:C8)</f>
        <v>771</v>
      </c>
      <c r="D9" s="233">
        <f t="shared" ref="D9:Q9" si="0">SUM(D6:D8)</f>
        <v>1362264.88</v>
      </c>
      <c r="E9" s="233">
        <f t="shared" si="0"/>
        <v>298452.36</v>
      </c>
      <c r="F9" s="205">
        <f t="shared" si="0"/>
        <v>86</v>
      </c>
      <c r="G9" s="233">
        <f t="shared" si="0"/>
        <v>57848.539999999994</v>
      </c>
      <c r="H9" s="233">
        <f t="shared" si="0"/>
        <v>34709.410000000003</v>
      </c>
      <c r="I9" s="205">
        <f t="shared" si="0"/>
        <v>936</v>
      </c>
      <c r="J9" s="233">
        <f t="shared" si="0"/>
        <v>529618.96000000008</v>
      </c>
      <c r="K9" s="233">
        <f t="shared" si="0"/>
        <v>515725.68</v>
      </c>
      <c r="L9" s="205">
        <f t="shared" si="0"/>
        <v>0</v>
      </c>
      <c r="M9" s="205">
        <f t="shared" si="0"/>
        <v>0</v>
      </c>
      <c r="N9" s="205">
        <f t="shared" si="0"/>
        <v>0</v>
      </c>
      <c r="O9" s="205">
        <f t="shared" si="0"/>
        <v>1793</v>
      </c>
      <c r="P9" s="233">
        <f t="shared" si="0"/>
        <v>1949732.38</v>
      </c>
      <c r="Q9" s="233">
        <f t="shared" si="0"/>
        <v>848887.45</v>
      </c>
      <c r="R9" s="233"/>
    </row>
  </sheetData>
  <mergeCells count="12">
    <mergeCell ref="A1:Q1"/>
    <mergeCell ref="A2:R2"/>
    <mergeCell ref="Q4:Q5"/>
    <mergeCell ref="R4:R5"/>
    <mergeCell ref="A4:A5"/>
    <mergeCell ref="B4:B5"/>
    <mergeCell ref="C4:E4"/>
    <mergeCell ref="F4:H4"/>
    <mergeCell ref="I4:K4"/>
    <mergeCell ref="L4:N4"/>
    <mergeCell ref="O4:O5"/>
    <mergeCell ref="P4:P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R8"/>
  <sheetViews>
    <sheetView workbookViewId="0">
      <selection activeCell="F13" sqref="F13"/>
    </sheetView>
  </sheetViews>
  <sheetFormatPr defaultRowHeight="15"/>
  <cols>
    <col min="1" max="1" width="4.140625" style="111" customWidth="1"/>
    <col min="2" max="2" width="9.140625" style="111"/>
    <col min="3" max="4" width="15.7109375" style="111" customWidth="1"/>
    <col min="5" max="5" width="10.28515625" style="111" customWidth="1"/>
    <col min="6" max="6" width="16.28515625" style="111" customWidth="1"/>
    <col min="7" max="7" width="15.140625" style="111" customWidth="1"/>
    <col min="8" max="8" width="10.28515625" style="111" customWidth="1"/>
    <col min="9" max="9" width="16" style="111" customWidth="1"/>
    <col min="10" max="10" width="14.140625" style="111" customWidth="1"/>
    <col min="11" max="11" width="11.42578125" style="111" customWidth="1"/>
    <col min="12" max="12" width="15.28515625" style="111" customWidth="1"/>
    <col min="13" max="13" width="15" style="111" customWidth="1"/>
    <col min="14" max="14" width="11" style="111" customWidth="1"/>
    <col min="15" max="15" width="16.42578125" style="111" customWidth="1"/>
    <col min="16" max="16" width="15.42578125" style="111" customWidth="1"/>
    <col min="17" max="17" width="18.28515625" style="111" customWidth="1"/>
    <col min="18" max="18" width="10.140625" style="111" customWidth="1"/>
    <col min="19" max="16384" width="9.140625" style="111"/>
  </cols>
  <sheetData>
    <row r="1" spans="1:18" ht="18.75">
      <c r="A1" s="465" t="s">
        <v>395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</row>
    <row r="2" spans="1:18" ht="15.75">
      <c r="A2" s="467" t="s">
        <v>442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</row>
    <row r="3" spans="1:18" ht="15.75" thickBot="1"/>
    <row r="4" spans="1:18" ht="16.5" thickBot="1">
      <c r="A4" s="478" t="s">
        <v>9</v>
      </c>
      <c r="B4" s="478" t="s">
        <v>242</v>
      </c>
      <c r="C4" s="480" t="s">
        <v>2</v>
      </c>
      <c r="D4" s="481"/>
      <c r="E4" s="482"/>
      <c r="F4" s="480" t="s">
        <v>3</v>
      </c>
      <c r="G4" s="481"/>
      <c r="H4" s="482"/>
      <c r="I4" s="480" t="s">
        <v>23</v>
      </c>
      <c r="J4" s="481"/>
      <c r="K4" s="482"/>
      <c r="L4" s="480" t="s">
        <v>4</v>
      </c>
      <c r="M4" s="481"/>
      <c r="N4" s="482"/>
      <c r="O4" s="476" t="s">
        <v>287</v>
      </c>
      <c r="P4" s="476" t="s">
        <v>344</v>
      </c>
      <c r="Q4" s="476" t="s">
        <v>345</v>
      </c>
      <c r="R4" s="476" t="s">
        <v>352</v>
      </c>
    </row>
    <row r="5" spans="1:18" ht="63">
      <c r="A5" s="479"/>
      <c r="B5" s="479"/>
      <c r="C5" s="227" t="s">
        <v>0</v>
      </c>
      <c r="D5" s="234" t="s">
        <v>350</v>
      </c>
      <c r="E5" s="235" t="s">
        <v>351</v>
      </c>
      <c r="F5" s="227" t="s">
        <v>0</v>
      </c>
      <c r="G5" s="234" t="s">
        <v>350</v>
      </c>
      <c r="H5" s="235" t="s">
        <v>351</v>
      </c>
      <c r="I5" s="227" t="s">
        <v>0</v>
      </c>
      <c r="J5" s="234" t="s">
        <v>350</v>
      </c>
      <c r="K5" s="235" t="s">
        <v>351</v>
      </c>
      <c r="L5" s="227" t="s">
        <v>0</v>
      </c>
      <c r="M5" s="234" t="s">
        <v>350</v>
      </c>
      <c r="N5" s="235" t="s">
        <v>351</v>
      </c>
      <c r="O5" s="483"/>
      <c r="P5" s="483"/>
      <c r="Q5" s="483"/>
      <c r="R5" s="483"/>
    </row>
    <row r="6" spans="1:18">
      <c r="A6" s="204">
        <v>1</v>
      </c>
      <c r="B6" s="61" t="s">
        <v>294</v>
      </c>
      <c r="C6" s="46">
        <v>862</v>
      </c>
      <c r="D6" s="113">
        <v>2819086.59</v>
      </c>
      <c r="E6" s="113">
        <v>486037.58</v>
      </c>
      <c r="F6" s="202">
        <v>319</v>
      </c>
      <c r="G6" s="113">
        <v>650733.29</v>
      </c>
      <c r="H6" s="113">
        <v>84485.87</v>
      </c>
      <c r="I6" s="202">
        <v>122</v>
      </c>
      <c r="J6" s="113">
        <v>334221.07</v>
      </c>
      <c r="K6" s="113">
        <v>52463.83</v>
      </c>
      <c r="L6" s="202" t="s">
        <v>252</v>
      </c>
      <c r="M6" s="113" t="s">
        <v>252</v>
      </c>
      <c r="N6" s="113" t="s">
        <v>252</v>
      </c>
      <c r="O6" s="46">
        <v>1303</v>
      </c>
      <c r="P6" s="113">
        <v>3804040.95</v>
      </c>
      <c r="Q6" s="113">
        <v>622987.28</v>
      </c>
      <c r="R6" s="113">
        <v>478.12</v>
      </c>
    </row>
    <row r="7" spans="1:18">
      <c r="A7" s="204">
        <v>2</v>
      </c>
      <c r="B7" s="61" t="s">
        <v>413</v>
      </c>
      <c r="C7" s="46">
        <v>43</v>
      </c>
      <c r="D7" s="113">
        <v>178625.06</v>
      </c>
      <c r="E7" s="113">
        <v>42606.559999999998</v>
      </c>
      <c r="F7" s="202">
        <v>12</v>
      </c>
      <c r="G7" s="113">
        <v>15206.4</v>
      </c>
      <c r="H7" s="113">
        <v>1728</v>
      </c>
      <c r="I7" s="202">
        <v>8</v>
      </c>
      <c r="J7" s="113">
        <v>20949.79</v>
      </c>
      <c r="K7" s="113">
        <v>6274.1</v>
      </c>
      <c r="L7" s="202" t="s">
        <v>252</v>
      </c>
      <c r="M7" s="113" t="s">
        <v>252</v>
      </c>
      <c r="N7" s="113" t="s">
        <v>252</v>
      </c>
      <c r="O7" s="46">
        <v>63</v>
      </c>
      <c r="P7" s="113">
        <v>214781.25</v>
      </c>
      <c r="Q7" s="113">
        <v>50608.66</v>
      </c>
      <c r="R7" s="113">
        <v>803.31</v>
      </c>
    </row>
    <row r="8" spans="1:18">
      <c r="A8" s="61"/>
      <c r="B8" s="205" t="s">
        <v>5</v>
      </c>
      <c r="C8" s="206">
        <f>SUM(C6:C7)</f>
        <v>905</v>
      </c>
      <c r="D8" s="206">
        <f t="shared" ref="D8:Q8" si="0">SUM(D6:D7)</f>
        <v>2997711.65</v>
      </c>
      <c r="E8" s="206">
        <f t="shared" si="0"/>
        <v>528644.14</v>
      </c>
      <c r="F8" s="206">
        <f t="shared" si="0"/>
        <v>331</v>
      </c>
      <c r="G8" s="206">
        <f t="shared" si="0"/>
        <v>665939.69000000006</v>
      </c>
      <c r="H8" s="206">
        <f t="shared" si="0"/>
        <v>86213.87</v>
      </c>
      <c r="I8" s="206">
        <f t="shared" si="0"/>
        <v>130</v>
      </c>
      <c r="J8" s="206">
        <f t="shared" si="0"/>
        <v>355170.86</v>
      </c>
      <c r="K8" s="206"/>
      <c r="L8" s="206">
        <f t="shared" si="0"/>
        <v>0</v>
      </c>
      <c r="M8" s="206">
        <f t="shared" si="0"/>
        <v>0</v>
      </c>
      <c r="N8" s="206">
        <f t="shared" si="0"/>
        <v>0</v>
      </c>
      <c r="O8" s="206">
        <f t="shared" si="0"/>
        <v>1366</v>
      </c>
      <c r="P8" s="206">
        <f t="shared" si="0"/>
        <v>4018822.2</v>
      </c>
      <c r="Q8" s="206">
        <f t="shared" si="0"/>
        <v>673595.94000000006</v>
      </c>
      <c r="R8" s="206"/>
    </row>
  </sheetData>
  <mergeCells count="12">
    <mergeCell ref="A1:Q1"/>
    <mergeCell ref="A2:R2"/>
    <mergeCell ref="A4:A5"/>
    <mergeCell ref="B4:B5"/>
    <mergeCell ref="C4:E4"/>
    <mergeCell ref="F4:H4"/>
    <mergeCell ref="I4:K4"/>
    <mergeCell ref="L4:N4"/>
    <mergeCell ref="O4:O5"/>
    <mergeCell ref="P4:P5"/>
    <mergeCell ref="Q4:Q5"/>
    <mergeCell ref="R4:R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53"/>
  <sheetViews>
    <sheetView topLeftCell="A7" workbookViewId="0">
      <selection activeCell="E58" sqref="E58"/>
    </sheetView>
  </sheetViews>
  <sheetFormatPr defaultRowHeight="15"/>
  <cols>
    <col min="1" max="1" width="25" style="111" customWidth="1"/>
    <col min="2" max="3" width="12.28515625" style="110" customWidth="1"/>
    <col min="4" max="4" width="12.28515625" style="112" customWidth="1"/>
    <col min="5" max="5" width="11.7109375" style="110" customWidth="1"/>
    <col min="6" max="6" width="10.85546875" style="112" customWidth="1"/>
    <col min="7" max="7" width="12.28515625" style="112" customWidth="1"/>
    <col min="8" max="9" width="11.7109375" style="110" customWidth="1"/>
    <col min="10" max="10" width="11.85546875" style="112" customWidth="1"/>
    <col min="11" max="13" width="11.42578125" style="111" customWidth="1"/>
    <col min="14" max="16384" width="9.140625" style="111"/>
  </cols>
  <sheetData>
    <row r="1" spans="1:18" ht="18.75">
      <c r="A1" s="465" t="s">
        <v>396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217"/>
      <c r="O1" s="217"/>
      <c r="P1" s="217"/>
      <c r="Q1" s="217"/>
      <c r="R1" s="94"/>
    </row>
    <row r="2" spans="1:18" ht="15.75">
      <c r="A2" s="467" t="s">
        <v>443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</row>
    <row r="3" spans="1:18">
      <c r="A3" s="11"/>
    </row>
    <row r="4" spans="1:18" ht="15.75">
      <c r="A4" s="487" t="s">
        <v>10</v>
      </c>
      <c r="B4" s="484" t="s">
        <v>2</v>
      </c>
      <c r="C4" s="485"/>
      <c r="D4" s="486"/>
      <c r="E4" s="484" t="s">
        <v>3</v>
      </c>
      <c r="F4" s="486"/>
      <c r="G4" s="212"/>
      <c r="H4" s="484" t="s">
        <v>11</v>
      </c>
      <c r="I4" s="485"/>
      <c r="J4" s="486"/>
      <c r="K4" s="484" t="s">
        <v>12</v>
      </c>
      <c r="L4" s="485"/>
      <c r="M4" s="486"/>
    </row>
    <row r="5" spans="1:18" ht="15.75">
      <c r="A5" s="488"/>
      <c r="B5" s="212" t="s">
        <v>0</v>
      </c>
      <c r="C5" s="23" t="s">
        <v>13</v>
      </c>
      <c r="D5" s="23" t="s">
        <v>253</v>
      </c>
      <c r="E5" s="212" t="s">
        <v>0</v>
      </c>
      <c r="F5" s="23" t="s">
        <v>13</v>
      </c>
      <c r="G5" s="23" t="s">
        <v>253</v>
      </c>
      <c r="H5" s="212" t="s">
        <v>0</v>
      </c>
      <c r="I5" s="23" t="s">
        <v>13</v>
      </c>
      <c r="J5" s="23" t="s">
        <v>253</v>
      </c>
      <c r="K5" s="212" t="s">
        <v>0</v>
      </c>
      <c r="L5" s="23" t="s">
        <v>13</v>
      </c>
      <c r="M5" s="23" t="s">
        <v>253</v>
      </c>
    </row>
    <row r="6" spans="1:18">
      <c r="A6" s="1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13"/>
    </row>
    <row r="7" spans="1:18">
      <c r="A7" s="3" t="s">
        <v>256</v>
      </c>
      <c r="B7" s="6">
        <v>550509</v>
      </c>
      <c r="C7" s="17">
        <v>370.55</v>
      </c>
      <c r="D7" s="99">
        <v>410.41</v>
      </c>
      <c r="E7" s="62">
        <v>389572</v>
      </c>
      <c r="F7" s="99">
        <v>342.13</v>
      </c>
      <c r="G7" s="99">
        <v>368.77</v>
      </c>
      <c r="H7" s="62">
        <v>135185</v>
      </c>
      <c r="I7" s="99">
        <v>386.95</v>
      </c>
      <c r="J7" s="99">
        <v>379.7</v>
      </c>
      <c r="K7" s="62">
        <v>291</v>
      </c>
      <c r="L7" s="99">
        <v>391.83</v>
      </c>
      <c r="M7" s="99">
        <v>391.65</v>
      </c>
    </row>
    <row r="8" spans="1:18">
      <c r="A8" s="3" t="s">
        <v>257</v>
      </c>
      <c r="B8" s="6">
        <v>738152</v>
      </c>
      <c r="C8" s="17">
        <v>686.14</v>
      </c>
      <c r="D8" s="99">
        <v>642.51</v>
      </c>
      <c r="E8" s="62">
        <v>167018</v>
      </c>
      <c r="F8" s="99">
        <v>703.48</v>
      </c>
      <c r="G8" s="99">
        <v>684.5</v>
      </c>
      <c r="H8" s="62">
        <v>87641</v>
      </c>
      <c r="I8" s="99">
        <v>674.52</v>
      </c>
      <c r="J8" s="99">
        <v>656.55</v>
      </c>
      <c r="K8" s="62">
        <v>4683</v>
      </c>
      <c r="L8" s="99">
        <v>784.82</v>
      </c>
      <c r="M8" s="99">
        <v>783.3</v>
      </c>
    </row>
    <row r="9" spans="1:18">
      <c r="A9" s="3" t="s">
        <v>258</v>
      </c>
      <c r="B9" s="6">
        <v>536240</v>
      </c>
      <c r="C9" s="17">
        <v>1226.81</v>
      </c>
      <c r="D9" s="99">
        <v>1220.49</v>
      </c>
      <c r="E9" s="62">
        <v>35943</v>
      </c>
      <c r="F9" s="99">
        <v>1175.3599999999999</v>
      </c>
      <c r="G9" s="99">
        <v>1154.95</v>
      </c>
      <c r="H9" s="62">
        <v>20533</v>
      </c>
      <c r="I9" s="99">
        <v>1145.49</v>
      </c>
      <c r="J9" s="99">
        <v>1136.7</v>
      </c>
      <c r="K9" s="62">
        <v>4</v>
      </c>
      <c r="L9" s="99">
        <v>1392.37</v>
      </c>
      <c r="M9" s="99">
        <v>1454.7</v>
      </c>
    </row>
    <row r="10" spans="1:18">
      <c r="A10" s="3" t="s">
        <v>259</v>
      </c>
      <c r="B10" s="6">
        <v>96334</v>
      </c>
      <c r="C10" s="17">
        <v>1685.02</v>
      </c>
      <c r="D10" s="99">
        <v>1668.17</v>
      </c>
      <c r="E10" s="62">
        <v>1407</v>
      </c>
      <c r="F10" s="99">
        <v>1622.17</v>
      </c>
      <c r="G10" s="99">
        <v>1561.77</v>
      </c>
      <c r="H10" s="62">
        <v>2719</v>
      </c>
      <c r="I10" s="99">
        <v>1678.15</v>
      </c>
      <c r="J10" s="99">
        <v>1654.83</v>
      </c>
      <c r="K10" s="62">
        <v>0</v>
      </c>
      <c r="L10" s="99">
        <v>0</v>
      </c>
      <c r="M10" s="99" t="s">
        <v>252</v>
      </c>
    </row>
    <row r="11" spans="1:18">
      <c r="A11" s="3" t="s">
        <v>260</v>
      </c>
      <c r="B11" s="6">
        <v>8750</v>
      </c>
      <c r="C11" s="17">
        <v>2142.5500000000002</v>
      </c>
      <c r="D11" s="99">
        <v>2106.2399999999998</v>
      </c>
      <c r="E11" s="62">
        <v>256</v>
      </c>
      <c r="F11" s="99">
        <v>2225.87</v>
      </c>
      <c r="G11" s="99">
        <v>2214.58</v>
      </c>
      <c r="H11" s="62">
        <v>320</v>
      </c>
      <c r="I11" s="99">
        <v>2159.9899999999998</v>
      </c>
      <c r="J11" s="99">
        <v>2126.6</v>
      </c>
      <c r="K11" s="62">
        <v>0</v>
      </c>
      <c r="L11" s="99">
        <v>0</v>
      </c>
      <c r="M11" s="99" t="s">
        <v>252</v>
      </c>
    </row>
    <row r="12" spans="1:18">
      <c r="A12" s="3" t="s">
        <v>261</v>
      </c>
      <c r="B12" s="6">
        <v>2561</v>
      </c>
      <c r="C12" s="17">
        <v>3168.63</v>
      </c>
      <c r="D12" s="99">
        <v>2969.32</v>
      </c>
      <c r="E12" s="62">
        <v>289</v>
      </c>
      <c r="F12" s="99">
        <v>2901.02</v>
      </c>
      <c r="G12" s="99">
        <v>2785.61</v>
      </c>
      <c r="H12" s="62">
        <v>86</v>
      </c>
      <c r="I12" s="99">
        <v>3096.48</v>
      </c>
      <c r="J12" s="99">
        <v>2750.52</v>
      </c>
      <c r="K12" s="62">
        <v>0</v>
      </c>
      <c r="L12" s="99">
        <v>0</v>
      </c>
      <c r="M12" s="99" t="s">
        <v>252</v>
      </c>
    </row>
    <row r="13" spans="1:18" ht="15.75">
      <c r="A13" s="24" t="s">
        <v>15</v>
      </c>
      <c r="B13" s="16">
        <f>SUM(B7:B12)</f>
        <v>1932546</v>
      </c>
      <c r="C13" s="25"/>
      <c r="D13" s="25"/>
      <c r="E13" s="16">
        <f>SUM(E7:E12)</f>
        <v>594485</v>
      </c>
      <c r="F13" s="25"/>
      <c r="G13" s="25"/>
      <c r="H13" s="16">
        <f>SUM(H7:H12)</f>
        <v>246484</v>
      </c>
      <c r="I13" s="25"/>
      <c r="J13" s="25"/>
      <c r="K13" s="16">
        <f>SUM(K7:K12)</f>
        <v>4978</v>
      </c>
      <c r="L13" s="25"/>
      <c r="M13" s="25"/>
    </row>
    <row r="14" spans="1:18">
      <c r="A14" s="29" t="s">
        <v>16</v>
      </c>
      <c r="B14" s="7"/>
      <c r="C14" s="18"/>
      <c r="D14" s="18"/>
      <c r="E14" s="7"/>
      <c r="F14" s="18"/>
      <c r="G14" s="18"/>
      <c r="H14" s="7"/>
      <c r="I14" s="18"/>
      <c r="J14" s="18"/>
      <c r="K14" s="7"/>
      <c r="L14" s="18"/>
      <c r="M14" s="18"/>
    </row>
    <row r="15" spans="1:18">
      <c r="A15" s="3" t="s">
        <v>262</v>
      </c>
      <c r="B15" s="6">
        <v>57845</v>
      </c>
      <c r="C15" s="17">
        <v>76.819999999999993</v>
      </c>
      <c r="D15" s="17">
        <v>83.02</v>
      </c>
      <c r="E15" s="6">
        <v>114174</v>
      </c>
      <c r="F15" s="17">
        <v>71.989999999999995</v>
      </c>
      <c r="G15" s="17">
        <v>79.45</v>
      </c>
      <c r="H15" s="6">
        <v>15335</v>
      </c>
      <c r="I15" s="17">
        <v>72.09</v>
      </c>
      <c r="J15" s="17">
        <v>76.3</v>
      </c>
      <c r="K15" s="6">
        <v>0</v>
      </c>
      <c r="L15" s="17">
        <v>0</v>
      </c>
      <c r="M15" s="17" t="s">
        <v>252</v>
      </c>
    </row>
    <row r="16" spans="1:18">
      <c r="A16" s="3" t="s">
        <v>263</v>
      </c>
      <c r="B16" s="6">
        <v>521251</v>
      </c>
      <c r="C16" s="17">
        <v>159.01</v>
      </c>
      <c r="D16" s="17">
        <v>163.66</v>
      </c>
      <c r="E16" s="6">
        <v>120232</v>
      </c>
      <c r="F16" s="17">
        <v>144.9</v>
      </c>
      <c r="G16" s="17">
        <v>142.54</v>
      </c>
      <c r="H16" s="6">
        <v>44513</v>
      </c>
      <c r="I16" s="17">
        <v>147.05000000000001</v>
      </c>
      <c r="J16" s="17">
        <v>146.22</v>
      </c>
      <c r="K16" s="6">
        <v>0</v>
      </c>
      <c r="L16" s="17">
        <v>0</v>
      </c>
      <c r="M16" s="17" t="s">
        <v>252</v>
      </c>
    </row>
    <row r="17" spans="1:13">
      <c r="A17" s="3" t="s">
        <v>264</v>
      </c>
      <c r="B17" s="6">
        <v>274474</v>
      </c>
      <c r="C17" s="17">
        <v>229.14</v>
      </c>
      <c r="D17" s="17">
        <v>224.16</v>
      </c>
      <c r="E17" s="6">
        <v>13590</v>
      </c>
      <c r="F17" s="17">
        <v>227.75</v>
      </c>
      <c r="G17" s="17">
        <v>222.59</v>
      </c>
      <c r="H17" s="6">
        <v>9930</v>
      </c>
      <c r="I17" s="17">
        <v>231.37</v>
      </c>
      <c r="J17" s="17">
        <v>224.09</v>
      </c>
      <c r="K17" s="6">
        <v>0</v>
      </c>
      <c r="L17" s="17">
        <v>0</v>
      </c>
      <c r="M17" s="17" t="s">
        <v>252</v>
      </c>
    </row>
    <row r="18" spans="1:13">
      <c r="A18" s="3" t="s">
        <v>265</v>
      </c>
      <c r="B18" s="6">
        <v>37208</v>
      </c>
      <c r="C18" s="17">
        <v>342.25</v>
      </c>
      <c r="D18" s="17">
        <v>339.04</v>
      </c>
      <c r="E18" s="6">
        <v>1157</v>
      </c>
      <c r="F18" s="17">
        <v>341.87</v>
      </c>
      <c r="G18" s="17">
        <v>338.82</v>
      </c>
      <c r="H18" s="6">
        <v>1139</v>
      </c>
      <c r="I18" s="17">
        <v>340.44</v>
      </c>
      <c r="J18" s="17">
        <v>336.4</v>
      </c>
      <c r="K18" s="6">
        <v>0</v>
      </c>
      <c r="L18" s="17">
        <v>0</v>
      </c>
      <c r="M18" s="17" t="s">
        <v>252</v>
      </c>
    </row>
    <row r="19" spans="1:13">
      <c r="A19" s="3" t="s">
        <v>266</v>
      </c>
      <c r="B19" s="6">
        <v>9560</v>
      </c>
      <c r="C19" s="17">
        <v>433.01</v>
      </c>
      <c r="D19" s="17">
        <v>419.3</v>
      </c>
      <c r="E19" s="6">
        <v>352</v>
      </c>
      <c r="F19" s="17">
        <v>439.77</v>
      </c>
      <c r="G19" s="17">
        <v>434.54</v>
      </c>
      <c r="H19" s="6">
        <v>351</v>
      </c>
      <c r="I19" s="17">
        <v>441.82</v>
      </c>
      <c r="J19" s="17">
        <v>438.24</v>
      </c>
      <c r="K19" s="6">
        <v>0</v>
      </c>
      <c r="L19" s="17">
        <v>0</v>
      </c>
      <c r="M19" s="17" t="s">
        <v>252</v>
      </c>
    </row>
    <row r="20" spans="1:13">
      <c r="A20" s="28" t="s">
        <v>267</v>
      </c>
      <c r="B20" s="6">
        <v>7775</v>
      </c>
      <c r="C20" s="17">
        <v>626.78</v>
      </c>
      <c r="D20" s="17">
        <v>597.28</v>
      </c>
      <c r="E20" s="6">
        <v>249</v>
      </c>
      <c r="F20" s="17">
        <v>596.91</v>
      </c>
      <c r="G20" s="17">
        <v>566.75</v>
      </c>
      <c r="H20" s="6">
        <v>151</v>
      </c>
      <c r="I20" s="17">
        <v>591.22</v>
      </c>
      <c r="J20" s="17">
        <v>555.11</v>
      </c>
      <c r="K20" s="6">
        <v>0</v>
      </c>
      <c r="L20" s="17">
        <v>0</v>
      </c>
      <c r="M20" s="17" t="s">
        <v>252</v>
      </c>
    </row>
    <row r="21" spans="1:13">
      <c r="A21" s="3" t="s">
        <v>268</v>
      </c>
      <c r="B21" s="6">
        <v>133</v>
      </c>
      <c r="C21" s="17">
        <v>1133.21</v>
      </c>
      <c r="D21" s="17">
        <v>1113.8900000000001</v>
      </c>
      <c r="E21" s="6">
        <v>0</v>
      </c>
      <c r="F21" s="17">
        <v>0</v>
      </c>
      <c r="G21" s="17" t="s">
        <v>252</v>
      </c>
      <c r="H21" s="6">
        <v>1</v>
      </c>
      <c r="I21" s="17">
        <v>1057.67</v>
      </c>
      <c r="J21" s="17">
        <v>1057.67</v>
      </c>
      <c r="K21" s="6">
        <v>0</v>
      </c>
      <c r="L21" s="17">
        <v>0</v>
      </c>
      <c r="M21" s="17" t="s">
        <v>252</v>
      </c>
    </row>
    <row r="22" spans="1:13">
      <c r="A22" s="3" t="s">
        <v>269</v>
      </c>
      <c r="B22" s="6">
        <v>2</v>
      </c>
      <c r="C22" s="17">
        <v>1776.88</v>
      </c>
      <c r="D22" s="17">
        <v>1776.88</v>
      </c>
      <c r="E22" s="6">
        <v>0</v>
      </c>
      <c r="F22" s="17">
        <v>0</v>
      </c>
      <c r="G22" s="17" t="s">
        <v>252</v>
      </c>
      <c r="H22" s="6">
        <v>0</v>
      </c>
      <c r="I22" s="17">
        <v>0</v>
      </c>
      <c r="J22" s="17" t="s">
        <v>252</v>
      </c>
      <c r="K22" s="6">
        <v>0</v>
      </c>
      <c r="L22" s="17">
        <v>0</v>
      </c>
      <c r="M22" s="17" t="s">
        <v>252</v>
      </c>
    </row>
    <row r="23" spans="1:13">
      <c r="A23" s="3" t="s">
        <v>270</v>
      </c>
      <c r="B23" s="6">
        <v>0</v>
      </c>
      <c r="C23" s="17">
        <v>0</v>
      </c>
      <c r="D23" s="17" t="s">
        <v>252</v>
      </c>
      <c r="E23" s="6">
        <v>0</v>
      </c>
      <c r="F23" s="17">
        <v>0</v>
      </c>
      <c r="G23" s="17" t="s">
        <v>252</v>
      </c>
      <c r="H23" s="6">
        <v>0</v>
      </c>
      <c r="I23" s="17">
        <v>0</v>
      </c>
      <c r="J23" s="17" t="s">
        <v>252</v>
      </c>
      <c r="K23" s="6">
        <v>0</v>
      </c>
      <c r="L23" s="17">
        <v>0</v>
      </c>
      <c r="M23" s="17" t="s">
        <v>252</v>
      </c>
    </row>
    <row r="24" spans="1:13">
      <c r="A24" s="3" t="s">
        <v>261</v>
      </c>
      <c r="B24" s="6">
        <v>0</v>
      </c>
      <c r="C24" s="17">
        <v>0</v>
      </c>
      <c r="D24" s="17" t="s">
        <v>252</v>
      </c>
      <c r="E24" s="6">
        <v>0</v>
      </c>
      <c r="F24" s="17">
        <v>0</v>
      </c>
      <c r="G24" s="17" t="s">
        <v>252</v>
      </c>
      <c r="H24" s="6">
        <v>0</v>
      </c>
      <c r="I24" s="17">
        <v>0</v>
      </c>
      <c r="J24" s="17" t="s">
        <v>252</v>
      </c>
      <c r="K24" s="6">
        <v>0</v>
      </c>
      <c r="L24" s="17">
        <v>0</v>
      </c>
      <c r="M24" s="17" t="s">
        <v>252</v>
      </c>
    </row>
    <row r="25" spans="1:13" ht="15.75">
      <c r="A25" s="24" t="s">
        <v>17</v>
      </c>
      <c r="B25" s="16">
        <f>SUM(B15:B24)</f>
        <v>908248</v>
      </c>
      <c r="C25" s="25"/>
      <c r="D25" s="25"/>
      <c r="E25" s="16">
        <f>SUM(E15:E24)</f>
        <v>249754</v>
      </c>
      <c r="F25" s="25"/>
      <c r="G25" s="25"/>
      <c r="H25" s="16">
        <f>SUM(H15:H24)</f>
        <v>71420</v>
      </c>
      <c r="I25" s="25"/>
      <c r="J25" s="25"/>
      <c r="K25" s="16">
        <f>SUM(K15:K24)</f>
        <v>0</v>
      </c>
      <c r="L25" s="25"/>
      <c r="M25" s="25"/>
    </row>
    <row r="26" spans="1:13">
      <c r="A26" s="1" t="s">
        <v>254</v>
      </c>
      <c r="B26" s="7"/>
      <c r="C26" s="18"/>
      <c r="D26" s="18"/>
      <c r="E26" s="7"/>
      <c r="F26" s="18"/>
      <c r="G26" s="18"/>
      <c r="H26" s="7"/>
      <c r="I26" s="18"/>
      <c r="J26" s="18"/>
      <c r="K26" s="7"/>
      <c r="L26" s="18"/>
      <c r="M26" s="18"/>
    </row>
    <row r="27" spans="1:13">
      <c r="A27" s="3" t="s">
        <v>262</v>
      </c>
      <c r="B27" s="62">
        <v>181587</v>
      </c>
      <c r="C27" s="99">
        <v>72.31</v>
      </c>
      <c r="D27" s="99">
        <v>74.099999999999994</v>
      </c>
      <c r="E27" s="6">
        <v>54065</v>
      </c>
      <c r="F27" s="17">
        <v>46.88</v>
      </c>
      <c r="G27" s="17">
        <v>44.7</v>
      </c>
      <c r="H27" s="6">
        <v>2</v>
      </c>
      <c r="I27" s="17">
        <v>47.78</v>
      </c>
      <c r="J27" s="17">
        <v>47.78</v>
      </c>
      <c r="K27" s="62">
        <v>0</v>
      </c>
      <c r="L27" s="99">
        <v>0</v>
      </c>
      <c r="M27" s="99" t="s">
        <v>252</v>
      </c>
    </row>
    <row r="28" spans="1:13">
      <c r="A28" s="3" t="s">
        <v>263</v>
      </c>
      <c r="B28" s="62">
        <v>138800</v>
      </c>
      <c r="C28" s="99">
        <v>125.38</v>
      </c>
      <c r="D28" s="99">
        <v>117.76</v>
      </c>
      <c r="E28" s="6">
        <v>12428</v>
      </c>
      <c r="F28" s="17">
        <v>134.87</v>
      </c>
      <c r="G28" s="17">
        <v>127.39</v>
      </c>
      <c r="H28" s="6">
        <v>1</v>
      </c>
      <c r="I28" s="17">
        <v>156.78</v>
      </c>
      <c r="J28" s="17">
        <v>156.78</v>
      </c>
      <c r="K28" s="62">
        <v>0</v>
      </c>
      <c r="L28" s="99">
        <v>0</v>
      </c>
      <c r="M28" s="99" t="s">
        <v>252</v>
      </c>
    </row>
    <row r="29" spans="1:13">
      <c r="A29" s="3" t="s">
        <v>264</v>
      </c>
      <c r="B29" s="62">
        <v>17717</v>
      </c>
      <c r="C29" s="99">
        <v>244.53</v>
      </c>
      <c r="D29" s="99">
        <v>246.96</v>
      </c>
      <c r="E29" s="6">
        <v>1360</v>
      </c>
      <c r="F29" s="17">
        <v>245.44</v>
      </c>
      <c r="G29" s="17">
        <v>246.96</v>
      </c>
      <c r="H29" s="6">
        <v>12</v>
      </c>
      <c r="I29" s="17">
        <v>242.88</v>
      </c>
      <c r="J29" s="17">
        <v>247.93</v>
      </c>
      <c r="K29" s="62">
        <v>0</v>
      </c>
      <c r="L29" s="99">
        <v>0</v>
      </c>
      <c r="M29" s="99" t="s">
        <v>252</v>
      </c>
    </row>
    <row r="30" spans="1:13">
      <c r="A30" s="3" t="s">
        <v>265</v>
      </c>
      <c r="B30" s="62">
        <v>1678</v>
      </c>
      <c r="C30" s="99">
        <v>322.3</v>
      </c>
      <c r="D30" s="99">
        <v>308.7</v>
      </c>
      <c r="E30" s="6">
        <v>159</v>
      </c>
      <c r="F30" s="17">
        <v>317.27999999999997</v>
      </c>
      <c r="G30" s="17">
        <v>313.60000000000002</v>
      </c>
      <c r="H30" s="6">
        <v>6</v>
      </c>
      <c r="I30" s="17">
        <v>305.43</v>
      </c>
      <c r="J30" s="17">
        <v>303.8</v>
      </c>
      <c r="K30" s="62">
        <v>0</v>
      </c>
      <c r="L30" s="99">
        <v>0</v>
      </c>
      <c r="M30" s="99" t="s">
        <v>252</v>
      </c>
    </row>
    <row r="31" spans="1:13">
      <c r="A31" s="3" t="s">
        <v>266</v>
      </c>
      <c r="B31" s="62">
        <v>7</v>
      </c>
      <c r="C31" s="99">
        <v>435.69</v>
      </c>
      <c r="D31" s="99">
        <v>444.24</v>
      </c>
      <c r="E31" s="6">
        <v>2</v>
      </c>
      <c r="F31" s="17">
        <v>441.77</v>
      </c>
      <c r="G31" s="17">
        <v>441.77</v>
      </c>
      <c r="H31" s="6">
        <v>0</v>
      </c>
      <c r="I31" s="17">
        <v>0</v>
      </c>
      <c r="J31" s="17" t="s">
        <v>252</v>
      </c>
      <c r="K31" s="62">
        <v>0</v>
      </c>
      <c r="L31" s="99">
        <v>0</v>
      </c>
      <c r="M31" s="99" t="s">
        <v>252</v>
      </c>
    </row>
    <row r="32" spans="1:13">
      <c r="A32" s="28" t="s">
        <v>267</v>
      </c>
      <c r="B32" s="62">
        <v>7</v>
      </c>
      <c r="C32" s="99">
        <v>576.44000000000005</v>
      </c>
      <c r="D32" s="99">
        <v>565.41</v>
      </c>
      <c r="E32" s="6">
        <v>0</v>
      </c>
      <c r="F32" s="17">
        <v>0</v>
      </c>
      <c r="G32" s="17" t="s">
        <v>252</v>
      </c>
      <c r="H32" s="6">
        <v>0</v>
      </c>
      <c r="I32" s="17">
        <v>0</v>
      </c>
      <c r="J32" s="17" t="s">
        <v>252</v>
      </c>
      <c r="K32" s="62">
        <v>0</v>
      </c>
      <c r="L32" s="99">
        <v>0</v>
      </c>
      <c r="M32" s="99" t="s">
        <v>252</v>
      </c>
    </row>
    <row r="33" spans="1:13">
      <c r="A33" s="3" t="s">
        <v>268</v>
      </c>
      <c r="B33" s="62">
        <v>0</v>
      </c>
      <c r="C33" s="99">
        <v>0</v>
      </c>
      <c r="D33" s="99" t="s">
        <v>252</v>
      </c>
      <c r="E33" s="6">
        <v>0</v>
      </c>
      <c r="F33" s="17">
        <v>0</v>
      </c>
      <c r="G33" s="17" t="s">
        <v>252</v>
      </c>
      <c r="H33" s="6">
        <v>0</v>
      </c>
      <c r="I33" s="17">
        <v>0</v>
      </c>
      <c r="J33" s="17" t="s">
        <v>252</v>
      </c>
      <c r="K33" s="6">
        <v>0</v>
      </c>
      <c r="L33" s="17">
        <v>0</v>
      </c>
      <c r="M33" s="17" t="s">
        <v>252</v>
      </c>
    </row>
    <row r="34" spans="1:13">
      <c r="A34" s="3" t="s">
        <v>269</v>
      </c>
      <c r="B34" s="62">
        <v>0</v>
      </c>
      <c r="C34" s="99">
        <v>0</v>
      </c>
      <c r="D34" s="99" t="s">
        <v>252</v>
      </c>
      <c r="E34" s="6">
        <v>0</v>
      </c>
      <c r="F34" s="17">
        <v>0</v>
      </c>
      <c r="G34" s="17" t="s">
        <v>252</v>
      </c>
      <c r="H34" s="6">
        <v>0</v>
      </c>
      <c r="I34" s="17">
        <v>0</v>
      </c>
      <c r="J34" s="17" t="s">
        <v>252</v>
      </c>
      <c r="K34" s="6">
        <v>0</v>
      </c>
      <c r="L34" s="17">
        <v>0</v>
      </c>
      <c r="M34" s="17" t="s">
        <v>252</v>
      </c>
    </row>
    <row r="35" spans="1:13">
      <c r="A35" s="3" t="s">
        <v>270</v>
      </c>
      <c r="B35" s="62">
        <v>0</v>
      </c>
      <c r="C35" s="99">
        <v>0</v>
      </c>
      <c r="D35" s="99" t="s">
        <v>252</v>
      </c>
      <c r="E35" s="6">
        <v>0</v>
      </c>
      <c r="F35" s="17">
        <v>0</v>
      </c>
      <c r="G35" s="17" t="s">
        <v>252</v>
      </c>
      <c r="H35" s="6">
        <v>0</v>
      </c>
      <c r="I35" s="17">
        <v>0</v>
      </c>
      <c r="J35" s="17" t="s">
        <v>252</v>
      </c>
      <c r="K35" s="6">
        <v>0</v>
      </c>
      <c r="L35" s="17">
        <v>0</v>
      </c>
      <c r="M35" s="17" t="s">
        <v>252</v>
      </c>
    </row>
    <row r="36" spans="1:13">
      <c r="A36" s="3" t="s">
        <v>261</v>
      </c>
      <c r="B36" s="62">
        <v>0</v>
      </c>
      <c r="C36" s="99">
        <v>0</v>
      </c>
      <c r="D36" s="99" t="s">
        <v>252</v>
      </c>
      <c r="E36" s="6">
        <v>0</v>
      </c>
      <c r="F36" s="17">
        <v>0</v>
      </c>
      <c r="G36" s="17" t="s">
        <v>252</v>
      </c>
      <c r="H36" s="6">
        <v>0</v>
      </c>
      <c r="I36" s="17">
        <v>0</v>
      </c>
      <c r="J36" s="17" t="s">
        <v>252</v>
      </c>
      <c r="K36" s="6">
        <v>0</v>
      </c>
      <c r="L36" s="17">
        <v>0</v>
      </c>
      <c r="M36" s="17" t="s">
        <v>252</v>
      </c>
    </row>
    <row r="37" spans="1:13" ht="15.75">
      <c r="A37" s="24" t="s">
        <v>255</v>
      </c>
      <c r="B37" s="16">
        <f>SUM(B27:B36)</f>
        <v>339796</v>
      </c>
      <c r="C37" s="25"/>
      <c r="D37" s="25"/>
      <c r="E37" s="16">
        <f>SUM(E27:E36)</f>
        <v>68014</v>
      </c>
      <c r="F37" s="25"/>
      <c r="G37" s="25"/>
      <c r="H37" s="16">
        <f>SUM(H27:H36)</f>
        <v>21</v>
      </c>
      <c r="I37" s="25"/>
      <c r="J37" s="25"/>
      <c r="K37" s="16">
        <f>SUM(K27:K36)</f>
        <v>0</v>
      </c>
      <c r="L37" s="25"/>
      <c r="M37" s="25"/>
    </row>
    <row r="38" spans="1:13">
      <c r="A38" s="1" t="s">
        <v>361</v>
      </c>
      <c r="B38" s="9"/>
      <c r="C38" s="236"/>
      <c r="D38" s="18"/>
      <c r="E38" s="7"/>
      <c r="F38" s="18"/>
      <c r="G38" s="18"/>
      <c r="H38" s="7"/>
      <c r="I38" s="18"/>
      <c r="J38" s="18"/>
      <c r="K38" s="7"/>
      <c r="L38" s="18"/>
      <c r="M38" s="18"/>
    </row>
    <row r="39" spans="1:13">
      <c r="A39" s="3" t="s">
        <v>256</v>
      </c>
      <c r="B39" s="62">
        <v>24748</v>
      </c>
      <c r="C39" s="99">
        <v>360.12</v>
      </c>
      <c r="D39" s="99">
        <v>360</v>
      </c>
      <c r="E39" s="6">
        <v>0</v>
      </c>
      <c r="F39" s="17">
        <v>0</v>
      </c>
      <c r="G39" s="17" t="s">
        <v>252</v>
      </c>
      <c r="H39" s="6">
        <v>0</v>
      </c>
      <c r="I39" s="17">
        <v>0</v>
      </c>
      <c r="J39" s="17" t="s">
        <v>252</v>
      </c>
      <c r="K39" s="62">
        <v>9181</v>
      </c>
      <c r="L39" s="17">
        <v>180.63</v>
      </c>
      <c r="M39" s="17">
        <v>149.91999999999999</v>
      </c>
    </row>
    <row r="40" spans="1:13">
      <c r="A40" s="3" t="s">
        <v>257</v>
      </c>
      <c r="B40" s="62">
        <v>0</v>
      </c>
      <c r="C40" s="99">
        <v>0</v>
      </c>
      <c r="D40" s="99" t="s">
        <v>252</v>
      </c>
      <c r="E40" s="237">
        <v>0</v>
      </c>
      <c r="F40" s="4">
        <v>0</v>
      </c>
      <c r="G40" s="4" t="s">
        <v>252</v>
      </c>
      <c r="H40" s="237">
        <v>0</v>
      </c>
      <c r="I40" s="4">
        <v>0</v>
      </c>
      <c r="J40" s="4" t="s">
        <v>252</v>
      </c>
      <c r="K40" s="237">
        <v>0</v>
      </c>
      <c r="L40" s="4">
        <v>0</v>
      </c>
      <c r="M40" s="4" t="s">
        <v>252</v>
      </c>
    </row>
    <row r="41" spans="1:13">
      <c r="A41" s="3" t="s">
        <v>258</v>
      </c>
      <c r="B41" s="62">
        <v>0</v>
      </c>
      <c r="C41" s="99">
        <v>0</v>
      </c>
      <c r="D41" s="99" t="s">
        <v>252</v>
      </c>
      <c r="E41" s="237">
        <v>0</v>
      </c>
      <c r="F41" s="4">
        <v>0</v>
      </c>
      <c r="G41" s="4" t="s">
        <v>252</v>
      </c>
      <c r="H41" s="237">
        <v>0</v>
      </c>
      <c r="I41" s="4">
        <v>0</v>
      </c>
      <c r="J41" s="4" t="s">
        <v>252</v>
      </c>
      <c r="K41" s="237">
        <v>0</v>
      </c>
      <c r="L41" s="4">
        <v>0</v>
      </c>
      <c r="M41" s="4" t="s">
        <v>252</v>
      </c>
    </row>
    <row r="42" spans="1:13">
      <c r="A42" s="3" t="s">
        <v>259</v>
      </c>
      <c r="B42" s="62">
        <v>0</v>
      </c>
      <c r="C42" s="99">
        <v>0</v>
      </c>
      <c r="D42" s="99" t="s">
        <v>252</v>
      </c>
      <c r="E42" s="237">
        <v>0</v>
      </c>
      <c r="F42" s="4">
        <v>0</v>
      </c>
      <c r="G42" s="4" t="s">
        <v>252</v>
      </c>
      <c r="H42" s="237">
        <v>0</v>
      </c>
      <c r="I42" s="4">
        <v>0</v>
      </c>
      <c r="J42" s="4" t="s">
        <v>252</v>
      </c>
      <c r="K42" s="237">
        <v>0</v>
      </c>
      <c r="L42" s="4">
        <v>0</v>
      </c>
      <c r="M42" s="4" t="s">
        <v>252</v>
      </c>
    </row>
    <row r="43" spans="1:13">
      <c r="A43" s="3" t="s">
        <v>260</v>
      </c>
      <c r="B43" s="62">
        <v>0</v>
      </c>
      <c r="C43" s="99">
        <v>0</v>
      </c>
      <c r="D43" s="99" t="s">
        <v>252</v>
      </c>
      <c r="E43" s="237">
        <v>0</v>
      </c>
      <c r="F43" s="4">
        <v>0</v>
      </c>
      <c r="G43" s="4" t="s">
        <v>252</v>
      </c>
      <c r="H43" s="237">
        <v>0</v>
      </c>
      <c r="I43" s="4">
        <v>0</v>
      </c>
      <c r="J43" s="4" t="s">
        <v>252</v>
      </c>
      <c r="K43" s="237">
        <v>0</v>
      </c>
      <c r="L43" s="4">
        <v>0</v>
      </c>
      <c r="M43" s="4" t="s">
        <v>252</v>
      </c>
    </row>
    <row r="44" spans="1:13">
      <c r="A44" s="3" t="s">
        <v>261</v>
      </c>
      <c r="B44" s="62">
        <v>0</v>
      </c>
      <c r="C44" s="99">
        <v>0</v>
      </c>
      <c r="D44" s="99" t="s">
        <v>252</v>
      </c>
      <c r="E44" s="237">
        <v>0</v>
      </c>
      <c r="F44" s="4">
        <v>0</v>
      </c>
      <c r="G44" s="4" t="s">
        <v>252</v>
      </c>
      <c r="H44" s="237">
        <v>0</v>
      </c>
      <c r="I44" s="4">
        <v>0</v>
      </c>
      <c r="J44" s="4" t="s">
        <v>252</v>
      </c>
      <c r="K44" s="237">
        <v>0</v>
      </c>
      <c r="L44" s="4">
        <v>0</v>
      </c>
      <c r="M44" s="4" t="s">
        <v>252</v>
      </c>
    </row>
    <row r="45" spans="1:13" ht="15.75">
      <c r="A45" s="24" t="s">
        <v>367</v>
      </c>
      <c r="B45" s="26">
        <f>SUM(B39:B44)</f>
        <v>24748</v>
      </c>
      <c r="C45" s="238"/>
      <c r="D45" s="25"/>
      <c r="E45" s="16">
        <f>SUM(E39:E44)</f>
        <v>0</v>
      </c>
      <c r="F45" s="25"/>
      <c r="G45" s="25"/>
      <c r="H45" s="16">
        <f>SUM(H39:H44)</f>
        <v>0</v>
      </c>
      <c r="I45" s="25"/>
      <c r="J45" s="25"/>
      <c r="K45" s="16">
        <f>SUM(K39:K44)</f>
        <v>9181</v>
      </c>
      <c r="L45" s="25"/>
      <c r="M45" s="25"/>
    </row>
    <row r="46" spans="1:13">
      <c r="A46" s="1" t="s">
        <v>444</v>
      </c>
      <c r="B46" s="9"/>
      <c r="C46" s="236"/>
      <c r="D46" s="18"/>
      <c r="E46" s="7"/>
      <c r="F46" s="18"/>
      <c r="G46" s="18"/>
      <c r="H46" s="7"/>
      <c r="I46" s="18"/>
      <c r="J46" s="18"/>
      <c r="K46" s="7"/>
      <c r="L46" s="18"/>
      <c r="M46" s="18"/>
    </row>
    <row r="47" spans="1:13">
      <c r="A47" s="3" t="s">
        <v>256</v>
      </c>
      <c r="B47" s="62">
        <v>0</v>
      </c>
      <c r="C47" s="99">
        <v>0</v>
      </c>
      <c r="D47" s="99" t="s">
        <v>252</v>
      </c>
      <c r="E47" s="6">
        <v>0</v>
      </c>
      <c r="F47" s="17">
        <v>0</v>
      </c>
      <c r="G47" s="17" t="s">
        <v>252</v>
      </c>
      <c r="H47" s="6">
        <v>0</v>
      </c>
      <c r="I47" s="17">
        <v>0</v>
      </c>
      <c r="J47" s="17" t="s">
        <v>252</v>
      </c>
      <c r="K47" s="6">
        <v>0</v>
      </c>
      <c r="L47" s="17">
        <v>0</v>
      </c>
      <c r="M47" s="17" t="s">
        <v>252</v>
      </c>
    </row>
    <row r="48" spans="1:13">
      <c r="A48" s="3" t="s">
        <v>257</v>
      </c>
      <c r="B48" s="62">
        <v>0</v>
      </c>
      <c r="C48" s="99">
        <v>0</v>
      </c>
      <c r="D48" s="99" t="s">
        <v>252</v>
      </c>
      <c r="E48" s="237">
        <v>0</v>
      </c>
      <c r="F48" s="4">
        <v>0</v>
      </c>
      <c r="G48" s="4" t="s">
        <v>252</v>
      </c>
      <c r="H48" s="237">
        <v>0</v>
      </c>
      <c r="I48" s="4">
        <v>0</v>
      </c>
      <c r="J48" s="4" t="s">
        <v>252</v>
      </c>
      <c r="K48" s="237">
        <v>0</v>
      </c>
      <c r="L48" s="4">
        <v>0</v>
      </c>
      <c r="M48" s="4" t="s">
        <v>252</v>
      </c>
    </row>
    <row r="49" spans="1:13">
      <c r="A49" s="3" t="s">
        <v>258</v>
      </c>
      <c r="B49" s="62">
        <v>0</v>
      </c>
      <c r="C49" s="99">
        <v>0</v>
      </c>
      <c r="D49" s="99" t="s">
        <v>252</v>
      </c>
      <c r="E49" s="237">
        <v>0</v>
      </c>
      <c r="F49" s="4">
        <v>0</v>
      </c>
      <c r="G49" s="4" t="s">
        <v>252</v>
      </c>
      <c r="H49" s="237">
        <v>0</v>
      </c>
      <c r="I49" s="4">
        <v>0</v>
      </c>
      <c r="J49" s="4" t="s">
        <v>252</v>
      </c>
      <c r="K49" s="237">
        <v>0</v>
      </c>
      <c r="L49" s="4">
        <v>0</v>
      </c>
      <c r="M49" s="4" t="s">
        <v>252</v>
      </c>
    </row>
    <row r="50" spans="1:13">
      <c r="A50" s="3" t="s">
        <v>259</v>
      </c>
      <c r="B50" s="62">
        <v>0</v>
      </c>
      <c r="C50" s="99">
        <v>0</v>
      </c>
      <c r="D50" s="99" t="s">
        <v>252</v>
      </c>
      <c r="E50" s="237">
        <v>0</v>
      </c>
      <c r="F50" s="4">
        <v>0</v>
      </c>
      <c r="G50" s="4" t="s">
        <v>252</v>
      </c>
      <c r="H50" s="237">
        <v>0</v>
      </c>
      <c r="I50" s="4">
        <v>0</v>
      </c>
      <c r="J50" s="4" t="s">
        <v>252</v>
      </c>
      <c r="K50" s="237">
        <v>0</v>
      </c>
      <c r="L50" s="4">
        <v>0</v>
      </c>
      <c r="M50" s="4" t="s">
        <v>252</v>
      </c>
    </row>
    <row r="51" spans="1:13">
      <c r="A51" s="3" t="s">
        <v>260</v>
      </c>
      <c r="B51" s="62">
        <v>0</v>
      </c>
      <c r="C51" s="99">
        <v>0</v>
      </c>
      <c r="D51" s="99" t="s">
        <v>252</v>
      </c>
      <c r="E51" s="237">
        <v>0</v>
      </c>
      <c r="F51" s="4">
        <v>0</v>
      </c>
      <c r="G51" s="4" t="s">
        <v>252</v>
      </c>
      <c r="H51" s="237">
        <v>0</v>
      </c>
      <c r="I51" s="4">
        <v>0</v>
      </c>
      <c r="J51" s="4" t="s">
        <v>252</v>
      </c>
      <c r="K51" s="237">
        <v>0</v>
      </c>
      <c r="L51" s="4">
        <v>0</v>
      </c>
      <c r="M51" s="4" t="s">
        <v>252</v>
      </c>
    </row>
    <row r="52" spans="1:13">
      <c r="A52" s="3" t="s">
        <v>261</v>
      </c>
      <c r="B52" s="62">
        <v>0</v>
      </c>
      <c r="C52" s="99">
        <v>0</v>
      </c>
      <c r="D52" s="99" t="s">
        <v>252</v>
      </c>
      <c r="E52" s="237">
        <v>0</v>
      </c>
      <c r="F52" s="4">
        <v>0</v>
      </c>
      <c r="G52" s="4" t="s">
        <v>252</v>
      </c>
      <c r="H52" s="237">
        <v>0</v>
      </c>
      <c r="I52" s="4">
        <v>0</v>
      </c>
      <c r="J52" s="4" t="s">
        <v>252</v>
      </c>
      <c r="K52" s="237">
        <v>0</v>
      </c>
      <c r="L52" s="4">
        <v>0</v>
      </c>
      <c r="M52" s="4" t="s">
        <v>252</v>
      </c>
    </row>
    <row r="53" spans="1:13" ht="15.75">
      <c r="A53" s="24" t="s">
        <v>445</v>
      </c>
      <c r="B53" s="26">
        <f>SUM(B47:B52)</f>
        <v>0</v>
      </c>
      <c r="C53" s="238"/>
      <c r="D53" s="25"/>
      <c r="E53" s="16">
        <f>SUM(E47:E52)</f>
        <v>0</v>
      </c>
      <c r="F53" s="25"/>
      <c r="G53" s="25"/>
      <c r="H53" s="16">
        <f>SUM(H47:H52)</f>
        <v>0</v>
      </c>
      <c r="I53" s="25"/>
      <c r="J53" s="25"/>
      <c r="K53" s="16">
        <f>SUM(K47:K52)</f>
        <v>0</v>
      </c>
      <c r="L53" s="25"/>
      <c r="M53" s="25"/>
    </row>
  </sheetData>
  <mergeCells count="7">
    <mergeCell ref="A2:M2"/>
    <mergeCell ref="A1:M1"/>
    <mergeCell ref="K4:M4"/>
    <mergeCell ref="H4:J4"/>
    <mergeCell ref="E4:F4"/>
    <mergeCell ref="B4:D4"/>
    <mergeCell ref="A4:A5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Q28"/>
  <sheetViews>
    <sheetView topLeftCell="A28" workbookViewId="0">
      <selection activeCell="C15" sqref="C15"/>
    </sheetView>
  </sheetViews>
  <sheetFormatPr defaultRowHeight="15"/>
  <cols>
    <col min="1" max="1" width="17.85546875" style="111" bestFit="1" customWidth="1"/>
    <col min="2" max="2" width="10.28515625" style="111" customWidth="1"/>
    <col min="3" max="3" width="16.5703125" style="111" customWidth="1"/>
    <col min="4" max="4" width="10.7109375" style="111" customWidth="1"/>
    <col min="5" max="5" width="9.5703125" style="111" customWidth="1"/>
    <col min="6" max="6" width="17" style="111" customWidth="1"/>
    <col min="7" max="7" width="9.7109375" style="111" customWidth="1"/>
    <col min="8" max="8" width="10.5703125" style="111" customWidth="1"/>
    <col min="9" max="9" width="15.7109375" style="111" customWidth="1"/>
    <col min="10" max="10" width="9.42578125" style="111" customWidth="1"/>
    <col min="11" max="11" width="10.28515625" style="111" customWidth="1"/>
    <col min="12" max="12" width="15.42578125" style="111" customWidth="1"/>
    <col min="13" max="13" width="9.5703125" style="111" customWidth="1"/>
    <col min="14" max="14" width="13.28515625" style="111" customWidth="1"/>
    <col min="15" max="15" width="17.5703125" style="111" customWidth="1"/>
    <col min="16" max="18" width="9.140625" style="111"/>
    <col min="19" max="19" width="5.5703125" style="111" bestFit="1" customWidth="1"/>
    <col min="20" max="16384" width="9.140625" style="111"/>
  </cols>
  <sheetData>
    <row r="1" spans="1:17" ht="18.75">
      <c r="A1" s="465" t="s">
        <v>397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217"/>
      <c r="Q1" s="217"/>
    </row>
    <row r="2" spans="1:17" ht="15.75">
      <c r="A2" s="493" t="s">
        <v>446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</row>
    <row r="3" spans="1:17" ht="16.5" thickBot="1">
      <c r="A3" s="213"/>
      <c r="B3" s="213"/>
      <c r="C3" s="213"/>
      <c r="D3" s="213"/>
      <c r="E3" s="213"/>
      <c r="F3" s="213"/>
      <c r="G3" s="213"/>
      <c r="H3" s="213"/>
      <c r="I3" s="213"/>
      <c r="J3" s="94"/>
      <c r="K3" s="94"/>
      <c r="L3" s="94"/>
      <c r="M3" s="94"/>
      <c r="N3" s="94"/>
      <c r="O3" s="94"/>
    </row>
    <row r="4" spans="1:17" ht="15.75">
      <c r="A4" s="491" t="s">
        <v>337</v>
      </c>
      <c r="B4" s="489" t="s">
        <v>2</v>
      </c>
      <c r="C4" s="489"/>
      <c r="D4" s="489"/>
      <c r="E4" s="489" t="s">
        <v>3</v>
      </c>
      <c r="F4" s="489"/>
      <c r="G4" s="489"/>
      <c r="H4" s="489" t="s">
        <v>11</v>
      </c>
      <c r="I4" s="489"/>
      <c r="J4" s="489"/>
      <c r="K4" s="489" t="s">
        <v>12</v>
      </c>
      <c r="L4" s="489"/>
      <c r="M4" s="489"/>
      <c r="N4" s="489" t="s">
        <v>335</v>
      </c>
      <c r="O4" s="490"/>
    </row>
    <row r="5" spans="1:17" ht="32.25" thickBot="1">
      <c r="A5" s="492"/>
      <c r="B5" s="100" t="s">
        <v>0</v>
      </c>
      <c r="C5" s="101" t="s">
        <v>1</v>
      </c>
      <c r="D5" s="102" t="s">
        <v>13</v>
      </c>
      <c r="E5" s="100" t="s">
        <v>0</v>
      </c>
      <c r="F5" s="101" t="s">
        <v>1</v>
      </c>
      <c r="G5" s="102" t="s">
        <v>13</v>
      </c>
      <c r="H5" s="100" t="s">
        <v>0</v>
      </c>
      <c r="I5" s="101" t="s">
        <v>1</v>
      </c>
      <c r="J5" s="102" t="s">
        <v>13</v>
      </c>
      <c r="K5" s="100" t="s">
        <v>0</v>
      </c>
      <c r="L5" s="101" t="s">
        <v>1</v>
      </c>
      <c r="M5" s="102" t="s">
        <v>13</v>
      </c>
      <c r="N5" s="64" t="s">
        <v>287</v>
      </c>
      <c r="O5" s="103" t="s">
        <v>334</v>
      </c>
    </row>
    <row r="6" spans="1:17">
      <c r="A6" s="207" t="s">
        <v>294</v>
      </c>
      <c r="B6" s="69">
        <v>1587163</v>
      </c>
      <c r="C6" s="70">
        <v>1155409613.05</v>
      </c>
      <c r="D6" s="71">
        <v>727.97</v>
      </c>
      <c r="E6" s="69">
        <v>485321</v>
      </c>
      <c r="F6" s="70">
        <v>226086605.00999999</v>
      </c>
      <c r="G6" s="71">
        <v>465.85</v>
      </c>
      <c r="H6" s="69">
        <v>233326</v>
      </c>
      <c r="I6" s="70">
        <v>128754768.59999999</v>
      </c>
      <c r="J6" s="71">
        <v>551.82000000000005</v>
      </c>
      <c r="K6" s="69">
        <v>4976</v>
      </c>
      <c r="L6" s="70">
        <v>3793330.42</v>
      </c>
      <c r="M6" s="71">
        <v>762.33</v>
      </c>
      <c r="N6" s="72">
        <v>2310786</v>
      </c>
      <c r="O6" s="73">
        <v>1514044317.0799999</v>
      </c>
    </row>
    <row r="7" spans="1:17">
      <c r="A7" s="208" t="s">
        <v>413</v>
      </c>
      <c r="B7" s="77">
        <v>341372</v>
      </c>
      <c r="C7" s="76">
        <v>396933241.24000001</v>
      </c>
      <c r="D7" s="76">
        <v>1162.76</v>
      </c>
      <c r="E7" s="77">
        <v>107973</v>
      </c>
      <c r="F7" s="76">
        <v>69705121.450000003</v>
      </c>
      <c r="G7" s="75">
        <v>645.58000000000004</v>
      </c>
      <c r="H7" s="77">
        <v>13015</v>
      </c>
      <c r="I7" s="76">
        <v>11558252.289999999</v>
      </c>
      <c r="J7" s="75">
        <v>888.07</v>
      </c>
      <c r="K7" s="78"/>
      <c r="L7" s="78"/>
      <c r="M7" s="78"/>
      <c r="N7" s="79">
        <v>462360</v>
      </c>
      <c r="O7" s="80">
        <v>478196614.98000002</v>
      </c>
    </row>
    <row r="8" spans="1:17">
      <c r="A8" s="208" t="s">
        <v>360</v>
      </c>
      <c r="B8" s="77">
        <v>24748</v>
      </c>
      <c r="C8" s="76">
        <v>8912271.25</v>
      </c>
      <c r="D8" s="75">
        <v>360.12</v>
      </c>
      <c r="E8" s="77"/>
      <c r="F8" s="76"/>
      <c r="G8" s="75"/>
      <c r="H8" s="75"/>
      <c r="I8" s="76"/>
      <c r="J8" s="76"/>
      <c r="K8" s="77">
        <v>9181</v>
      </c>
      <c r="L8" s="76">
        <v>1658402.45</v>
      </c>
      <c r="M8" s="75">
        <v>180.63</v>
      </c>
      <c r="N8" s="79">
        <v>33929</v>
      </c>
      <c r="O8" s="80">
        <v>10570673.699999999</v>
      </c>
    </row>
    <row r="9" spans="1:17">
      <c r="A9" s="209" t="s">
        <v>288</v>
      </c>
      <c r="B9" s="77">
        <v>3258</v>
      </c>
      <c r="C9" s="76">
        <v>4771831.07</v>
      </c>
      <c r="D9" s="76">
        <v>1464.65</v>
      </c>
      <c r="E9" s="77">
        <v>1135</v>
      </c>
      <c r="F9" s="76">
        <v>883898.46</v>
      </c>
      <c r="G9" s="75">
        <v>778.77</v>
      </c>
      <c r="H9" s="75">
        <v>143</v>
      </c>
      <c r="I9" s="76">
        <v>153667.24</v>
      </c>
      <c r="J9" s="76">
        <v>1074.5999999999999</v>
      </c>
      <c r="K9" s="77"/>
      <c r="L9" s="76"/>
      <c r="M9" s="75"/>
      <c r="N9" s="79">
        <v>4536</v>
      </c>
      <c r="O9" s="80">
        <v>5809396.7699999996</v>
      </c>
    </row>
    <row r="10" spans="1:17">
      <c r="A10" s="208" t="s">
        <v>236</v>
      </c>
      <c r="B10" s="75">
        <v>5</v>
      </c>
      <c r="C10" s="76">
        <v>5874.88</v>
      </c>
      <c r="D10" s="76">
        <v>1174.98</v>
      </c>
      <c r="E10" s="75"/>
      <c r="F10" s="76"/>
      <c r="G10" s="75"/>
      <c r="H10" s="78"/>
      <c r="I10" s="78"/>
      <c r="J10" s="78"/>
      <c r="K10" s="75">
        <v>2</v>
      </c>
      <c r="L10" s="76">
        <v>1551.55</v>
      </c>
      <c r="M10" s="75">
        <v>775.78</v>
      </c>
      <c r="N10" s="81">
        <v>7</v>
      </c>
      <c r="O10" s="80">
        <v>7426.43</v>
      </c>
    </row>
    <row r="11" spans="1:17">
      <c r="A11" s="208" t="s">
        <v>237</v>
      </c>
      <c r="B11" s="75">
        <v>90</v>
      </c>
      <c r="C11" s="76">
        <v>91221.25</v>
      </c>
      <c r="D11" s="76">
        <v>1013.57</v>
      </c>
      <c r="E11" s="75">
        <v>51</v>
      </c>
      <c r="F11" s="76">
        <v>32550.720000000001</v>
      </c>
      <c r="G11" s="75">
        <v>638.25</v>
      </c>
      <c r="H11" s="78"/>
      <c r="I11" s="78"/>
      <c r="J11" s="78"/>
      <c r="K11" s="75"/>
      <c r="L11" s="76"/>
      <c r="M11" s="75"/>
      <c r="N11" s="81">
        <v>141</v>
      </c>
      <c r="O11" s="80">
        <v>123771.97</v>
      </c>
    </row>
    <row r="12" spans="1:17" ht="15.75" thickBot="1">
      <c r="A12" s="210" t="s">
        <v>328</v>
      </c>
      <c r="B12" s="83">
        <v>658</v>
      </c>
      <c r="C12" s="84">
        <v>306968.94</v>
      </c>
      <c r="D12" s="83">
        <v>466.52</v>
      </c>
      <c r="E12" s="83">
        <v>5</v>
      </c>
      <c r="F12" s="84">
        <v>4285.97</v>
      </c>
      <c r="G12" s="83">
        <v>857.19</v>
      </c>
      <c r="H12" s="85"/>
      <c r="I12" s="85"/>
      <c r="J12" s="85"/>
      <c r="K12" s="85"/>
      <c r="L12" s="85"/>
      <c r="M12" s="85"/>
      <c r="N12" s="86">
        <v>663</v>
      </c>
      <c r="O12" s="87">
        <v>311254.90999999997</v>
      </c>
    </row>
    <row r="13" spans="1:17">
      <c r="A13" s="94"/>
      <c r="B13" s="95"/>
      <c r="C13" s="96"/>
      <c r="D13" s="94"/>
      <c r="E13" s="95"/>
      <c r="F13" s="96"/>
      <c r="G13" s="94"/>
      <c r="H13" s="95"/>
      <c r="I13" s="96"/>
      <c r="J13" s="94"/>
      <c r="K13" s="96"/>
      <c r="L13" s="96"/>
      <c r="M13" s="94"/>
      <c r="N13" s="95"/>
      <c r="O13" s="96"/>
    </row>
    <row r="14" spans="1:17" ht="15.75">
      <c r="A14" s="493" t="s">
        <v>447</v>
      </c>
      <c r="B14" s="493"/>
      <c r="C14" s="493"/>
      <c r="D14" s="493"/>
      <c r="E14" s="493"/>
      <c r="F14" s="493"/>
      <c r="G14" s="493"/>
      <c r="H14" s="493"/>
      <c r="I14" s="493"/>
      <c r="J14" s="493"/>
      <c r="K14" s="493"/>
      <c r="L14" s="493"/>
      <c r="M14" s="493"/>
      <c r="N14" s="493"/>
      <c r="O14" s="493"/>
    </row>
    <row r="15" spans="1:17" ht="16.5" thickBot="1">
      <c r="A15" s="213"/>
      <c r="B15" s="213"/>
      <c r="C15" s="213"/>
      <c r="D15" s="213"/>
      <c r="E15" s="213"/>
      <c r="F15" s="213"/>
      <c r="G15" s="213"/>
      <c r="H15" s="213"/>
      <c r="I15" s="213"/>
      <c r="J15" s="94"/>
      <c r="K15" s="94"/>
      <c r="L15" s="94"/>
      <c r="M15" s="94"/>
      <c r="N15" s="94"/>
      <c r="O15" s="94"/>
    </row>
    <row r="16" spans="1:17" ht="15.75">
      <c r="A16" s="491" t="s">
        <v>337</v>
      </c>
      <c r="B16" s="489" t="s">
        <v>2</v>
      </c>
      <c r="C16" s="489"/>
      <c r="D16" s="489"/>
      <c r="E16" s="489" t="s">
        <v>3</v>
      </c>
      <c r="F16" s="489"/>
      <c r="G16" s="489"/>
      <c r="H16" s="489" t="s">
        <v>11</v>
      </c>
      <c r="I16" s="489"/>
      <c r="J16" s="489"/>
      <c r="K16" s="489" t="s">
        <v>12</v>
      </c>
      <c r="L16" s="489"/>
      <c r="M16" s="489"/>
      <c r="N16" s="489" t="s">
        <v>335</v>
      </c>
      <c r="O16" s="490"/>
    </row>
    <row r="17" spans="1:15" ht="32.25" thickBot="1">
      <c r="A17" s="492"/>
      <c r="B17" s="100" t="s">
        <v>0</v>
      </c>
      <c r="C17" s="101" t="s">
        <v>1</v>
      </c>
      <c r="D17" s="102" t="s">
        <v>13</v>
      </c>
      <c r="E17" s="100" t="s">
        <v>0</v>
      </c>
      <c r="F17" s="101" t="s">
        <v>1</v>
      </c>
      <c r="G17" s="102" t="s">
        <v>13</v>
      </c>
      <c r="H17" s="100" t="s">
        <v>0</v>
      </c>
      <c r="I17" s="101" t="s">
        <v>1</v>
      </c>
      <c r="J17" s="102" t="s">
        <v>13</v>
      </c>
      <c r="K17" s="100" t="s">
        <v>0</v>
      </c>
      <c r="L17" s="101" t="s">
        <v>1</v>
      </c>
      <c r="M17" s="102" t="s">
        <v>13</v>
      </c>
      <c r="N17" s="64" t="s">
        <v>287</v>
      </c>
      <c r="O17" s="103" t="s">
        <v>334</v>
      </c>
    </row>
    <row r="18" spans="1:15">
      <c r="A18" s="68" t="s">
        <v>328</v>
      </c>
      <c r="B18" s="69">
        <v>902838</v>
      </c>
      <c r="C18" s="70">
        <v>169196945.18000001</v>
      </c>
      <c r="D18" s="71">
        <v>187.41</v>
      </c>
      <c r="E18" s="69">
        <v>249646</v>
      </c>
      <c r="F18" s="70">
        <v>29418595.489999998</v>
      </c>
      <c r="G18" s="71">
        <v>117.84</v>
      </c>
      <c r="H18" s="69">
        <v>71391</v>
      </c>
      <c r="I18" s="70">
        <v>10576688.18</v>
      </c>
      <c r="J18" s="71">
        <v>148.15</v>
      </c>
      <c r="K18" s="88"/>
      <c r="L18" s="88"/>
      <c r="M18" s="88"/>
      <c r="N18" s="72">
        <v>1223875</v>
      </c>
      <c r="O18" s="73">
        <v>209192228.84999999</v>
      </c>
    </row>
    <row r="19" spans="1:15">
      <c r="A19" s="74" t="s">
        <v>346</v>
      </c>
      <c r="B19" s="77">
        <v>3712</v>
      </c>
      <c r="C19" s="76">
        <v>2079199.98</v>
      </c>
      <c r="D19" s="75">
        <v>560.13</v>
      </c>
      <c r="E19" s="75">
        <v>86</v>
      </c>
      <c r="F19" s="76">
        <v>11813.36</v>
      </c>
      <c r="G19" s="75">
        <v>137.36000000000001</v>
      </c>
      <c r="H19" s="75">
        <v>23</v>
      </c>
      <c r="I19" s="76">
        <v>4205.5</v>
      </c>
      <c r="J19" s="75">
        <v>182.85</v>
      </c>
      <c r="K19" s="78"/>
      <c r="L19" s="78"/>
      <c r="M19" s="78"/>
      <c r="N19" s="79">
        <v>3821</v>
      </c>
      <c r="O19" s="80">
        <v>2095218.84</v>
      </c>
    </row>
    <row r="20" spans="1:15">
      <c r="A20" s="74" t="s">
        <v>194</v>
      </c>
      <c r="B20" s="77">
        <v>1379</v>
      </c>
      <c r="C20" s="76">
        <v>722650.48</v>
      </c>
      <c r="D20" s="75">
        <v>524.04</v>
      </c>
      <c r="E20" s="78"/>
      <c r="F20" s="78"/>
      <c r="G20" s="78"/>
      <c r="H20" s="78"/>
      <c r="I20" s="78"/>
      <c r="J20" s="78"/>
      <c r="K20" s="78"/>
      <c r="L20" s="78"/>
      <c r="M20" s="78"/>
      <c r="N20" s="79">
        <v>1379</v>
      </c>
      <c r="O20" s="80">
        <v>722650.48</v>
      </c>
    </row>
    <row r="21" spans="1:15">
      <c r="A21" s="74" t="s">
        <v>247</v>
      </c>
      <c r="B21" s="75">
        <v>306</v>
      </c>
      <c r="C21" s="76">
        <v>113308.38</v>
      </c>
      <c r="D21" s="75">
        <v>370.29</v>
      </c>
      <c r="E21" s="75">
        <v>18</v>
      </c>
      <c r="F21" s="76">
        <v>3317.41</v>
      </c>
      <c r="G21" s="75">
        <v>184.3</v>
      </c>
      <c r="H21" s="75">
        <v>6</v>
      </c>
      <c r="I21" s="76">
        <v>1069.6500000000001</v>
      </c>
      <c r="J21" s="75">
        <v>178.28</v>
      </c>
      <c r="K21" s="78"/>
      <c r="L21" s="78"/>
      <c r="M21" s="78"/>
      <c r="N21" s="81">
        <v>330</v>
      </c>
      <c r="O21" s="80">
        <v>117695.44</v>
      </c>
    </row>
    <row r="22" spans="1:15" ht="15.75" thickBot="1">
      <c r="A22" s="82" t="s">
        <v>238</v>
      </c>
      <c r="B22" s="83">
        <v>13</v>
      </c>
      <c r="C22" s="84">
        <v>6306.59</v>
      </c>
      <c r="D22" s="83">
        <v>485.12</v>
      </c>
      <c r="E22" s="83">
        <v>4</v>
      </c>
      <c r="F22" s="84">
        <v>1337.63</v>
      </c>
      <c r="G22" s="83">
        <v>334.41</v>
      </c>
      <c r="H22" s="83"/>
      <c r="I22" s="83"/>
      <c r="J22" s="83"/>
      <c r="K22" s="85"/>
      <c r="L22" s="85"/>
      <c r="M22" s="85"/>
      <c r="N22" s="86">
        <v>17</v>
      </c>
      <c r="O22" s="87">
        <v>7644.22</v>
      </c>
    </row>
    <row r="23" spans="1:15">
      <c r="A23" s="97"/>
      <c r="B23" s="98"/>
      <c r="C23" s="104"/>
      <c r="D23" s="97"/>
      <c r="E23" s="98"/>
      <c r="F23" s="104"/>
      <c r="G23" s="97"/>
      <c r="H23" s="98"/>
      <c r="I23" s="104"/>
      <c r="J23" s="97"/>
      <c r="K23" s="97"/>
      <c r="L23" s="97"/>
      <c r="M23" s="97"/>
      <c r="N23" s="98"/>
      <c r="O23" s="96"/>
    </row>
    <row r="24" spans="1:15" ht="15.75">
      <c r="A24" s="493" t="s">
        <v>448</v>
      </c>
      <c r="B24" s="493"/>
      <c r="C24" s="493"/>
      <c r="D24" s="493"/>
      <c r="E24" s="493"/>
      <c r="F24" s="493"/>
      <c r="G24" s="493"/>
      <c r="H24" s="493"/>
      <c r="I24" s="493"/>
      <c r="J24" s="493"/>
      <c r="K24" s="493"/>
      <c r="L24" s="493"/>
      <c r="M24" s="493"/>
      <c r="N24" s="493"/>
      <c r="O24" s="493"/>
    </row>
    <row r="25" spans="1:15" ht="16.5" thickBot="1">
      <c r="A25" s="213"/>
      <c r="B25" s="213"/>
      <c r="C25" s="213"/>
      <c r="D25" s="213"/>
      <c r="E25" s="213"/>
      <c r="F25" s="213"/>
      <c r="G25" s="213"/>
      <c r="H25" s="213"/>
      <c r="I25" s="213"/>
      <c r="J25" s="94"/>
      <c r="K25" s="94"/>
      <c r="L25" s="94"/>
      <c r="M25" s="94"/>
      <c r="N25" s="94"/>
      <c r="O25" s="94"/>
    </row>
    <row r="26" spans="1:15" ht="15.75">
      <c r="A26" s="491" t="s">
        <v>337</v>
      </c>
      <c r="B26" s="489" t="s">
        <v>2</v>
      </c>
      <c r="C26" s="489"/>
      <c r="D26" s="489"/>
      <c r="E26" s="489" t="s">
        <v>3</v>
      </c>
      <c r="F26" s="489"/>
      <c r="G26" s="489"/>
      <c r="H26" s="489" t="s">
        <v>11</v>
      </c>
      <c r="I26" s="489"/>
      <c r="J26" s="489"/>
      <c r="K26" s="489" t="s">
        <v>12</v>
      </c>
      <c r="L26" s="489"/>
      <c r="M26" s="489"/>
      <c r="N26" s="489" t="s">
        <v>335</v>
      </c>
      <c r="O26" s="490"/>
    </row>
    <row r="27" spans="1:15" ht="32.25" thickBot="1">
      <c r="A27" s="492"/>
      <c r="B27" s="100" t="s">
        <v>0</v>
      </c>
      <c r="C27" s="101" t="s">
        <v>1</v>
      </c>
      <c r="D27" s="102" t="s">
        <v>13</v>
      </c>
      <c r="E27" s="100" t="s">
        <v>0</v>
      </c>
      <c r="F27" s="101" t="s">
        <v>1</v>
      </c>
      <c r="G27" s="102" t="s">
        <v>13</v>
      </c>
      <c r="H27" s="100" t="s">
        <v>0</v>
      </c>
      <c r="I27" s="101" t="s">
        <v>1</v>
      </c>
      <c r="J27" s="102" t="s">
        <v>13</v>
      </c>
      <c r="K27" s="100" t="s">
        <v>0</v>
      </c>
      <c r="L27" s="101" t="s">
        <v>1</v>
      </c>
      <c r="M27" s="102" t="s">
        <v>13</v>
      </c>
      <c r="N27" s="64" t="s">
        <v>287</v>
      </c>
      <c r="O27" s="103" t="s">
        <v>334</v>
      </c>
    </row>
    <row r="28" spans="1:15" ht="15.75" thickBot="1">
      <c r="A28" s="89" t="s">
        <v>286</v>
      </c>
      <c r="B28" s="105">
        <v>339796</v>
      </c>
      <c r="C28" s="106">
        <v>35413610.740000002</v>
      </c>
      <c r="D28" s="107">
        <v>840.45</v>
      </c>
      <c r="E28" s="105">
        <v>68014</v>
      </c>
      <c r="F28" s="106">
        <v>4595664.9000000004</v>
      </c>
      <c r="G28" s="107">
        <v>595.64</v>
      </c>
      <c r="H28" s="107">
        <v>21</v>
      </c>
      <c r="I28" s="106">
        <v>4999.43</v>
      </c>
      <c r="J28" s="107">
        <v>238.07</v>
      </c>
      <c r="K28" s="90"/>
      <c r="L28" s="90"/>
      <c r="M28" s="90"/>
      <c r="N28" s="108">
        <v>407831</v>
      </c>
      <c r="O28" s="109">
        <v>40014275.07</v>
      </c>
    </row>
  </sheetData>
  <mergeCells count="22">
    <mergeCell ref="A1:O1"/>
    <mergeCell ref="A24:O24"/>
    <mergeCell ref="A26:A27"/>
    <mergeCell ref="B26:D26"/>
    <mergeCell ref="E26:G26"/>
    <mergeCell ref="H26:J26"/>
    <mergeCell ref="K26:M26"/>
    <mergeCell ref="N26:O26"/>
    <mergeCell ref="A2:O2"/>
    <mergeCell ref="A4:A5"/>
    <mergeCell ref="B4:D4"/>
    <mergeCell ref="E4:G4"/>
    <mergeCell ref="H4:J4"/>
    <mergeCell ref="K4:M4"/>
    <mergeCell ref="N4:O4"/>
    <mergeCell ref="A14:O14"/>
    <mergeCell ref="N16:O16"/>
    <mergeCell ref="A16:A17"/>
    <mergeCell ref="B16:D16"/>
    <mergeCell ref="E16:G16"/>
    <mergeCell ref="H16:J16"/>
    <mergeCell ref="K16:M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O96"/>
  <sheetViews>
    <sheetView topLeftCell="A13" zoomScaleNormal="100" workbookViewId="0">
      <selection activeCell="B97" sqref="B97"/>
    </sheetView>
  </sheetViews>
  <sheetFormatPr defaultRowHeight="15"/>
  <cols>
    <col min="1" max="1" width="23.5703125" style="111" bestFit="1" customWidth="1"/>
    <col min="2" max="2" width="11.140625" style="111" customWidth="1"/>
    <col min="3" max="3" width="11.7109375" style="111" customWidth="1"/>
    <col min="4" max="5" width="11.5703125" style="111" customWidth="1"/>
    <col min="6" max="6" width="10.85546875" style="111" customWidth="1"/>
    <col min="7" max="7" width="11.42578125" style="111" customWidth="1"/>
    <col min="8" max="8" width="35.42578125" style="111" customWidth="1"/>
    <col min="9" max="9" width="24.28515625" style="2" customWidth="1"/>
    <col min="10" max="10" width="25.140625" style="111" customWidth="1"/>
    <col min="11" max="16384" width="9.140625" style="111"/>
  </cols>
  <sheetData>
    <row r="1" spans="1:15" s="12" customFormat="1" ht="18.75">
      <c r="A1" s="465" t="s">
        <v>449</v>
      </c>
      <c r="B1" s="465"/>
      <c r="C1" s="465"/>
      <c r="D1" s="465"/>
      <c r="E1" s="465"/>
      <c r="F1" s="465"/>
      <c r="G1" s="465"/>
      <c r="H1" s="465"/>
      <c r="I1" s="465"/>
      <c r="J1" s="465"/>
      <c r="K1" s="217"/>
      <c r="L1" s="217"/>
      <c r="M1" s="217"/>
      <c r="N1" s="217"/>
      <c r="O1" s="217"/>
    </row>
    <row r="3" spans="1:15" s="49" customFormat="1" ht="87" customHeight="1">
      <c r="A3" s="116" t="s">
        <v>22</v>
      </c>
      <c r="B3" s="116" t="s">
        <v>2</v>
      </c>
      <c r="C3" s="116" t="s">
        <v>3</v>
      </c>
      <c r="D3" s="116" t="s">
        <v>23</v>
      </c>
      <c r="E3" s="35" t="s">
        <v>26</v>
      </c>
      <c r="F3" s="35" t="s">
        <v>27</v>
      </c>
      <c r="G3" s="116" t="s">
        <v>24</v>
      </c>
      <c r="H3" s="45" t="s">
        <v>330</v>
      </c>
      <c r="I3" s="45" t="s">
        <v>329</v>
      </c>
      <c r="J3" s="45" t="s">
        <v>293</v>
      </c>
    </row>
    <row r="4" spans="1:15">
      <c r="A4" s="115" t="s">
        <v>338</v>
      </c>
      <c r="B4" s="46">
        <v>361</v>
      </c>
      <c r="C4" s="46">
        <v>15216</v>
      </c>
      <c r="D4" s="46">
        <v>4856</v>
      </c>
      <c r="E4" s="46">
        <v>0</v>
      </c>
      <c r="F4" s="46">
        <v>0</v>
      </c>
      <c r="G4" s="46">
        <v>20433</v>
      </c>
      <c r="H4" s="32">
        <v>8505359.5299999993</v>
      </c>
      <c r="I4" s="32">
        <v>2366.6799999999998</v>
      </c>
      <c r="J4" s="32">
        <v>438984.06</v>
      </c>
    </row>
    <row r="5" spans="1:15">
      <c r="A5" s="115" t="s">
        <v>333</v>
      </c>
      <c r="B5" s="46">
        <v>341011</v>
      </c>
      <c r="C5" s="46">
        <v>92757</v>
      </c>
      <c r="D5" s="46">
        <v>8159</v>
      </c>
      <c r="E5" s="46">
        <v>0</v>
      </c>
      <c r="F5" s="46">
        <v>0</v>
      </c>
      <c r="G5" s="46">
        <v>441927</v>
      </c>
      <c r="H5" s="32">
        <v>469691255.44999999</v>
      </c>
      <c r="I5" s="32">
        <v>4629345.93</v>
      </c>
      <c r="J5" s="32">
        <v>23315604.43</v>
      </c>
    </row>
    <row r="6" spans="1:15">
      <c r="A6" s="61" t="s">
        <v>195</v>
      </c>
      <c r="B6" s="46">
        <v>552533</v>
      </c>
      <c r="C6" s="46">
        <v>202285</v>
      </c>
      <c r="D6" s="46">
        <v>86241</v>
      </c>
      <c r="E6" s="46">
        <v>0</v>
      </c>
      <c r="F6" s="46">
        <v>0</v>
      </c>
      <c r="G6" s="46">
        <v>841059</v>
      </c>
      <c r="H6" s="32">
        <v>521361602.06</v>
      </c>
      <c r="I6" s="32">
        <v>1481824.71</v>
      </c>
      <c r="J6" s="32">
        <v>29841518.300000001</v>
      </c>
    </row>
    <row r="7" spans="1:15">
      <c r="A7" s="61" t="s">
        <v>196</v>
      </c>
      <c r="B7" s="46">
        <v>330</v>
      </c>
      <c r="C7" s="46">
        <v>85</v>
      </c>
      <c r="D7" s="46">
        <v>2</v>
      </c>
      <c r="E7" s="46">
        <v>0</v>
      </c>
      <c r="F7" s="46">
        <v>0</v>
      </c>
      <c r="G7" s="46">
        <v>417</v>
      </c>
      <c r="H7" s="32">
        <v>347801.23</v>
      </c>
      <c r="I7" s="32">
        <v>2998.32</v>
      </c>
      <c r="J7" s="32">
        <v>22051.51</v>
      </c>
    </row>
    <row r="8" spans="1:15">
      <c r="A8" s="61" t="s">
        <v>197</v>
      </c>
      <c r="B8" s="46">
        <v>9552</v>
      </c>
      <c r="C8" s="46">
        <v>2242</v>
      </c>
      <c r="D8" s="46">
        <v>770</v>
      </c>
      <c r="E8" s="46">
        <v>0</v>
      </c>
      <c r="F8" s="46">
        <v>0</v>
      </c>
      <c r="G8" s="46">
        <v>12564</v>
      </c>
      <c r="H8" s="32">
        <v>10429813.710000001</v>
      </c>
      <c r="I8" s="32">
        <v>44156.63</v>
      </c>
      <c r="J8" s="32">
        <v>652341.84</v>
      </c>
    </row>
    <row r="9" spans="1:15">
      <c r="A9" s="61" t="s">
        <v>198</v>
      </c>
      <c r="B9" s="46">
        <v>1203</v>
      </c>
      <c r="C9" s="46">
        <v>540</v>
      </c>
      <c r="D9" s="46">
        <v>152</v>
      </c>
      <c r="E9" s="46">
        <v>0</v>
      </c>
      <c r="F9" s="46">
        <v>0</v>
      </c>
      <c r="G9" s="46">
        <v>1895</v>
      </c>
      <c r="H9" s="32">
        <v>2658487.84</v>
      </c>
      <c r="I9" s="32">
        <v>214732.14</v>
      </c>
      <c r="J9" s="32">
        <v>178141.65</v>
      </c>
    </row>
    <row r="10" spans="1:15">
      <c r="A10" s="61" t="s">
        <v>301</v>
      </c>
      <c r="B10" s="46">
        <v>1352</v>
      </c>
      <c r="C10" s="46">
        <v>163</v>
      </c>
      <c r="D10" s="46">
        <v>39</v>
      </c>
      <c r="E10" s="46">
        <v>9</v>
      </c>
      <c r="F10" s="46">
        <v>0</v>
      </c>
      <c r="G10" s="46">
        <v>1563</v>
      </c>
      <c r="H10" s="32">
        <v>1947160.37</v>
      </c>
      <c r="I10" s="32">
        <v>40262.550000000003</v>
      </c>
      <c r="J10" s="32">
        <v>101306.79</v>
      </c>
    </row>
    <row r="11" spans="1:15">
      <c r="A11" s="61" t="s">
        <v>199</v>
      </c>
      <c r="B11" s="46">
        <v>12721</v>
      </c>
      <c r="C11" s="46">
        <v>2304</v>
      </c>
      <c r="D11" s="46">
        <v>318</v>
      </c>
      <c r="E11" s="46">
        <v>0</v>
      </c>
      <c r="F11" s="46">
        <v>0</v>
      </c>
      <c r="G11" s="46">
        <v>15343</v>
      </c>
      <c r="H11" s="32">
        <v>17197301.25</v>
      </c>
      <c r="I11" s="32">
        <v>372659</v>
      </c>
      <c r="J11" s="32">
        <v>835023.84</v>
      </c>
    </row>
    <row r="12" spans="1:15">
      <c r="A12" s="61" t="s">
        <v>200</v>
      </c>
      <c r="B12" s="46">
        <v>3258</v>
      </c>
      <c r="C12" s="46">
        <v>1135</v>
      </c>
      <c r="D12" s="46">
        <v>143</v>
      </c>
      <c r="E12" s="46">
        <v>0</v>
      </c>
      <c r="F12" s="46">
        <v>0</v>
      </c>
      <c r="G12" s="46">
        <v>4536</v>
      </c>
      <c r="H12" s="32">
        <v>5809396.7699999996</v>
      </c>
      <c r="I12" s="32">
        <v>419491.07</v>
      </c>
      <c r="J12" s="32">
        <v>340637.32</v>
      </c>
    </row>
    <row r="13" spans="1:15">
      <c r="A13" s="61" t="s">
        <v>201</v>
      </c>
      <c r="B13" s="46">
        <v>5426</v>
      </c>
      <c r="C13" s="46">
        <v>1691</v>
      </c>
      <c r="D13" s="46">
        <v>157</v>
      </c>
      <c r="E13" s="46">
        <v>57</v>
      </c>
      <c r="F13" s="46">
        <v>0</v>
      </c>
      <c r="G13" s="46">
        <v>7331</v>
      </c>
      <c r="H13" s="32">
        <v>8555939.8599999994</v>
      </c>
      <c r="I13" s="32">
        <v>436780.75</v>
      </c>
      <c r="J13" s="32">
        <v>565082.98</v>
      </c>
    </row>
    <row r="14" spans="1:15">
      <c r="A14" s="61" t="s">
        <v>202</v>
      </c>
      <c r="B14" s="46">
        <v>2423</v>
      </c>
      <c r="C14" s="46">
        <v>447</v>
      </c>
      <c r="D14" s="46">
        <v>126</v>
      </c>
      <c r="E14" s="46">
        <v>0</v>
      </c>
      <c r="F14" s="46">
        <v>0</v>
      </c>
      <c r="G14" s="46">
        <v>2996</v>
      </c>
      <c r="H14" s="32">
        <v>3623184.17</v>
      </c>
      <c r="I14" s="32">
        <v>143616.66</v>
      </c>
      <c r="J14" s="32">
        <v>230048.77</v>
      </c>
    </row>
    <row r="15" spans="1:15">
      <c r="A15" s="61" t="s">
        <v>203</v>
      </c>
      <c r="B15" s="46">
        <v>614</v>
      </c>
      <c r="C15" s="46">
        <v>150</v>
      </c>
      <c r="D15" s="46">
        <v>2</v>
      </c>
      <c r="E15" s="46">
        <v>5</v>
      </c>
      <c r="F15" s="46">
        <v>0</v>
      </c>
      <c r="G15" s="46">
        <v>771</v>
      </c>
      <c r="H15" s="32">
        <v>897129.69</v>
      </c>
      <c r="I15" s="32">
        <v>25260.41</v>
      </c>
      <c r="J15" s="32">
        <v>46770.34</v>
      </c>
    </row>
    <row r="16" spans="1:15">
      <c r="A16" s="61" t="s">
        <v>204</v>
      </c>
      <c r="B16" s="46">
        <v>43408</v>
      </c>
      <c r="C16" s="46">
        <v>9544</v>
      </c>
      <c r="D16" s="46">
        <v>1305</v>
      </c>
      <c r="E16" s="46">
        <v>365</v>
      </c>
      <c r="F16" s="46">
        <v>0</v>
      </c>
      <c r="G16" s="46">
        <v>54622</v>
      </c>
      <c r="H16" s="32">
        <v>69064800.069999993</v>
      </c>
      <c r="I16" s="32">
        <v>1547193.56</v>
      </c>
      <c r="J16" s="32">
        <v>3619012.05</v>
      </c>
    </row>
    <row r="17" spans="1:10">
      <c r="A17" s="61" t="s">
        <v>205</v>
      </c>
      <c r="B17" s="46">
        <v>197427</v>
      </c>
      <c r="C17" s="46">
        <v>105974</v>
      </c>
      <c r="D17" s="46">
        <v>28119</v>
      </c>
      <c r="E17" s="46">
        <v>3138</v>
      </c>
      <c r="F17" s="46">
        <v>0</v>
      </c>
      <c r="G17" s="46">
        <v>334658</v>
      </c>
      <c r="H17" s="32">
        <v>248979378.28</v>
      </c>
      <c r="I17" s="32">
        <v>207504.07</v>
      </c>
      <c r="J17" s="32">
        <v>12101709.49</v>
      </c>
    </row>
    <row r="18" spans="1:10">
      <c r="A18" s="61" t="s">
        <v>206</v>
      </c>
      <c r="B18" s="46">
        <v>890</v>
      </c>
      <c r="C18" s="46">
        <v>4161</v>
      </c>
      <c r="D18" s="46">
        <v>241</v>
      </c>
      <c r="E18" s="46">
        <v>139</v>
      </c>
      <c r="F18" s="46">
        <v>0</v>
      </c>
      <c r="G18" s="46">
        <v>5431</v>
      </c>
      <c r="H18" s="32">
        <v>2792742.5</v>
      </c>
      <c r="I18" s="32">
        <v>17423.490000000002</v>
      </c>
      <c r="J18" s="32">
        <v>179638.86</v>
      </c>
    </row>
    <row r="19" spans="1:10">
      <c r="A19" s="61" t="s">
        <v>225</v>
      </c>
      <c r="B19" s="46">
        <v>1429</v>
      </c>
      <c r="C19" s="46">
        <v>565</v>
      </c>
      <c r="D19" s="46">
        <v>59</v>
      </c>
      <c r="E19" s="46">
        <v>6</v>
      </c>
      <c r="F19" s="46">
        <v>0</v>
      </c>
      <c r="G19" s="46">
        <v>2059</v>
      </c>
      <c r="H19" s="32">
        <v>1390653.82</v>
      </c>
      <c r="I19" s="32">
        <v>11488.65</v>
      </c>
      <c r="J19" s="32">
        <v>76540.539999999994</v>
      </c>
    </row>
    <row r="20" spans="1:10">
      <c r="A20" s="61" t="s">
        <v>226</v>
      </c>
      <c r="B20" s="46">
        <v>14928</v>
      </c>
      <c r="C20" s="46">
        <v>5956</v>
      </c>
      <c r="D20" s="46">
        <v>712</v>
      </c>
      <c r="E20" s="46">
        <v>0</v>
      </c>
      <c r="F20" s="46">
        <v>0</v>
      </c>
      <c r="G20" s="46">
        <v>21596</v>
      </c>
      <c r="H20" s="32">
        <v>14602158.27</v>
      </c>
      <c r="I20" s="32">
        <v>273939.73</v>
      </c>
      <c r="J20" s="32">
        <v>790976.16</v>
      </c>
    </row>
    <row r="21" spans="1:10">
      <c r="A21" s="61" t="s">
        <v>207</v>
      </c>
      <c r="B21" s="46">
        <v>16384</v>
      </c>
      <c r="C21" s="46">
        <v>7620</v>
      </c>
      <c r="D21" s="46">
        <v>369</v>
      </c>
      <c r="E21" s="46">
        <v>150</v>
      </c>
      <c r="F21" s="46">
        <v>0</v>
      </c>
      <c r="G21" s="46">
        <v>24523</v>
      </c>
      <c r="H21" s="32">
        <v>25935608.800000001</v>
      </c>
      <c r="I21" s="32">
        <v>1314870.98</v>
      </c>
      <c r="J21" s="32">
        <v>1437755.98</v>
      </c>
    </row>
    <row r="22" spans="1:10">
      <c r="A22" s="61" t="s">
        <v>208</v>
      </c>
      <c r="B22" s="46">
        <v>20573</v>
      </c>
      <c r="C22" s="46">
        <v>6440</v>
      </c>
      <c r="D22" s="46">
        <v>1217</v>
      </c>
      <c r="E22" s="46">
        <v>0</v>
      </c>
      <c r="F22" s="46">
        <v>0</v>
      </c>
      <c r="G22" s="46">
        <v>28230</v>
      </c>
      <c r="H22" s="32">
        <v>32572611.960000001</v>
      </c>
      <c r="I22" s="32">
        <v>631919.16</v>
      </c>
      <c r="J22" s="32">
        <v>1586621.97</v>
      </c>
    </row>
    <row r="23" spans="1:10">
      <c r="A23" s="61" t="s">
        <v>227</v>
      </c>
      <c r="B23" s="46">
        <v>2535</v>
      </c>
      <c r="C23" s="46">
        <v>648</v>
      </c>
      <c r="D23" s="46">
        <v>236</v>
      </c>
      <c r="E23" s="46">
        <v>0</v>
      </c>
      <c r="F23" s="46">
        <v>0</v>
      </c>
      <c r="G23" s="46">
        <v>3419</v>
      </c>
      <c r="H23" s="32">
        <v>4265394.93</v>
      </c>
      <c r="I23" s="32">
        <v>221548.25</v>
      </c>
      <c r="J23" s="32">
        <v>27491.22</v>
      </c>
    </row>
    <row r="24" spans="1:10">
      <c r="A24" s="61" t="s">
        <v>228</v>
      </c>
      <c r="B24" s="46">
        <v>506</v>
      </c>
      <c r="C24" s="46">
        <v>169</v>
      </c>
      <c r="D24" s="46">
        <v>54</v>
      </c>
      <c r="E24" s="46">
        <v>0</v>
      </c>
      <c r="F24" s="46">
        <v>0</v>
      </c>
      <c r="G24" s="46">
        <v>729</v>
      </c>
      <c r="H24" s="32">
        <v>630467.51</v>
      </c>
      <c r="I24" s="32">
        <v>15222.63</v>
      </c>
      <c r="J24" s="32">
        <v>39732.370000000003</v>
      </c>
    </row>
    <row r="25" spans="1:10">
      <c r="A25" s="61" t="s">
        <v>229</v>
      </c>
      <c r="B25" s="46">
        <v>618</v>
      </c>
      <c r="C25" s="46">
        <v>315</v>
      </c>
      <c r="D25" s="46">
        <v>45</v>
      </c>
      <c r="E25" s="46">
        <v>0</v>
      </c>
      <c r="F25" s="46">
        <v>0</v>
      </c>
      <c r="G25" s="46">
        <v>978</v>
      </c>
      <c r="H25" s="32">
        <v>1056549.68</v>
      </c>
      <c r="I25" s="32">
        <v>32209.14</v>
      </c>
      <c r="J25" s="32">
        <v>62721.35</v>
      </c>
    </row>
    <row r="26" spans="1:10">
      <c r="A26" s="61" t="s">
        <v>230</v>
      </c>
      <c r="B26" s="46">
        <v>52</v>
      </c>
      <c r="C26" s="46">
        <v>26</v>
      </c>
      <c r="D26" s="46">
        <v>7</v>
      </c>
      <c r="E26" s="46">
        <v>0</v>
      </c>
      <c r="F26" s="46">
        <v>0</v>
      </c>
      <c r="G26" s="46">
        <v>85</v>
      </c>
      <c r="H26" s="32">
        <v>91031.18</v>
      </c>
      <c r="I26" s="32">
        <v>194.72</v>
      </c>
      <c r="J26" s="32">
        <v>3970.85</v>
      </c>
    </row>
    <row r="27" spans="1:10">
      <c r="A27" s="61" t="s">
        <v>231</v>
      </c>
      <c r="B27" s="46">
        <v>973</v>
      </c>
      <c r="C27" s="46">
        <v>318</v>
      </c>
      <c r="D27" s="46">
        <v>56</v>
      </c>
      <c r="E27" s="46">
        <v>0</v>
      </c>
      <c r="F27" s="46">
        <v>0</v>
      </c>
      <c r="G27" s="46">
        <v>1347</v>
      </c>
      <c r="H27" s="32">
        <v>1461132.34</v>
      </c>
      <c r="I27" s="32">
        <v>10279.469999999999</v>
      </c>
      <c r="J27" s="32">
        <v>59580.09</v>
      </c>
    </row>
    <row r="28" spans="1:10" s="10" customFormat="1">
      <c r="A28" s="33" t="s">
        <v>232</v>
      </c>
      <c r="B28" s="46">
        <v>25225</v>
      </c>
      <c r="C28" s="46">
        <v>8114</v>
      </c>
      <c r="D28" s="46">
        <v>832</v>
      </c>
      <c r="E28" s="46">
        <v>0</v>
      </c>
      <c r="F28" s="46">
        <v>0</v>
      </c>
      <c r="G28" s="46">
        <v>34171</v>
      </c>
      <c r="H28" s="32">
        <v>48998275.700000003</v>
      </c>
      <c r="I28" s="32">
        <v>1863123.57</v>
      </c>
      <c r="J28" s="32">
        <v>2742136.19</v>
      </c>
    </row>
    <row r="29" spans="1:10">
      <c r="A29" s="115" t="s">
        <v>365</v>
      </c>
      <c r="B29" s="46">
        <v>459707</v>
      </c>
      <c r="C29" s="46">
        <v>0</v>
      </c>
      <c r="D29" s="46">
        <v>87963</v>
      </c>
      <c r="E29" s="46">
        <v>0</v>
      </c>
      <c r="F29" s="46">
        <v>0</v>
      </c>
      <c r="G29" s="46">
        <v>547670</v>
      </c>
      <c r="H29" s="32">
        <v>245845368.05000001</v>
      </c>
      <c r="I29" s="32">
        <v>11113.87</v>
      </c>
      <c r="J29" s="32">
        <v>14607114.59</v>
      </c>
    </row>
    <row r="30" spans="1:10">
      <c r="A30" s="61" t="s">
        <v>233</v>
      </c>
      <c r="B30" s="46">
        <v>40</v>
      </c>
      <c r="C30" s="46">
        <v>31</v>
      </c>
      <c r="D30" s="46">
        <v>7</v>
      </c>
      <c r="E30" s="46">
        <v>0</v>
      </c>
      <c r="F30" s="46">
        <v>0</v>
      </c>
      <c r="G30" s="46">
        <v>78</v>
      </c>
      <c r="H30" s="32">
        <v>69334.679999999993</v>
      </c>
      <c r="I30" s="32">
        <v>807.47</v>
      </c>
      <c r="J30" s="32">
        <v>4371.37</v>
      </c>
    </row>
    <row r="31" spans="1:10">
      <c r="A31" s="61" t="s">
        <v>234</v>
      </c>
      <c r="B31" s="46">
        <v>34</v>
      </c>
      <c r="C31" s="46">
        <v>10</v>
      </c>
      <c r="D31" s="46">
        <v>0</v>
      </c>
      <c r="E31" s="46">
        <v>0</v>
      </c>
      <c r="F31" s="46">
        <v>0</v>
      </c>
      <c r="G31" s="46">
        <v>44</v>
      </c>
      <c r="H31" s="32">
        <v>52011.21</v>
      </c>
      <c r="I31" s="32">
        <v>2402.48</v>
      </c>
      <c r="J31" s="32">
        <v>3437.57</v>
      </c>
    </row>
    <row r="32" spans="1:10">
      <c r="A32" s="61" t="s">
        <v>302</v>
      </c>
      <c r="B32" s="46">
        <v>19</v>
      </c>
      <c r="C32" s="46">
        <v>5</v>
      </c>
      <c r="D32" s="46">
        <v>0</v>
      </c>
      <c r="E32" s="46">
        <v>0</v>
      </c>
      <c r="F32" s="46">
        <v>0</v>
      </c>
      <c r="G32" s="46">
        <v>24</v>
      </c>
      <c r="H32" s="32">
        <v>23365.63</v>
      </c>
      <c r="I32" s="32">
        <v>352.39</v>
      </c>
      <c r="J32" s="32">
        <v>1509.02</v>
      </c>
    </row>
    <row r="33" spans="1:10">
      <c r="A33" s="61" t="s">
        <v>209</v>
      </c>
      <c r="B33" s="46">
        <v>5</v>
      </c>
      <c r="C33" s="46">
        <v>0</v>
      </c>
      <c r="D33" s="46">
        <v>0</v>
      </c>
      <c r="E33" s="46">
        <v>2</v>
      </c>
      <c r="F33" s="46">
        <v>0</v>
      </c>
      <c r="G33" s="46">
        <v>7</v>
      </c>
      <c r="H33" s="32">
        <v>7426.43</v>
      </c>
      <c r="I33" s="32">
        <v>382.7</v>
      </c>
      <c r="J33" s="32">
        <v>466.58</v>
      </c>
    </row>
    <row r="34" spans="1:10">
      <c r="A34" s="61" t="s">
        <v>210</v>
      </c>
      <c r="B34" s="46">
        <v>111731</v>
      </c>
      <c r="C34" s="46">
        <v>44172</v>
      </c>
      <c r="D34" s="46">
        <v>13275</v>
      </c>
      <c r="E34" s="46">
        <v>406</v>
      </c>
      <c r="F34" s="46">
        <v>0</v>
      </c>
      <c r="G34" s="46">
        <v>169584</v>
      </c>
      <c r="H34" s="32">
        <v>117602555.52</v>
      </c>
      <c r="I34" s="32">
        <v>178038.38</v>
      </c>
      <c r="J34" s="32">
        <v>6694169.4900000002</v>
      </c>
    </row>
    <row r="35" spans="1:10">
      <c r="A35" s="61" t="s">
        <v>341</v>
      </c>
      <c r="B35" s="46">
        <v>59519</v>
      </c>
      <c r="C35" s="46">
        <v>48428</v>
      </c>
      <c r="D35" s="46">
        <v>7601</v>
      </c>
      <c r="E35" s="46">
        <v>701</v>
      </c>
      <c r="F35" s="46">
        <v>0</v>
      </c>
      <c r="G35" s="46">
        <v>116249</v>
      </c>
      <c r="H35" s="32">
        <v>65727617.93</v>
      </c>
      <c r="I35" s="32">
        <v>567815.89</v>
      </c>
      <c r="J35" s="32">
        <v>3998657.02</v>
      </c>
    </row>
    <row r="36" spans="1:10">
      <c r="A36" s="115" t="s">
        <v>362</v>
      </c>
      <c r="B36" s="46">
        <v>0</v>
      </c>
      <c r="C36" s="46">
        <v>10867</v>
      </c>
      <c r="D36" s="46">
        <v>0</v>
      </c>
      <c r="E36" s="46">
        <v>0</v>
      </c>
      <c r="F36" s="46">
        <v>0</v>
      </c>
      <c r="G36" s="46">
        <v>10867</v>
      </c>
      <c r="H36" s="32">
        <v>1911346.18</v>
      </c>
      <c r="I36" s="32">
        <v>0</v>
      </c>
      <c r="J36" s="32">
        <v>114677.46</v>
      </c>
    </row>
    <row r="37" spans="1:10">
      <c r="A37" s="115" t="s">
        <v>363</v>
      </c>
      <c r="B37" s="46">
        <v>505</v>
      </c>
      <c r="C37" s="46">
        <v>66</v>
      </c>
      <c r="D37" s="46">
        <v>6</v>
      </c>
      <c r="E37" s="46">
        <v>0</v>
      </c>
      <c r="F37" s="46">
        <v>0</v>
      </c>
      <c r="G37" s="46">
        <v>577</v>
      </c>
      <c r="H37" s="32">
        <v>782345.91</v>
      </c>
      <c r="I37" s="32">
        <v>49362.43</v>
      </c>
      <c r="J37" s="32">
        <v>48640.15</v>
      </c>
    </row>
    <row r="38" spans="1:10">
      <c r="A38" s="115" t="s">
        <v>364</v>
      </c>
      <c r="B38" s="46">
        <v>0</v>
      </c>
      <c r="C38" s="46">
        <v>621</v>
      </c>
      <c r="D38" s="46">
        <v>0</v>
      </c>
      <c r="E38" s="46">
        <v>0</v>
      </c>
      <c r="F38" s="46">
        <v>0</v>
      </c>
      <c r="G38" s="46">
        <v>621</v>
      </c>
      <c r="H38" s="32">
        <v>201749.08</v>
      </c>
      <c r="I38" s="32">
        <v>112.45</v>
      </c>
      <c r="J38" s="32">
        <v>12098.09</v>
      </c>
    </row>
    <row r="39" spans="1:10">
      <c r="A39" s="61" t="s">
        <v>366</v>
      </c>
      <c r="B39" s="46">
        <v>24748</v>
      </c>
      <c r="C39" s="46">
        <v>0</v>
      </c>
      <c r="D39" s="46">
        <v>0</v>
      </c>
      <c r="E39" s="46">
        <v>9181</v>
      </c>
      <c r="F39" s="46">
        <v>0</v>
      </c>
      <c r="G39" s="46">
        <v>33929</v>
      </c>
      <c r="H39" s="32">
        <v>10570673.699999999</v>
      </c>
      <c r="I39" s="32">
        <v>0</v>
      </c>
      <c r="J39" s="32">
        <v>534737</v>
      </c>
    </row>
    <row r="40" spans="1:10">
      <c r="A40" s="61" t="s">
        <v>303</v>
      </c>
      <c r="B40" s="46">
        <v>4331</v>
      </c>
      <c r="C40" s="46">
        <v>1072</v>
      </c>
      <c r="D40" s="46">
        <v>355</v>
      </c>
      <c r="E40" s="46">
        <v>0</v>
      </c>
      <c r="F40" s="46">
        <v>0</v>
      </c>
      <c r="G40" s="46">
        <v>5758</v>
      </c>
      <c r="H40" s="32">
        <v>1801587.17</v>
      </c>
      <c r="I40" s="32">
        <v>56471.1</v>
      </c>
      <c r="J40" s="32">
        <v>104698.46</v>
      </c>
    </row>
    <row r="41" spans="1:10">
      <c r="A41" s="61" t="s">
        <v>304</v>
      </c>
      <c r="B41" s="46">
        <v>24915</v>
      </c>
      <c r="C41" s="46">
        <v>7067</v>
      </c>
      <c r="D41" s="46">
        <v>2980</v>
      </c>
      <c r="E41" s="46">
        <v>0</v>
      </c>
      <c r="F41" s="46">
        <v>0</v>
      </c>
      <c r="G41" s="46">
        <v>34962</v>
      </c>
      <c r="H41" s="32">
        <v>7422808.6399999997</v>
      </c>
      <c r="I41" s="32">
        <v>32923.019999999997</v>
      </c>
      <c r="J41" s="32">
        <v>443445.04</v>
      </c>
    </row>
    <row r="42" spans="1:10">
      <c r="A42" s="61" t="s">
        <v>305</v>
      </c>
      <c r="B42" s="46">
        <v>3051</v>
      </c>
      <c r="C42" s="46">
        <v>1169</v>
      </c>
      <c r="D42" s="46">
        <v>339</v>
      </c>
      <c r="E42" s="46">
        <v>0</v>
      </c>
      <c r="F42" s="46">
        <v>0</v>
      </c>
      <c r="G42" s="46">
        <v>4559</v>
      </c>
      <c r="H42" s="32">
        <v>786978.28</v>
      </c>
      <c r="I42" s="32">
        <v>1510.94</v>
      </c>
      <c r="J42" s="32">
        <v>47131.35</v>
      </c>
    </row>
    <row r="43" spans="1:10">
      <c r="A43" s="61" t="s">
        <v>306</v>
      </c>
      <c r="B43" s="46">
        <v>2029</v>
      </c>
      <c r="C43" s="46">
        <v>675</v>
      </c>
      <c r="D43" s="46">
        <v>46</v>
      </c>
      <c r="E43" s="46">
        <v>0</v>
      </c>
      <c r="F43" s="46">
        <v>0</v>
      </c>
      <c r="G43" s="46">
        <v>2750</v>
      </c>
      <c r="H43" s="32">
        <v>505929.31</v>
      </c>
      <c r="I43" s="32">
        <v>1486.03</v>
      </c>
      <c r="J43" s="32">
        <v>30266.95</v>
      </c>
    </row>
    <row r="44" spans="1:10">
      <c r="A44" s="61" t="s">
        <v>307</v>
      </c>
      <c r="B44" s="46">
        <v>23626</v>
      </c>
      <c r="C44" s="46">
        <v>4405</v>
      </c>
      <c r="D44" s="46">
        <v>261</v>
      </c>
      <c r="E44" s="46">
        <v>0</v>
      </c>
      <c r="F44" s="46">
        <v>0</v>
      </c>
      <c r="G44" s="46">
        <v>28292</v>
      </c>
      <c r="H44" s="32">
        <v>7036361.29</v>
      </c>
      <c r="I44" s="32">
        <v>84184.15</v>
      </c>
      <c r="J44" s="32">
        <v>417137.05</v>
      </c>
    </row>
    <row r="45" spans="1:10">
      <c r="A45" s="61" t="s">
        <v>308</v>
      </c>
      <c r="B45" s="46">
        <v>25229</v>
      </c>
      <c r="C45" s="46">
        <v>5975</v>
      </c>
      <c r="D45" s="46">
        <v>291</v>
      </c>
      <c r="E45" s="46">
        <v>0</v>
      </c>
      <c r="F45" s="46">
        <v>0</v>
      </c>
      <c r="G45" s="46">
        <v>31495</v>
      </c>
      <c r="H45" s="32">
        <v>6264792.1900000004</v>
      </c>
      <c r="I45" s="32">
        <v>2629.01</v>
      </c>
      <c r="J45" s="32">
        <v>375748.97</v>
      </c>
    </row>
    <row r="46" spans="1:10">
      <c r="A46" s="61" t="s">
        <v>295</v>
      </c>
      <c r="B46" s="46">
        <v>4054</v>
      </c>
      <c r="C46" s="46">
        <v>676</v>
      </c>
      <c r="D46" s="46">
        <v>68</v>
      </c>
      <c r="E46" s="46">
        <v>0</v>
      </c>
      <c r="F46" s="46">
        <v>0</v>
      </c>
      <c r="G46" s="46">
        <v>4798</v>
      </c>
      <c r="H46" s="32">
        <v>1651777.09</v>
      </c>
      <c r="I46" s="32">
        <v>64486.69</v>
      </c>
      <c r="J46" s="32">
        <v>95239.19</v>
      </c>
    </row>
    <row r="47" spans="1:10">
      <c r="A47" s="61" t="s">
        <v>309</v>
      </c>
      <c r="B47" s="46">
        <v>2245</v>
      </c>
      <c r="C47" s="46">
        <v>898</v>
      </c>
      <c r="D47" s="46">
        <v>401</v>
      </c>
      <c r="E47" s="46">
        <v>0</v>
      </c>
      <c r="F47" s="46">
        <v>0</v>
      </c>
      <c r="G47" s="46">
        <v>3544</v>
      </c>
      <c r="H47" s="32">
        <v>414423.94</v>
      </c>
      <c r="I47" s="32">
        <v>367.29</v>
      </c>
      <c r="J47" s="32">
        <v>24842.89</v>
      </c>
    </row>
    <row r="48" spans="1:10">
      <c r="A48" s="61" t="s">
        <v>310</v>
      </c>
      <c r="B48" s="46">
        <v>984</v>
      </c>
      <c r="C48" s="46">
        <v>508</v>
      </c>
      <c r="D48" s="46">
        <v>0</v>
      </c>
      <c r="E48" s="46">
        <v>0</v>
      </c>
      <c r="F48" s="46">
        <v>0</v>
      </c>
      <c r="G48" s="46">
        <v>1492</v>
      </c>
      <c r="H48" s="32">
        <v>513441.47</v>
      </c>
      <c r="I48" s="32">
        <v>17415.02</v>
      </c>
      <c r="J48" s="32">
        <v>29761.39</v>
      </c>
    </row>
    <row r="49" spans="1:10">
      <c r="A49" s="61" t="s">
        <v>311</v>
      </c>
      <c r="B49" s="46">
        <v>196421</v>
      </c>
      <c r="C49" s="46">
        <v>25050</v>
      </c>
      <c r="D49" s="46">
        <v>1392</v>
      </c>
      <c r="E49" s="46">
        <v>0</v>
      </c>
      <c r="F49" s="46">
        <v>0</v>
      </c>
      <c r="G49" s="46">
        <v>222863</v>
      </c>
      <c r="H49" s="32">
        <v>40085092.380000003</v>
      </c>
      <c r="I49" s="32">
        <v>7637.93</v>
      </c>
      <c r="J49" s="32">
        <v>2404731.56</v>
      </c>
    </row>
    <row r="50" spans="1:10">
      <c r="A50" s="61" t="s">
        <v>312</v>
      </c>
      <c r="B50" s="46">
        <v>11987</v>
      </c>
      <c r="C50" s="46">
        <v>3131</v>
      </c>
      <c r="D50" s="46">
        <v>0</v>
      </c>
      <c r="E50" s="46">
        <v>0</v>
      </c>
      <c r="F50" s="46">
        <v>0</v>
      </c>
      <c r="G50" s="46">
        <v>15118</v>
      </c>
      <c r="H50" s="32">
        <v>1073160.4099999999</v>
      </c>
      <c r="I50" s="32">
        <v>20.12</v>
      </c>
      <c r="J50" s="32">
        <v>64393.83</v>
      </c>
    </row>
    <row r="51" spans="1:10">
      <c r="A51" s="61" t="s">
        <v>313</v>
      </c>
      <c r="B51" s="46">
        <v>5639</v>
      </c>
      <c r="C51" s="46">
        <v>1105</v>
      </c>
      <c r="D51" s="46">
        <v>71</v>
      </c>
      <c r="E51" s="46">
        <v>0</v>
      </c>
      <c r="F51" s="46">
        <v>0</v>
      </c>
      <c r="G51" s="46">
        <v>6815</v>
      </c>
      <c r="H51" s="32">
        <v>674182.59</v>
      </c>
      <c r="I51" s="32">
        <v>65.13</v>
      </c>
      <c r="J51" s="32">
        <v>40443.82</v>
      </c>
    </row>
    <row r="52" spans="1:10">
      <c r="A52" s="61" t="s">
        <v>314</v>
      </c>
      <c r="B52" s="46">
        <v>25825</v>
      </c>
      <c r="C52" s="46">
        <v>8964</v>
      </c>
      <c r="D52" s="46">
        <v>846</v>
      </c>
      <c r="E52" s="46">
        <v>0</v>
      </c>
      <c r="F52" s="46">
        <v>0</v>
      </c>
      <c r="G52" s="46">
        <v>35635</v>
      </c>
      <c r="H52" s="32">
        <v>3643674.44</v>
      </c>
      <c r="I52" s="32">
        <v>0</v>
      </c>
      <c r="J52" s="32">
        <v>218615.51</v>
      </c>
    </row>
    <row r="53" spans="1:10">
      <c r="A53" s="61" t="s">
        <v>315</v>
      </c>
      <c r="B53" s="46">
        <v>1417</v>
      </c>
      <c r="C53" s="46">
        <v>217</v>
      </c>
      <c r="D53" s="46">
        <v>23</v>
      </c>
      <c r="E53" s="46">
        <v>0</v>
      </c>
      <c r="F53" s="46">
        <v>0</v>
      </c>
      <c r="G53" s="46">
        <v>1657</v>
      </c>
      <c r="H53" s="32">
        <v>360958.08</v>
      </c>
      <c r="I53" s="32">
        <v>3187.44</v>
      </c>
      <c r="J53" s="32">
        <v>21466.43</v>
      </c>
    </row>
    <row r="54" spans="1:10">
      <c r="A54" s="61" t="s">
        <v>349</v>
      </c>
      <c r="B54" s="46">
        <v>6577</v>
      </c>
      <c r="C54" s="46">
        <v>86</v>
      </c>
      <c r="D54" s="46">
        <v>23</v>
      </c>
      <c r="E54" s="46">
        <v>0</v>
      </c>
      <c r="F54" s="46">
        <v>0</v>
      </c>
      <c r="G54" s="46">
        <v>6686</v>
      </c>
      <c r="H54" s="32">
        <v>3911498.79</v>
      </c>
      <c r="I54" s="32">
        <v>170815.99</v>
      </c>
      <c r="J54" s="32">
        <v>218675.96</v>
      </c>
    </row>
    <row r="55" spans="1:10">
      <c r="A55" s="61" t="s">
        <v>211</v>
      </c>
      <c r="B55" s="46">
        <v>2758</v>
      </c>
      <c r="C55" s="46">
        <v>0</v>
      </c>
      <c r="D55" s="46">
        <v>0</v>
      </c>
      <c r="E55" s="46">
        <v>0</v>
      </c>
      <c r="F55" s="46">
        <v>0</v>
      </c>
      <c r="G55" s="46">
        <v>2758</v>
      </c>
      <c r="H55" s="32">
        <v>1445300.96</v>
      </c>
      <c r="I55" s="32">
        <v>54164.28</v>
      </c>
      <c r="J55" s="32">
        <v>83278.02</v>
      </c>
    </row>
    <row r="56" spans="1:10">
      <c r="A56" s="61" t="s">
        <v>316</v>
      </c>
      <c r="B56" s="46">
        <v>4442</v>
      </c>
      <c r="C56" s="46">
        <v>772</v>
      </c>
      <c r="D56" s="46">
        <v>104</v>
      </c>
      <c r="E56" s="46">
        <v>0</v>
      </c>
      <c r="F56" s="46">
        <v>0</v>
      </c>
      <c r="G56" s="46">
        <v>5318</v>
      </c>
      <c r="H56" s="32">
        <v>2491881.3199999998</v>
      </c>
      <c r="I56" s="32">
        <v>159329.25</v>
      </c>
      <c r="J56" s="32">
        <v>139954.01</v>
      </c>
    </row>
    <row r="57" spans="1:10">
      <c r="A57" s="61" t="s">
        <v>317</v>
      </c>
      <c r="B57" s="46">
        <v>6767</v>
      </c>
      <c r="C57" s="46">
        <v>3190</v>
      </c>
      <c r="D57" s="46">
        <v>380</v>
      </c>
      <c r="E57" s="46">
        <v>0</v>
      </c>
      <c r="F57" s="46">
        <v>0</v>
      </c>
      <c r="G57" s="46">
        <v>10337</v>
      </c>
      <c r="H57" s="32">
        <v>2236288.31</v>
      </c>
      <c r="I57" s="32">
        <v>15587.64</v>
      </c>
      <c r="J57" s="32">
        <v>127830.06</v>
      </c>
    </row>
    <row r="58" spans="1:10">
      <c r="A58" s="61" t="s">
        <v>318</v>
      </c>
      <c r="B58" s="46">
        <v>381767</v>
      </c>
      <c r="C58" s="46">
        <v>128644</v>
      </c>
      <c r="D58" s="46">
        <v>52682</v>
      </c>
      <c r="E58" s="46">
        <v>0</v>
      </c>
      <c r="F58" s="46">
        <v>0</v>
      </c>
      <c r="G58" s="46">
        <v>563093</v>
      </c>
      <c r="H58" s="32">
        <v>85263659.620000005</v>
      </c>
      <c r="I58" s="32">
        <v>16246.84</v>
      </c>
      <c r="J58" s="32">
        <v>5110057.3</v>
      </c>
    </row>
    <row r="59" spans="1:10">
      <c r="A59" s="61" t="s">
        <v>319</v>
      </c>
      <c r="B59" s="46">
        <v>32491</v>
      </c>
      <c r="C59" s="46">
        <v>5996</v>
      </c>
      <c r="D59" s="46">
        <v>205</v>
      </c>
      <c r="E59" s="46">
        <v>0</v>
      </c>
      <c r="F59" s="46">
        <v>0</v>
      </c>
      <c r="G59" s="46">
        <v>38692</v>
      </c>
      <c r="H59" s="32">
        <v>8705804.3900000006</v>
      </c>
      <c r="I59" s="32">
        <v>52411.85</v>
      </c>
      <c r="J59" s="32">
        <v>519201.97</v>
      </c>
    </row>
    <row r="60" spans="1:10">
      <c r="A60" s="61" t="s">
        <v>320</v>
      </c>
      <c r="B60" s="46">
        <v>473</v>
      </c>
      <c r="C60" s="46">
        <v>44</v>
      </c>
      <c r="D60" s="46">
        <v>0</v>
      </c>
      <c r="E60" s="46">
        <v>0</v>
      </c>
      <c r="F60" s="46">
        <v>0</v>
      </c>
      <c r="G60" s="46">
        <v>517</v>
      </c>
      <c r="H60" s="32">
        <v>110030.97</v>
      </c>
      <c r="I60" s="32">
        <v>763.38</v>
      </c>
      <c r="J60" s="32">
        <v>6556.03</v>
      </c>
    </row>
    <row r="61" spans="1:10">
      <c r="A61" s="61" t="s">
        <v>321</v>
      </c>
      <c r="B61" s="46">
        <v>812</v>
      </c>
      <c r="C61" s="46">
        <v>239</v>
      </c>
      <c r="D61" s="46">
        <v>32</v>
      </c>
      <c r="E61" s="46">
        <v>0</v>
      </c>
      <c r="F61" s="46">
        <v>0</v>
      </c>
      <c r="G61" s="46">
        <v>1083</v>
      </c>
      <c r="H61" s="32">
        <v>194634.48</v>
      </c>
      <c r="I61" s="32">
        <v>834.26</v>
      </c>
      <c r="J61" s="32">
        <v>11627.66</v>
      </c>
    </row>
    <row r="62" spans="1:10">
      <c r="A62" s="61" t="s">
        <v>235</v>
      </c>
      <c r="B62" s="46">
        <v>14</v>
      </c>
      <c r="C62" s="46">
        <v>7</v>
      </c>
      <c r="D62" s="46">
        <v>0</v>
      </c>
      <c r="E62" s="46">
        <v>0</v>
      </c>
      <c r="F62" s="46">
        <v>0</v>
      </c>
      <c r="G62" s="46">
        <v>21</v>
      </c>
      <c r="H62" s="32">
        <v>43761.58</v>
      </c>
      <c r="I62" s="32">
        <v>2185.81</v>
      </c>
      <c r="J62" s="32">
        <v>1413.8</v>
      </c>
    </row>
    <row r="63" spans="1:10">
      <c r="A63" s="61" t="s">
        <v>251</v>
      </c>
      <c r="B63" s="46">
        <v>453</v>
      </c>
      <c r="C63" s="46">
        <v>18</v>
      </c>
      <c r="D63" s="46">
        <v>6</v>
      </c>
      <c r="E63" s="46">
        <v>0</v>
      </c>
      <c r="F63" s="46">
        <v>0</v>
      </c>
      <c r="G63" s="46">
        <v>477</v>
      </c>
      <c r="H63" s="32">
        <v>180074.19</v>
      </c>
      <c r="I63" s="32">
        <v>5891.51</v>
      </c>
      <c r="J63" s="32">
        <v>11478.4</v>
      </c>
    </row>
    <row r="64" spans="1:10">
      <c r="A64" s="61" t="s">
        <v>212</v>
      </c>
      <c r="B64" s="46">
        <v>590</v>
      </c>
      <c r="C64" s="46">
        <v>166</v>
      </c>
      <c r="D64" s="46">
        <v>4</v>
      </c>
      <c r="E64" s="46">
        <v>0</v>
      </c>
      <c r="F64" s="46">
        <v>0</v>
      </c>
      <c r="G64" s="46">
        <v>760</v>
      </c>
      <c r="H64" s="32">
        <v>233998.17</v>
      </c>
      <c r="I64" s="32">
        <v>6681.32</v>
      </c>
      <c r="J64" s="32">
        <v>13639.17</v>
      </c>
    </row>
    <row r="65" spans="1:10">
      <c r="A65" s="61" t="s">
        <v>296</v>
      </c>
      <c r="B65" s="46">
        <v>6986</v>
      </c>
      <c r="C65" s="46">
        <v>1767</v>
      </c>
      <c r="D65" s="46">
        <v>613</v>
      </c>
      <c r="E65" s="46">
        <v>0</v>
      </c>
      <c r="F65" s="46">
        <v>0</v>
      </c>
      <c r="G65" s="46">
        <v>9366</v>
      </c>
      <c r="H65" s="32">
        <v>1471114.47</v>
      </c>
      <c r="I65" s="32">
        <v>0</v>
      </c>
      <c r="J65" s="32">
        <v>88269.78</v>
      </c>
    </row>
    <row r="66" spans="1:10">
      <c r="A66" s="61" t="s">
        <v>322</v>
      </c>
      <c r="B66" s="46">
        <v>4361</v>
      </c>
      <c r="C66" s="46">
        <v>614</v>
      </c>
      <c r="D66" s="46">
        <v>71</v>
      </c>
      <c r="E66" s="46">
        <v>0</v>
      </c>
      <c r="F66" s="46">
        <v>0</v>
      </c>
      <c r="G66" s="46">
        <v>5046</v>
      </c>
      <c r="H66" s="32">
        <v>1974943.31</v>
      </c>
      <c r="I66" s="32">
        <v>84874.45</v>
      </c>
      <c r="J66" s="32">
        <v>113405.03</v>
      </c>
    </row>
    <row r="67" spans="1:10">
      <c r="A67" s="61" t="s">
        <v>297</v>
      </c>
      <c r="B67" s="46">
        <v>23360</v>
      </c>
      <c r="C67" s="46">
        <v>6840</v>
      </c>
      <c r="D67" s="46">
        <v>704</v>
      </c>
      <c r="E67" s="46">
        <v>0</v>
      </c>
      <c r="F67" s="46">
        <v>0</v>
      </c>
      <c r="G67" s="46">
        <v>30904</v>
      </c>
      <c r="H67" s="32">
        <v>8531101.5099999998</v>
      </c>
      <c r="I67" s="32">
        <v>162019.82</v>
      </c>
      <c r="J67" s="32">
        <v>502147.49</v>
      </c>
    </row>
    <row r="68" spans="1:10">
      <c r="A68" s="61" t="s">
        <v>298</v>
      </c>
      <c r="B68" s="46">
        <v>22557</v>
      </c>
      <c r="C68" s="46">
        <v>3447</v>
      </c>
      <c r="D68" s="46">
        <v>418</v>
      </c>
      <c r="E68" s="46">
        <v>0</v>
      </c>
      <c r="F68" s="46">
        <v>0</v>
      </c>
      <c r="G68" s="46">
        <v>26422</v>
      </c>
      <c r="H68" s="32">
        <v>5719557.1200000001</v>
      </c>
      <c r="I68" s="32">
        <v>68829.38</v>
      </c>
      <c r="J68" s="32">
        <v>339047.27</v>
      </c>
    </row>
    <row r="69" spans="1:10">
      <c r="A69" s="61" t="s">
        <v>213</v>
      </c>
      <c r="B69" s="46">
        <v>7103</v>
      </c>
      <c r="C69" s="46">
        <v>2161</v>
      </c>
      <c r="D69" s="46">
        <v>272</v>
      </c>
      <c r="E69" s="46">
        <v>0</v>
      </c>
      <c r="F69" s="46">
        <v>0</v>
      </c>
      <c r="G69" s="46">
        <v>9536</v>
      </c>
      <c r="H69" s="32">
        <v>1348377.27</v>
      </c>
      <c r="I69" s="32">
        <v>1091.26</v>
      </c>
      <c r="J69" s="32">
        <v>80844.289999999994</v>
      </c>
    </row>
    <row r="70" spans="1:10">
      <c r="A70" s="61" t="s">
        <v>323</v>
      </c>
      <c r="B70" s="46">
        <v>460</v>
      </c>
      <c r="C70" s="46">
        <v>186</v>
      </c>
      <c r="D70" s="46">
        <v>45</v>
      </c>
      <c r="E70" s="46">
        <v>0</v>
      </c>
      <c r="F70" s="46">
        <v>0</v>
      </c>
      <c r="G70" s="46">
        <v>691</v>
      </c>
      <c r="H70" s="32">
        <v>149180.37</v>
      </c>
      <c r="I70" s="32">
        <v>2265.94</v>
      </c>
      <c r="J70" s="32">
        <v>8815.0300000000007</v>
      </c>
    </row>
    <row r="71" spans="1:10">
      <c r="A71" s="61" t="s">
        <v>324</v>
      </c>
      <c r="B71" s="46">
        <v>1399</v>
      </c>
      <c r="C71" s="46">
        <v>337</v>
      </c>
      <c r="D71" s="46">
        <v>8</v>
      </c>
      <c r="E71" s="46">
        <v>0</v>
      </c>
      <c r="F71" s="46">
        <v>0</v>
      </c>
      <c r="G71" s="46">
        <v>1744</v>
      </c>
      <c r="H71" s="32">
        <v>500131.49</v>
      </c>
      <c r="I71" s="32">
        <v>15651.55</v>
      </c>
      <c r="J71" s="32">
        <v>29069.3</v>
      </c>
    </row>
    <row r="72" spans="1:10">
      <c r="A72" s="61" t="s">
        <v>214</v>
      </c>
      <c r="B72" s="46">
        <v>76428</v>
      </c>
      <c r="C72" s="46">
        <v>33728</v>
      </c>
      <c r="D72" s="46">
        <v>8618</v>
      </c>
      <c r="E72" s="46">
        <v>0</v>
      </c>
      <c r="F72" s="46">
        <v>0</v>
      </c>
      <c r="G72" s="46">
        <v>118774</v>
      </c>
      <c r="H72" s="32">
        <v>17988237.23</v>
      </c>
      <c r="I72" s="32">
        <v>12017.34</v>
      </c>
      <c r="J72" s="32">
        <v>1077918.1599999999</v>
      </c>
    </row>
    <row r="73" spans="1:10">
      <c r="A73" s="61" t="s">
        <v>325</v>
      </c>
      <c r="B73" s="46">
        <v>179</v>
      </c>
      <c r="C73" s="46">
        <v>183</v>
      </c>
      <c r="D73" s="46">
        <v>100</v>
      </c>
      <c r="E73" s="46">
        <v>0</v>
      </c>
      <c r="F73" s="46">
        <v>0</v>
      </c>
      <c r="G73" s="46">
        <v>462</v>
      </c>
      <c r="H73" s="32">
        <v>29873.64</v>
      </c>
      <c r="I73" s="32">
        <v>111.37</v>
      </c>
      <c r="J73" s="32">
        <v>1785.59</v>
      </c>
    </row>
    <row r="74" spans="1:10">
      <c r="A74" s="61" t="s">
        <v>215</v>
      </c>
      <c r="B74" s="46">
        <v>13</v>
      </c>
      <c r="C74" s="46">
        <v>4</v>
      </c>
      <c r="D74" s="46">
        <v>0</v>
      </c>
      <c r="E74" s="46">
        <v>0</v>
      </c>
      <c r="F74" s="46">
        <v>0</v>
      </c>
      <c r="G74" s="46">
        <v>17</v>
      </c>
      <c r="H74" s="32">
        <v>7644.22</v>
      </c>
      <c r="I74" s="32">
        <v>579.15</v>
      </c>
      <c r="J74" s="32">
        <v>0</v>
      </c>
    </row>
    <row r="75" spans="1:10">
      <c r="A75" s="61" t="s">
        <v>355</v>
      </c>
      <c r="B75" s="46">
        <v>870</v>
      </c>
      <c r="C75" s="46">
        <v>225</v>
      </c>
      <c r="D75" s="46">
        <v>0</v>
      </c>
      <c r="E75" s="46">
        <v>0</v>
      </c>
      <c r="F75" s="46">
        <v>0</v>
      </c>
      <c r="G75" s="46">
        <v>1095</v>
      </c>
      <c r="H75" s="32">
        <v>20285.5</v>
      </c>
      <c r="I75" s="32">
        <v>0</v>
      </c>
      <c r="J75" s="32">
        <v>1217.22</v>
      </c>
    </row>
    <row r="76" spans="1:10">
      <c r="A76" s="61" t="s">
        <v>216</v>
      </c>
      <c r="B76" s="46">
        <v>85</v>
      </c>
      <c r="C76" s="46">
        <v>3</v>
      </c>
      <c r="D76" s="46">
        <v>4</v>
      </c>
      <c r="E76" s="46">
        <v>0</v>
      </c>
      <c r="F76" s="46">
        <v>0</v>
      </c>
      <c r="G76" s="46">
        <v>92</v>
      </c>
      <c r="H76" s="32">
        <v>85694.21</v>
      </c>
      <c r="I76" s="32">
        <v>763.23</v>
      </c>
      <c r="J76" s="32">
        <v>4564.2</v>
      </c>
    </row>
    <row r="77" spans="1:10">
      <c r="A77" s="61" t="s">
        <v>326</v>
      </c>
      <c r="B77" s="46">
        <v>679</v>
      </c>
      <c r="C77" s="46">
        <v>195</v>
      </c>
      <c r="D77" s="46">
        <v>62</v>
      </c>
      <c r="E77" s="46">
        <v>0</v>
      </c>
      <c r="F77" s="46">
        <v>0</v>
      </c>
      <c r="G77" s="46">
        <v>936</v>
      </c>
      <c r="H77" s="32">
        <v>275851.68</v>
      </c>
      <c r="I77" s="32">
        <v>13603.97</v>
      </c>
      <c r="J77" s="32">
        <v>15734.76</v>
      </c>
    </row>
    <row r="78" spans="1:10">
      <c r="A78" s="61" t="s">
        <v>217</v>
      </c>
      <c r="B78" s="46">
        <v>39640</v>
      </c>
      <c r="C78" s="46">
        <v>21332</v>
      </c>
      <c r="D78" s="46">
        <v>3411</v>
      </c>
      <c r="E78" s="46">
        <v>0</v>
      </c>
      <c r="F78" s="46">
        <v>0</v>
      </c>
      <c r="G78" s="46">
        <v>64383</v>
      </c>
      <c r="H78" s="32">
        <v>59861917.399999999</v>
      </c>
      <c r="I78" s="32">
        <v>2079644.52</v>
      </c>
      <c r="J78" s="32">
        <v>3882741.12</v>
      </c>
    </row>
    <row r="79" spans="1:10">
      <c r="A79" s="61" t="s">
        <v>218</v>
      </c>
      <c r="B79" s="46">
        <v>45447</v>
      </c>
      <c r="C79" s="46">
        <v>18432</v>
      </c>
      <c r="D79" s="46">
        <v>0</v>
      </c>
      <c r="E79" s="46">
        <v>0</v>
      </c>
      <c r="F79" s="46">
        <v>0</v>
      </c>
      <c r="G79" s="46">
        <v>63879</v>
      </c>
      <c r="H79" s="32">
        <v>6632239.9900000002</v>
      </c>
      <c r="I79" s="32">
        <v>0</v>
      </c>
      <c r="J79" s="32">
        <v>146020.74</v>
      </c>
    </row>
    <row r="80" spans="1:10">
      <c r="A80" s="61" t="s">
        <v>219</v>
      </c>
      <c r="B80" s="46">
        <v>12620</v>
      </c>
      <c r="C80" s="46">
        <v>2918</v>
      </c>
      <c r="D80" s="46">
        <v>0</v>
      </c>
      <c r="E80" s="46">
        <v>0</v>
      </c>
      <c r="F80" s="46">
        <v>0</v>
      </c>
      <c r="G80" s="46">
        <v>15538</v>
      </c>
      <c r="H80" s="32">
        <v>2719965.94</v>
      </c>
      <c r="I80" s="32">
        <v>0</v>
      </c>
      <c r="J80" s="32">
        <v>0</v>
      </c>
    </row>
    <row r="81" spans="1:10">
      <c r="A81" s="61" t="s">
        <v>220</v>
      </c>
      <c r="B81" s="46">
        <v>12150</v>
      </c>
      <c r="C81" s="46">
        <v>2610</v>
      </c>
      <c r="D81" s="46">
        <v>21</v>
      </c>
      <c r="E81" s="46">
        <v>0</v>
      </c>
      <c r="F81" s="46">
        <v>0</v>
      </c>
      <c r="G81" s="46">
        <v>14781</v>
      </c>
      <c r="H81" s="32">
        <v>3483919.39</v>
      </c>
      <c r="I81" s="32">
        <v>0</v>
      </c>
      <c r="J81" s="32">
        <v>84853.52</v>
      </c>
    </row>
    <row r="82" spans="1:10">
      <c r="A82" s="61" t="s">
        <v>221</v>
      </c>
      <c r="B82" s="46">
        <v>238411</v>
      </c>
      <c r="C82" s="46">
        <v>34743</v>
      </c>
      <c r="D82" s="46">
        <v>0</v>
      </c>
      <c r="E82" s="46">
        <v>0</v>
      </c>
      <c r="F82" s="46">
        <v>0</v>
      </c>
      <c r="G82" s="46">
        <v>273154</v>
      </c>
      <c r="H82" s="32">
        <v>23034014.02</v>
      </c>
      <c r="I82" s="32">
        <v>762.32</v>
      </c>
      <c r="J82" s="32">
        <v>0</v>
      </c>
    </row>
    <row r="83" spans="1:10">
      <c r="A83" s="61" t="s">
        <v>222</v>
      </c>
      <c r="B83" s="46">
        <v>90</v>
      </c>
      <c r="C83" s="46">
        <v>51</v>
      </c>
      <c r="D83" s="46">
        <v>0</v>
      </c>
      <c r="E83" s="46">
        <v>0</v>
      </c>
      <c r="F83" s="46">
        <v>0</v>
      </c>
      <c r="G83" s="46">
        <v>141</v>
      </c>
      <c r="H83" s="32">
        <v>123771.97</v>
      </c>
      <c r="I83" s="32">
        <v>801.65</v>
      </c>
      <c r="J83" s="32">
        <v>6632.38</v>
      </c>
    </row>
    <row r="84" spans="1:10">
      <c r="A84" s="61" t="s">
        <v>353</v>
      </c>
      <c r="B84" s="46">
        <v>395</v>
      </c>
      <c r="C84" s="46">
        <v>27</v>
      </c>
      <c r="D84" s="46">
        <v>0</v>
      </c>
      <c r="E84" s="46">
        <v>0</v>
      </c>
      <c r="F84" s="46">
        <v>0</v>
      </c>
      <c r="G84" s="46">
        <v>422</v>
      </c>
      <c r="H84" s="32">
        <v>400080.93</v>
      </c>
      <c r="I84" s="32">
        <v>3929.73</v>
      </c>
      <c r="J84" s="32">
        <v>23228.86</v>
      </c>
    </row>
    <row r="85" spans="1:10">
      <c r="A85" s="61" t="s">
        <v>223</v>
      </c>
      <c r="B85" s="46">
        <v>12620</v>
      </c>
      <c r="C85" s="46">
        <v>2918</v>
      </c>
      <c r="D85" s="46">
        <v>0</v>
      </c>
      <c r="E85" s="46">
        <v>0</v>
      </c>
      <c r="F85" s="46">
        <v>0</v>
      </c>
      <c r="G85" s="46">
        <v>15538</v>
      </c>
      <c r="H85" s="32">
        <v>1140883.1299999999</v>
      </c>
      <c r="I85" s="32">
        <v>0</v>
      </c>
      <c r="J85" s="32">
        <v>0</v>
      </c>
    </row>
    <row r="86" spans="1:10">
      <c r="A86" s="61" t="s">
        <v>224</v>
      </c>
      <c r="B86" s="46">
        <v>18548</v>
      </c>
      <c r="C86" s="46">
        <v>6393</v>
      </c>
      <c r="D86" s="46">
        <v>0</v>
      </c>
      <c r="E86" s="46">
        <v>0</v>
      </c>
      <c r="F86" s="46">
        <v>0</v>
      </c>
      <c r="G86" s="46">
        <v>24941</v>
      </c>
      <c r="H86" s="32">
        <v>3003252.6</v>
      </c>
      <c r="I86" s="32">
        <v>0</v>
      </c>
      <c r="J86" s="32">
        <v>0</v>
      </c>
    </row>
    <row r="87" spans="1:10" ht="15.75">
      <c r="A87" s="15" t="s">
        <v>327</v>
      </c>
      <c r="B87" s="52">
        <f t="shared" ref="B87:H87" si="0">SUM(B4:B86)</f>
        <v>3205338</v>
      </c>
      <c r="C87" s="52">
        <f t="shared" si="0"/>
        <v>912253</v>
      </c>
      <c r="D87" s="52">
        <f t="shared" si="0"/>
        <v>317925</v>
      </c>
      <c r="E87" s="52">
        <f t="shared" si="0"/>
        <v>14159</v>
      </c>
      <c r="F87" s="52">
        <f t="shared" si="0"/>
        <v>0</v>
      </c>
      <c r="G87" s="52">
        <f t="shared" si="0"/>
        <v>4449675</v>
      </c>
      <c r="H87" s="34">
        <f t="shared" si="0"/>
        <v>2261213168.7399993</v>
      </c>
      <c r="I87" s="34" t="s">
        <v>358</v>
      </c>
      <c r="J87" s="34" t="s">
        <v>359</v>
      </c>
    </row>
    <row r="91" spans="1:10">
      <c r="B91" s="110"/>
    </row>
    <row r="92" spans="1:10">
      <c r="C92" s="110"/>
    </row>
    <row r="94" spans="1:10">
      <c r="C94" s="110"/>
    </row>
    <row r="96" spans="1:10">
      <c r="I96" s="111" t="s">
        <v>358</v>
      </c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H87"/>
  <sheetViews>
    <sheetView workbookViewId="0">
      <selection activeCell="D95" sqref="D95"/>
    </sheetView>
  </sheetViews>
  <sheetFormatPr defaultRowHeight="15"/>
  <cols>
    <col min="1" max="1" width="22.140625" style="20" customWidth="1"/>
    <col min="2" max="2" width="10" style="20" customWidth="1"/>
    <col min="3" max="3" width="10.140625" style="20" customWidth="1"/>
    <col min="4" max="4" width="11.7109375" style="20" customWidth="1"/>
    <col min="5" max="5" width="12.140625" style="20" customWidth="1"/>
    <col min="6" max="6" width="12" style="20" customWidth="1"/>
    <col min="7" max="7" width="9.42578125" style="20" customWidth="1"/>
    <col min="8" max="8" width="19.5703125" style="20" customWidth="1"/>
    <col min="9" max="16384" width="9.140625" style="20"/>
  </cols>
  <sheetData>
    <row r="1" spans="1:8" ht="21.75" customHeight="1">
      <c r="A1" s="494" t="s">
        <v>402</v>
      </c>
      <c r="B1" s="494"/>
      <c r="C1" s="494"/>
      <c r="D1" s="494"/>
      <c r="E1" s="494"/>
      <c r="F1" s="494"/>
      <c r="G1" s="494"/>
      <c r="H1" s="494"/>
    </row>
    <row r="3" spans="1:8" s="49" customFormat="1" ht="63">
      <c r="A3" s="118" t="s">
        <v>398</v>
      </c>
      <c r="B3" s="119" t="s">
        <v>399</v>
      </c>
      <c r="C3" s="119" t="s">
        <v>2</v>
      </c>
      <c r="D3" s="119" t="s">
        <v>3</v>
      </c>
      <c r="E3" s="119" t="s">
        <v>23</v>
      </c>
      <c r="F3" s="119" t="s">
        <v>400</v>
      </c>
      <c r="G3" s="119" t="s">
        <v>335</v>
      </c>
      <c r="H3" s="119" t="s">
        <v>401</v>
      </c>
    </row>
    <row r="4" spans="1:8">
      <c r="A4" s="30" t="s">
        <v>294</v>
      </c>
      <c r="B4" s="30" t="s">
        <v>31</v>
      </c>
      <c r="C4" s="31">
        <v>1</v>
      </c>
      <c r="D4" s="31">
        <v>353</v>
      </c>
      <c r="E4" s="31">
        <v>83</v>
      </c>
      <c r="F4" s="31">
        <v>2</v>
      </c>
      <c r="G4" s="31">
        <v>439</v>
      </c>
      <c r="H4" s="47">
        <v>371.71</v>
      </c>
    </row>
    <row r="5" spans="1:8">
      <c r="A5" s="30" t="s">
        <v>294</v>
      </c>
      <c r="B5" s="30" t="s">
        <v>32</v>
      </c>
      <c r="C5" s="31">
        <v>10</v>
      </c>
      <c r="D5" s="31">
        <v>160</v>
      </c>
      <c r="E5" s="31">
        <v>1317</v>
      </c>
      <c r="F5" s="31">
        <v>38</v>
      </c>
      <c r="G5" s="31">
        <v>1525</v>
      </c>
      <c r="H5" s="47">
        <v>496.71</v>
      </c>
    </row>
    <row r="6" spans="1:8">
      <c r="A6" s="30" t="s">
        <v>294</v>
      </c>
      <c r="B6" s="30" t="s">
        <v>34</v>
      </c>
      <c r="C6" s="31">
        <v>87</v>
      </c>
      <c r="D6" s="31">
        <v>124</v>
      </c>
      <c r="E6" s="31">
        <v>891</v>
      </c>
      <c r="F6" s="31">
        <v>8</v>
      </c>
      <c r="G6" s="31">
        <v>1110</v>
      </c>
      <c r="H6" s="47">
        <v>572.41999999999996</v>
      </c>
    </row>
    <row r="7" spans="1:8">
      <c r="A7" s="30" t="s">
        <v>294</v>
      </c>
      <c r="B7" s="30" t="s">
        <v>35</v>
      </c>
      <c r="C7" s="31">
        <v>398</v>
      </c>
      <c r="D7" s="31">
        <v>206</v>
      </c>
      <c r="E7" s="31">
        <v>1173</v>
      </c>
      <c r="F7" s="31">
        <v>15</v>
      </c>
      <c r="G7" s="31">
        <v>1792</v>
      </c>
      <c r="H7" s="47">
        <v>659.48</v>
      </c>
    </row>
    <row r="8" spans="1:8">
      <c r="A8" s="30" t="s">
        <v>294</v>
      </c>
      <c r="B8" s="30" t="s">
        <v>36</v>
      </c>
      <c r="C8" s="31">
        <v>1435</v>
      </c>
      <c r="D8" s="31">
        <v>331</v>
      </c>
      <c r="E8" s="31">
        <v>946</v>
      </c>
      <c r="F8" s="31">
        <v>13</v>
      </c>
      <c r="G8" s="31">
        <v>2725</v>
      </c>
      <c r="H8" s="47">
        <v>729.88</v>
      </c>
    </row>
    <row r="9" spans="1:8">
      <c r="A9" s="30" t="s">
        <v>294</v>
      </c>
      <c r="B9" s="30" t="s">
        <v>37</v>
      </c>
      <c r="C9" s="31">
        <v>2022</v>
      </c>
      <c r="D9" s="31">
        <v>444</v>
      </c>
      <c r="E9" s="31">
        <v>359</v>
      </c>
      <c r="F9" s="31">
        <v>150</v>
      </c>
      <c r="G9" s="31">
        <v>2975</v>
      </c>
      <c r="H9" s="47">
        <v>559.34</v>
      </c>
    </row>
    <row r="10" spans="1:8">
      <c r="A10" s="30" t="s">
        <v>294</v>
      </c>
      <c r="B10" s="30" t="s">
        <v>38</v>
      </c>
      <c r="C10" s="31">
        <v>217</v>
      </c>
      <c r="D10" s="31">
        <v>498</v>
      </c>
      <c r="E10" s="31">
        <v>107</v>
      </c>
      <c r="F10" s="31">
        <v>54</v>
      </c>
      <c r="G10" s="31">
        <v>876</v>
      </c>
      <c r="H10" s="47">
        <v>520.27</v>
      </c>
    </row>
    <row r="11" spans="1:8">
      <c r="A11" s="30" t="s">
        <v>294</v>
      </c>
      <c r="B11" s="30" t="s">
        <v>39</v>
      </c>
      <c r="C11" s="31">
        <v>53</v>
      </c>
      <c r="D11" s="31">
        <v>450</v>
      </c>
      <c r="E11" s="31">
        <v>71</v>
      </c>
      <c r="F11" s="31">
        <v>28</v>
      </c>
      <c r="G11" s="31">
        <v>602</v>
      </c>
      <c r="H11" s="47">
        <v>471.51</v>
      </c>
    </row>
    <row r="12" spans="1:8">
      <c r="A12" s="30" t="s">
        <v>294</v>
      </c>
      <c r="B12" s="30" t="s">
        <v>40</v>
      </c>
      <c r="C12" s="31">
        <v>21</v>
      </c>
      <c r="D12" s="31">
        <v>420</v>
      </c>
      <c r="E12" s="31">
        <v>44</v>
      </c>
      <c r="F12" s="31">
        <v>45</v>
      </c>
      <c r="G12" s="31">
        <v>530</v>
      </c>
      <c r="H12" s="47">
        <v>449.89</v>
      </c>
    </row>
    <row r="13" spans="1:8">
      <c r="A13" s="30" t="s">
        <v>294</v>
      </c>
      <c r="B13" s="30" t="s">
        <v>48</v>
      </c>
      <c r="C13" s="31">
        <v>12</v>
      </c>
      <c r="D13" s="31">
        <v>243</v>
      </c>
      <c r="E13" s="31">
        <v>35</v>
      </c>
      <c r="F13" s="31">
        <v>28</v>
      </c>
      <c r="G13" s="31">
        <v>318</v>
      </c>
      <c r="H13" s="47">
        <v>463.02</v>
      </c>
    </row>
    <row r="14" spans="1:8">
      <c r="A14" s="30" t="s">
        <v>294</v>
      </c>
      <c r="B14" s="30" t="s">
        <v>49</v>
      </c>
      <c r="C14" s="31">
        <v>3</v>
      </c>
      <c r="D14" s="31">
        <v>74</v>
      </c>
      <c r="E14" s="31">
        <v>13</v>
      </c>
      <c r="F14" s="31">
        <v>7</v>
      </c>
      <c r="G14" s="31">
        <v>97</v>
      </c>
      <c r="H14" s="47">
        <v>492.89</v>
      </c>
    </row>
    <row r="15" spans="1:8">
      <c r="A15" s="30" t="s">
        <v>294</v>
      </c>
      <c r="B15" s="30" t="s">
        <v>50</v>
      </c>
      <c r="C15" s="31">
        <v>0</v>
      </c>
      <c r="D15" s="31">
        <v>10</v>
      </c>
      <c r="E15" s="31">
        <v>1</v>
      </c>
      <c r="F15" s="31">
        <v>2</v>
      </c>
      <c r="G15" s="31">
        <v>13</v>
      </c>
      <c r="H15" s="47">
        <v>459.66</v>
      </c>
    </row>
    <row r="16" spans="1:8">
      <c r="A16" s="30" t="s">
        <v>294</v>
      </c>
      <c r="B16" s="30" t="s">
        <v>243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47">
        <v>0</v>
      </c>
    </row>
    <row r="17" spans="1:8">
      <c r="A17" s="30" t="s">
        <v>294</v>
      </c>
      <c r="B17" s="30" t="s">
        <v>281</v>
      </c>
      <c r="C17" s="31">
        <v>4259</v>
      </c>
      <c r="D17" s="31">
        <v>3313</v>
      </c>
      <c r="E17" s="31">
        <v>5040</v>
      </c>
      <c r="F17" s="31">
        <v>390</v>
      </c>
      <c r="G17" s="31">
        <v>13002</v>
      </c>
      <c r="H17" s="47">
        <v>582.21</v>
      </c>
    </row>
    <row r="18" spans="1:8">
      <c r="A18" s="30" t="s">
        <v>413</v>
      </c>
      <c r="B18" s="30" t="s">
        <v>31</v>
      </c>
      <c r="C18" s="31">
        <v>0</v>
      </c>
      <c r="D18" s="31">
        <v>46</v>
      </c>
      <c r="E18" s="31">
        <v>0</v>
      </c>
      <c r="F18" s="31">
        <v>0</v>
      </c>
      <c r="G18" s="31">
        <v>46</v>
      </c>
      <c r="H18" s="47">
        <v>339.66</v>
      </c>
    </row>
    <row r="19" spans="1:8">
      <c r="A19" s="30" t="s">
        <v>413</v>
      </c>
      <c r="B19" s="30" t="s">
        <v>32</v>
      </c>
      <c r="C19" s="31">
        <v>3</v>
      </c>
      <c r="D19" s="31">
        <v>39</v>
      </c>
      <c r="E19" s="31">
        <v>0</v>
      </c>
      <c r="F19" s="31">
        <v>0</v>
      </c>
      <c r="G19" s="31">
        <v>42</v>
      </c>
      <c r="H19" s="47">
        <v>458.55</v>
      </c>
    </row>
    <row r="20" spans="1:8">
      <c r="A20" s="30" t="s">
        <v>413</v>
      </c>
      <c r="B20" s="30" t="s">
        <v>34</v>
      </c>
      <c r="C20" s="31">
        <v>5</v>
      </c>
      <c r="D20" s="31">
        <v>19</v>
      </c>
      <c r="E20" s="31">
        <v>4</v>
      </c>
      <c r="F20" s="31">
        <v>0</v>
      </c>
      <c r="G20" s="31">
        <v>28</v>
      </c>
      <c r="H20" s="47">
        <v>494.94</v>
      </c>
    </row>
    <row r="21" spans="1:8">
      <c r="A21" s="30" t="s">
        <v>413</v>
      </c>
      <c r="B21" s="30" t="s">
        <v>35</v>
      </c>
      <c r="C21" s="31">
        <v>10</v>
      </c>
      <c r="D21" s="31">
        <v>24</v>
      </c>
      <c r="E21" s="31">
        <v>5</v>
      </c>
      <c r="F21" s="31">
        <v>0</v>
      </c>
      <c r="G21" s="31">
        <v>39</v>
      </c>
      <c r="H21" s="47">
        <v>653.96</v>
      </c>
    </row>
    <row r="22" spans="1:8">
      <c r="A22" s="30" t="s">
        <v>413</v>
      </c>
      <c r="B22" s="30" t="s">
        <v>36</v>
      </c>
      <c r="C22" s="31">
        <v>31</v>
      </c>
      <c r="D22" s="31">
        <v>25</v>
      </c>
      <c r="E22" s="31">
        <v>1</v>
      </c>
      <c r="F22" s="31">
        <v>0</v>
      </c>
      <c r="G22" s="31">
        <v>57</v>
      </c>
      <c r="H22" s="47">
        <v>798.37</v>
      </c>
    </row>
    <row r="23" spans="1:8">
      <c r="A23" s="30" t="s">
        <v>413</v>
      </c>
      <c r="B23" s="30" t="s">
        <v>37</v>
      </c>
      <c r="C23" s="31">
        <v>45</v>
      </c>
      <c r="D23" s="31">
        <v>17</v>
      </c>
      <c r="E23" s="31">
        <v>0</v>
      </c>
      <c r="F23" s="31">
        <v>0</v>
      </c>
      <c r="G23" s="31">
        <v>62</v>
      </c>
      <c r="H23" s="47">
        <v>945.78</v>
      </c>
    </row>
    <row r="24" spans="1:8">
      <c r="A24" s="30" t="s">
        <v>413</v>
      </c>
      <c r="B24" s="30" t="s">
        <v>38</v>
      </c>
      <c r="C24" s="31">
        <v>6</v>
      </c>
      <c r="D24" s="31">
        <v>27</v>
      </c>
      <c r="E24" s="31">
        <v>1</v>
      </c>
      <c r="F24" s="31">
        <v>0</v>
      </c>
      <c r="G24" s="31">
        <v>34</v>
      </c>
      <c r="H24" s="47">
        <v>632.55000000000007</v>
      </c>
    </row>
    <row r="25" spans="1:8">
      <c r="A25" s="30" t="s">
        <v>413</v>
      </c>
      <c r="B25" s="30" t="s">
        <v>39</v>
      </c>
      <c r="C25" s="31">
        <v>1</v>
      </c>
      <c r="D25" s="31">
        <v>20</v>
      </c>
      <c r="E25" s="31">
        <v>0</v>
      </c>
      <c r="F25" s="31">
        <v>0</v>
      </c>
      <c r="G25" s="31">
        <v>21</v>
      </c>
      <c r="H25" s="47">
        <v>457.03</v>
      </c>
    </row>
    <row r="26" spans="1:8">
      <c r="A26" s="30" t="s">
        <v>413</v>
      </c>
      <c r="B26" s="30" t="s">
        <v>40</v>
      </c>
      <c r="C26" s="31">
        <v>0</v>
      </c>
      <c r="D26" s="31">
        <v>31</v>
      </c>
      <c r="E26" s="31">
        <v>0</v>
      </c>
      <c r="F26" s="31">
        <v>0</v>
      </c>
      <c r="G26" s="31">
        <v>31</v>
      </c>
      <c r="H26" s="47">
        <v>575.70000000000005</v>
      </c>
    </row>
    <row r="27" spans="1:8">
      <c r="A27" s="30" t="s">
        <v>413</v>
      </c>
      <c r="B27" s="30" t="s">
        <v>48</v>
      </c>
      <c r="C27" s="31">
        <v>0</v>
      </c>
      <c r="D27" s="31">
        <v>13</v>
      </c>
      <c r="E27" s="31">
        <v>0</v>
      </c>
      <c r="F27" s="31">
        <v>0</v>
      </c>
      <c r="G27" s="31">
        <v>13</v>
      </c>
      <c r="H27" s="47">
        <v>500.18</v>
      </c>
    </row>
    <row r="28" spans="1:8">
      <c r="A28" s="30" t="s">
        <v>413</v>
      </c>
      <c r="B28" s="30" t="s">
        <v>49</v>
      </c>
      <c r="C28" s="31">
        <v>0</v>
      </c>
      <c r="D28" s="31">
        <v>3</v>
      </c>
      <c r="E28" s="31">
        <v>0</v>
      </c>
      <c r="F28" s="31">
        <v>0</v>
      </c>
      <c r="G28" s="31">
        <v>3</v>
      </c>
      <c r="H28" s="47">
        <v>358.88</v>
      </c>
    </row>
    <row r="29" spans="1:8">
      <c r="A29" s="30" t="s">
        <v>413</v>
      </c>
      <c r="B29" s="30" t="s">
        <v>50</v>
      </c>
      <c r="C29" s="31">
        <v>0</v>
      </c>
      <c r="D29" s="31">
        <v>1</v>
      </c>
      <c r="E29" s="31">
        <v>0</v>
      </c>
      <c r="F29" s="31">
        <v>0</v>
      </c>
      <c r="G29" s="31">
        <v>1</v>
      </c>
      <c r="H29" s="47">
        <v>435.35</v>
      </c>
    </row>
    <row r="30" spans="1:8">
      <c r="A30" s="30" t="s">
        <v>413</v>
      </c>
      <c r="B30" s="30" t="s">
        <v>243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47">
        <v>0</v>
      </c>
    </row>
    <row r="31" spans="1:8">
      <c r="A31" s="30" t="s">
        <v>413</v>
      </c>
      <c r="B31" s="30" t="s">
        <v>281</v>
      </c>
      <c r="C31" s="31">
        <v>101</v>
      </c>
      <c r="D31" s="31">
        <v>265</v>
      </c>
      <c r="E31" s="31">
        <v>11</v>
      </c>
      <c r="F31" s="31">
        <v>0</v>
      </c>
      <c r="G31" s="31">
        <v>377</v>
      </c>
      <c r="H31" s="47">
        <v>624.29</v>
      </c>
    </row>
    <row r="32" spans="1:8">
      <c r="A32" s="30" t="s">
        <v>288</v>
      </c>
      <c r="B32" s="30" t="s">
        <v>31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47">
        <v>0</v>
      </c>
    </row>
    <row r="33" spans="1:8">
      <c r="A33" s="30" t="s">
        <v>288</v>
      </c>
      <c r="B33" s="30" t="s">
        <v>32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47">
        <v>0</v>
      </c>
    </row>
    <row r="34" spans="1:8">
      <c r="A34" s="30" t="s">
        <v>288</v>
      </c>
      <c r="B34" s="30" t="s">
        <v>34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47">
        <v>0</v>
      </c>
    </row>
    <row r="35" spans="1:8">
      <c r="A35" s="30" t="s">
        <v>288</v>
      </c>
      <c r="B35" s="30" t="s">
        <v>35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47">
        <v>0</v>
      </c>
    </row>
    <row r="36" spans="1:8">
      <c r="A36" s="30" t="s">
        <v>288</v>
      </c>
      <c r="B36" s="30" t="s">
        <v>36</v>
      </c>
      <c r="C36" s="31">
        <v>2</v>
      </c>
      <c r="D36" s="31">
        <v>0</v>
      </c>
      <c r="E36" s="31">
        <v>0</v>
      </c>
      <c r="F36" s="31">
        <v>0</v>
      </c>
      <c r="G36" s="31">
        <v>2</v>
      </c>
      <c r="H36" s="47">
        <v>750</v>
      </c>
    </row>
    <row r="37" spans="1:8">
      <c r="A37" s="30" t="s">
        <v>288</v>
      </c>
      <c r="B37" s="30" t="s">
        <v>37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47">
        <v>0</v>
      </c>
    </row>
    <row r="38" spans="1:8">
      <c r="A38" s="30" t="s">
        <v>288</v>
      </c>
      <c r="B38" s="30" t="s">
        <v>38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47">
        <v>0</v>
      </c>
    </row>
    <row r="39" spans="1:8">
      <c r="A39" s="30" t="s">
        <v>288</v>
      </c>
      <c r="B39" s="30" t="s">
        <v>39</v>
      </c>
      <c r="C39" s="31">
        <v>0</v>
      </c>
      <c r="D39" s="31">
        <v>1</v>
      </c>
      <c r="E39" s="31">
        <v>0</v>
      </c>
      <c r="F39" s="31">
        <v>0</v>
      </c>
      <c r="G39" s="31">
        <v>1</v>
      </c>
      <c r="H39" s="47">
        <v>671.73</v>
      </c>
    </row>
    <row r="40" spans="1:8">
      <c r="A40" s="30" t="s">
        <v>288</v>
      </c>
      <c r="B40" s="30" t="s">
        <v>40</v>
      </c>
      <c r="C40" s="31">
        <v>0</v>
      </c>
      <c r="D40" s="31">
        <v>1</v>
      </c>
      <c r="E40" s="31">
        <v>0</v>
      </c>
      <c r="F40" s="31">
        <v>0</v>
      </c>
      <c r="G40" s="31">
        <v>1</v>
      </c>
      <c r="H40" s="47">
        <v>1213.25</v>
      </c>
    </row>
    <row r="41" spans="1:8">
      <c r="A41" s="30" t="s">
        <v>288</v>
      </c>
      <c r="B41" s="30" t="s">
        <v>48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47">
        <v>0</v>
      </c>
    </row>
    <row r="42" spans="1:8">
      <c r="A42" s="30" t="s">
        <v>288</v>
      </c>
      <c r="B42" s="30" t="s">
        <v>49</v>
      </c>
      <c r="C42" s="31">
        <v>0</v>
      </c>
      <c r="D42" s="31">
        <v>1</v>
      </c>
      <c r="E42" s="31">
        <v>0</v>
      </c>
      <c r="F42" s="31">
        <v>0</v>
      </c>
      <c r="G42" s="31">
        <v>1</v>
      </c>
      <c r="H42" s="47">
        <v>890.55</v>
      </c>
    </row>
    <row r="43" spans="1:8">
      <c r="A43" s="30" t="s">
        <v>288</v>
      </c>
      <c r="B43" s="30" t="s">
        <v>50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  <c r="H43" s="47">
        <v>0</v>
      </c>
    </row>
    <row r="44" spans="1:8">
      <c r="A44" s="30" t="s">
        <v>288</v>
      </c>
      <c r="B44" s="30" t="s">
        <v>243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47">
        <v>0</v>
      </c>
    </row>
    <row r="45" spans="1:8">
      <c r="A45" s="30" t="s">
        <v>288</v>
      </c>
      <c r="B45" s="30" t="s">
        <v>281</v>
      </c>
      <c r="C45" s="114">
        <v>2</v>
      </c>
      <c r="D45" s="114">
        <v>3</v>
      </c>
      <c r="E45" s="114">
        <v>0</v>
      </c>
      <c r="F45" s="114">
        <v>0</v>
      </c>
      <c r="G45" s="114">
        <v>5</v>
      </c>
      <c r="H45" s="47">
        <v>855.11</v>
      </c>
    </row>
    <row r="46" spans="1:8">
      <c r="A46" s="30" t="s">
        <v>328</v>
      </c>
      <c r="B46" s="30" t="s">
        <v>31</v>
      </c>
      <c r="C46" s="31">
        <v>1</v>
      </c>
      <c r="D46" s="31">
        <v>150</v>
      </c>
      <c r="E46" s="31">
        <v>0</v>
      </c>
      <c r="F46" s="31">
        <v>0</v>
      </c>
      <c r="G46" s="31">
        <v>151</v>
      </c>
      <c r="H46" s="47">
        <v>120.73</v>
      </c>
    </row>
    <row r="47" spans="1:8">
      <c r="A47" s="30" t="s">
        <v>328</v>
      </c>
      <c r="B47" s="30" t="s">
        <v>32</v>
      </c>
      <c r="C47" s="31">
        <v>35</v>
      </c>
      <c r="D47" s="31">
        <v>33</v>
      </c>
      <c r="E47" s="31">
        <v>173</v>
      </c>
      <c r="F47" s="31">
        <v>0</v>
      </c>
      <c r="G47" s="31">
        <v>241</v>
      </c>
      <c r="H47" s="47">
        <v>135.01</v>
      </c>
    </row>
    <row r="48" spans="1:8">
      <c r="A48" s="30" t="s">
        <v>328</v>
      </c>
      <c r="B48" s="30" t="s">
        <v>34</v>
      </c>
      <c r="C48" s="31">
        <v>312</v>
      </c>
      <c r="D48" s="31">
        <v>34</v>
      </c>
      <c r="E48" s="31">
        <v>134</v>
      </c>
      <c r="F48" s="31">
        <v>0</v>
      </c>
      <c r="G48" s="31">
        <v>480</v>
      </c>
      <c r="H48" s="47">
        <v>202.77</v>
      </c>
    </row>
    <row r="49" spans="1:8">
      <c r="A49" s="30" t="s">
        <v>328</v>
      </c>
      <c r="B49" s="30" t="s">
        <v>35</v>
      </c>
      <c r="C49" s="31">
        <v>775</v>
      </c>
      <c r="D49" s="31">
        <v>58</v>
      </c>
      <c r="E49" s="31">
        <v>136</v>
      </c>
      <c r="F49" s="31">
        <v>0</v>
      </c>
      <c r="G49" s="31">
        <v>969</v>
      </c>
      <c r="H49" s="47">
        <v>198.06</v>
      </c>
    </row>
    <row r="50" spans="1:8">
      <c r="A50" s="30" t="s">
        <v>328</v>
      </c>
      <c r="B50" s="30" t="s">
        <v>36</v>
      </c>
      <c r="C50" s="31">
        <v>1888</v>
      </c>
      <c r="D50" s="31">
        <v>98</v>
      </c>
      <c r="E50" s="31">
        <v>85</v>
      </c>
      <c r="F50" s="31">
        <v>0</v>
      </c>
      <c r="G50" s="31">
        <v>2071</v>
      </c>
      <c r="H50" s="47">
        <v>187.59</v>
      </c>
    </row>
    <row r="51" spans="1:8">
      <c r="A51" s="30" t="s">
        <v>328</v>
      </c>
      <c r="B51" s="30" t="s">
        <v>37</v>
      </c>
      <c r="C51" s="31">
        <v>649</v>
      </c>
      <c r="D51" s="31">
        <v>110</v>
      </c>
      <c r="E51" s="31">
        <v>23</v>
      </c>
      <c r="F51" s="31">
        <v>0</v>
      </c>
      <c r="G51" s="31">
        <v>782</v>
      </c>
      <c r="H51" s="47">
        <v>169.55</v>
      </c>
    </row>
    <row r="52" spans="1:8">
      <c r="A52" s="30" t="s">
        <v>328</v>
      </c>
      <c r="B52" s="30" t="s">
        <v>38</v>
      </c>
      <c r="C52" s="31">
        <v>162</v>
      </c>
      <c r="D52" s="31">
        <v>152</v>
      </c>
      <c r="E52" s="31">
        <v>4</v>
      </c>
      <c r="F52" s="31">
        <v>0</v>
      </c>
      <c r="G52" s="31">
        <v>318</v>
      </c>
      <c r="H52" s="47">
        <v>168.14</v>
      </c>
    </row>
    <row r="53" spans="1:8">
      <c r="A53" s="30" t="s">
        <v>328</v>
      </c>
      <c r="B53" s="30" t="s">
        <v>39</v>
      </c>
      <c r="C53" s="31">
        <v>18</v>
      </c>
      <c r="D53" s="31">
        <v>142</v>
      </c>
      <c r="E53" s="31">
        <v>3</v>
      </c>
      <c r="F53" s="31">
        <v>0</v>
      </c>
      <c r="G53" s="31">
        <v>163</v>
      </c>
      <c r="H53" s="47">
        <v>132.54</v>
      </c>
    </row>
    <row r="54" spans="1:8">
      <c r="A54" s="30" t="s">
        <v>328</v>
      </c>
      <c r="B54" s="30" t="s">
        <v>40</v>
      </c>
      <c r="C54" s="31">
        <v>5</v>
      </c>
      <c r="D54" s="31">
        <v>113</v>
      </c>
      <c r="E54" s="31">
        <v>1</v>
      </c>
      <c r="F54" s="31">
        <v>0</v>
      </c>
      <c r="G54" s="31">
        <v>119</v>
      </c>
      <c r="H54" s="47">
        <v>122.59</v>
      </c>
    </row>
    <row r="55" spans="1:8">
      <c r="A55" s="30" t="s">
        <v>328</v>
      </c>
      <c r="B55" s="30" t="s">
        <v>48</v>
      </c>
      <c r="C55" s="31">
        <v>4</v>
      </c>
      <c r="D55" s="31">
        <v>66</v>
      </c>
      <c r="E55" s="31">
        <v>0</v>
      </c>
      <c r="F55" s="31">
        <v>0</v>
      </c>
      <c r="G55" s="31">
        <v>70</v>
      </c>
      <c r="H55" s="47">
        <v>118.65</v>
      </c>
    </row>
    <row r="56" spans="1:8">
      <c r="A56" s="30" t="s">
        <v>328</v>
      </c>
      <c r="B56" s="30" t="s">
        <v>49</v>
      </c>
      <c r="C56" s="31">
        <v>3</v>
      </c>
      <c r="D56" s="31">
        <v>16</v>
      </c>
      <c r="E56" s="31">
        <v>0</v>
      </c>
      <c r="F56" s="31">
        <v>0</v>
      </c>
      <c r="G56" s="31">
        <v>19</v>
      </c>
      <c r="H56" s="47">
        <v>154.97999999999999</v>
      </c>
    </row>
    <row r="57" spans="1:8">
      <c r="A57" s="30" t="s">
        <v>328</v>
      </c>
      <c r="B57" s="30" t="s">
        <v>50</v>
      </c>
      <c r="C57" s="31">
        <v>0</v>
      </c>
      <c r="D57" s="31">
        <v>1</v>
      </c>
      <c r="E57" s="31">
        <v>0</v>
      </c>
      <c r="F57" s="31">
        <v>0</v>
      </c>
      <c r="G57" s="31">
        <v>1</v>
      </c>
      <c r="H57" s="47">
        <v>204.67</v>
      </c>
    </row>
    <row r="58" spans="1:8">
      <c r="A58" s="30" t="s">
        <v>328</v>
      </c>
      <c r="B58" s="30" t="s">
        <v>243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47">
        <v>0</v>
      </c>
    </row>
    <row r="59" spans="1:8">
      <c r="A59" s="30" t="s">
        <v>328</v>
      </c>
      <c r="B59" s="30" t="s">
        <v>281</v>
      </c>
      <c r="C59" s="31">
        <v>3852</v>
      </c>
      <c r="D59" s="31">
        <v>973</v>
      </c>
      <c r="E59" s="31">
        <v>559</v>
      </c>
      <c r="F59" s="31">
        <v>0</v>
      </c>
      <c r="G59" s="31">
        <v>5384</v>
      </c>
      <c r="H59" s="47">
        <v>178.72</v>
      </c>
    </row>
    <row r="60" spans="1:8">
      <c r="A60" s="30" t="s">
        <v>236</v>
      </c>
      <c r="B60" s="30" t="s">
        <v>31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47">
        <v>0</v>
      </c>
    </row>
    <row r="61" spans="1:8">
      <c r="A61" s="30" t="s">
        <v>236</v>
      </c>
      <c r="B61" s="30" t="s">
        <v>32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47">
        <v>0</v>
      </c>
    </row>
    <row r="62" spans="1:8">
      <c r="A62" s="30" t="s">
        <v>236</v>
      </c>
      <c r="B62" s="30" t="s">
        <v>34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47">
        <v>0</v>
      </c>
    </row>
    <row r="63" spans="1:8">
      <c r="A63" s="30" t="s">
        <v>236</v>
      </c>
      <c r="B63" s="30" t="s">
        <v>35</v>
      </c>
      <c r="C63" s="31">
        <v>0</v>
      </c>
      <c r="D63" s="31">
        <v>0</v>
      </c>
      <c r="E63" s="31">
        <v>0</v>
      </c>
      <c r="F63" s="31">
        <v>0</v>
      </c>
      <c r="G63" s="31">
        <v>0</v>
      </c>
      <c r="H63" s="47">
        <v>0</v>
      </c>
    </row>
    <row r="64" spans="1:8">
      <c r="A64" s="30" t="s">
        <v>236</v>
      </c>
      <c r="B64" s="30" t="s">
        <v>36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  <c r="H64" s="47">
        <v>0</v>
      </c>
    </row>
    <row r="65" spans="1:8">
      <c r="A65" s="30" t="s">
        <v>236</v>
      </c>
      <c r="B65" s="30" t="s">
        <v>37</v>
      </c>
      <c r="C65" s="31">
        <v>0</v>
      </c>
      <c r="D65" s="31">
        <v>0</v>
      </c>
      <c r="E65" s="31">
        <v>0</v>
      </c>
      <c r="F65" s="31">
        <v>0</v>
      </c>
      <c r="G65" s="31">
        <v>0</v>
      </c>
      <c r="H65" s="47">
        <v>0</v>
      </c>
    </row>
    <row r="66" spans="1:8">
      <c r="A66" s="30" t="s">
        <v>236</v>
      </c>
      <c r="B66" s="30" t="s">
        <v>38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47">
        <v>0</v>
      </c>
    </row>
    <row r="67" spans="1:8">
      <c r="A67" s="30" t="s">
        <v>236</v>
      </c>
      <c r="B67" s="30" t="s">
        <v>39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47">
        <v>0</v>
      </c>
    </row>
    <row r="68" spans="1:8">
      <c r="A68" s="30" t="s">
        <v>236</v>
      </c>
      <c r="B68" s="30" t="s">
        <v>40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  <c r="H68" s="47">
        <v>0</v>
      </c>
    </row>
    <row r="69" spans="1:8">
      <c r="A69" s="30" t="s">
        <v>236</v>
      </c>
      <c r="B69" s="30" t="s">
        <v>48</v>
      </c>
      <c r="C69" s="31">
        <v>0</v>
      </c>
      <c r="D69" s="31">
        <v>0</v>
      </c>
      <c r="E69" s="31">
        <v>0</v>
      </c>
      <c r="F69" s="31">
        <v>0</v>
      </c>
      <c r="G69" s="31">
        <v>0</v>
      </c>
      <c r="H69" s="47">
        <v>0</v>
      </c>
    </row>
    <row r="70" spans="1:8">
      <c r="A70" s="30" t="s">
        <v>236</v>
      </c>
      <c r="B70" s="30" t="s">
        <v>49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47">
        <v>0</v>
      </c>
    </row>
    <row r="71" spans="1:8">
      <c r="A71" s="30" t="s">
        <v>236</v>
      </c>
      <c r="B71" s="30" t="s">
        <v>50</v>
      </c>
      <c r="C71" s="31">
        <v>0</v>
      </c>
      <c r="D71" s="31">
        <v>0</v>
      </c>
      <c r="E71" s="31">
        <v>0</v>
      </c>
      <c r="F71" s="31">
        <v>0</v>
      </c>
      <c r="G71" s="31">
        <v>0</v>
      </c>
      <c r="H71" s="47">
        <v>0</v>
      </c>
    </row>
    <row r="72" spans="1:8">
      <c r="A72" s="30" t="s">
        <v>236</v>
      </c>
      <c r="B72" s="30" t="s">
        <v>243</v>
      </c>
      <c r="C72" s="31">
        <v>0</v>
      </c>
      <c r="D72" s="31">
        <v>0</v>
      </c>
      <c r="E72" s="31">
        <v>0</v>
      </c>
      <c r="F72" s="31">
        <v>0</v>
      </c>
      <c r="G72" s="31">
        <v>0</v>
      </c>
      <c r="H72" s="47">
        <v>0</v>
      </c>
    </row>
    <row r="73" spans="1:8">
      <c r="A73" s="30" t="s">
        <v>236</v>
      </c>
      <c r="B73" s="30" t="s">
        <v>281</v>
      </c>
      <c r="C73" s="31">
        <v>0</v>
      </c>
      <c r="D73" s="31">
        <v>0</v>
      </c>
      <c r="E73" s="31">
        <v>0</v>
      </c>
      <c r="F73" s="31">
        <v>0</v>
      </c>
      <c r="G73" s="31">
        <v>0</v>
      </c>
      <c r="H73" s="47">
        <v>0</v>
      </c>
    </row>
    <row r="74" spans="1:8">
      <c r="A74" s="30" t="s">
        <v>237</v>
      </c>
      <c r="B74" s="30" t="s">
        <v>31</v>
      </c>
      <c r="C74" s="31">
        <v>0</v>
      </c>
      <c r="D74" s="31">
        <v>0</v>
      </c>
      <c r="E74" s="31">
        <v>0</v>
      </c>
      <c r="F74" s="31">
        <v>0</v>
      </c>
      <c r="G74" s="31">
        <v>0</v>
      </c>
      <c r="H74" s="47">
        <v>0</v>
      </c>
    </row>
    <row r="75" spans="1:8">
      <c r="A75" s="30" t="s">
        <v>237</v>
      </c>
      <c r="B75" s="30" t="s">
        <v>32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47">
        <v>0</v>
      </c>
    </row>
    <row r="76" spans="1:8">
      <c r="A76" s="30" t="s">
        <v>237</v>
      </c>
      <c r="B76" s="30" t="s">
        <v>34</v>
      </c>
      <c r="C76" s="31">
        <v>0</v>
      </c>
      <c r="D76" s="31">
        <v>0</v>
      </c>
      <c r="E76" s="31">
        <v>0</v>
      </c>
      <c r="F76" s="31">
        <v>0</v>
      </c>
      <c r="G76" s="31">
        <v>0</v>
      </c>
      <c r="H76" s="47">
        <v>0</v>
      </c>
    </row>
    <row r="77" spans="1:8">
      <c r="A77" s="30" t="s">
        <v>237</v>
      </c>
      <c r="B77" s="30" t="s">
        <v>35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  <c r="H77" s="47">
        <v>0</v>
      </c>
    </row>
    <row r="78" spans="1:8">
      <c r="A78" s="30" t="s">
        <v>237</v>
      </c>
      <c r="B78" s="30" t="s">
        <v>36</v>
      </c>
      <c r="C78" s="31">
        <v>0</v>
      </c>
      <c r="D78" s="31">
        <v>0</v>
      </c>
      <c r="E78" s="31">
        <v>0</v>
      </c>
      <c r="F78" s="31">
        <v>0</v>
      </c>
      <c r="G78" s="31">
        <v>0</v>
      </c>
      <c r="H78" s="47">
        <v>0</v>
      </c>
    </row>
    <row r="79" spans="1:8">
      <c r="A79" s="30" t="s">
        <v>237</v>
      </c>
      <c r="B79" s="30" t="s">
        <v>37</v>
      </c>
      <c r="C79" s="31">
        <v>0</v>
      </c>
      <c r="D79" s="31">
        <v>0</v>
      </c>
      <c r="E79" s="31">
        <v>0</v>
      </c>
      <c r="F79" s="31">
        <v>0</v>
      </c>
      <c r="G79" s="31">
        <v>0</v>
      </c>
      <c r="H79" s="47">
        <v>0</v>
      </c>
    </row>
    <row r="80" spans="1:8">
      <c r="A80" s="30" t="s">
        <v>237</v>
      </c>
      <c r="B80" s="30" t="s">
        <v>38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47">
        <v>0</v>
      </c>
    </row>
    <row r="81" spans="1:8">
      <c r="A81" s="30" t="s">
        <v>237</v>
      </c>
      <c r="B81" s="30" t="s">
        <v>39</v>
      </c>
      <c r="C81" s="31">
        <v>0</v>
      </c>
      <c r="D81" s="31">
        <v>0</v>
      </c>
      <c r="E81" s="31">
        <v>0</v>
      </c>
      <c r="F81" s="31">
        <v>0</v>
      </c>
      <c r="G81" s="31">
        <v>0</v>
      </c>
      <c r="H81" s="47">
        <v>0</v>
      </c>
    </row>
    <row r="82" spans="1:8">
      <c r="A82" s="30" t="s">
        <v>237</v>
      </c>
      <c r="B82" s="30" t="s">
        <v>40</v>
      </c>
      <c r="C82" s="31">
        <v>0</v>
      </c>
      <c r="D82" s="31">
        <v>0</v>
      </c>
      <c r="E82" s="31">
        <v>0</v>
      </c>
      <c r="F82" s="31">
        <v>0</v>
      </c>
      <c r="G82" s="31">
        <v>0</v>
      </c>
      <c r="H82" s="47">
        <v>0</v>
      </c>
    </row>
    <row r="83" spans="1:8">
      <c r="A83" s="30" t="s">
        <v>237</v>
      </c>
      <c r="B83" s="30" t="s">
        <v>48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47">
        <v>0</v>
      </c>
    </row>
    <row r="84" spans="1:8">
      <c r="A84" s="30" t="s">
        <v>237</v>
      </c>
      <c r="B84" s="30" t="s">
        <v>49</v>
      </c>
      <c r="C84" s="31">
        <v>0</v>
      </c>
      <c r="D84" s="31">
        <v>0</v>
      </c>
      <c r="E84" s="31">
        <v>0</v>
      </c>
      <c r="F84" s="31">
        <v>0</v>
      </c>
      <c r="G84" s="31">
        <v>0</v>
      </c>
      <c r="H84" s="47">
        <v>0</v>
      </c>
    </row>
    <row r="85" spans="1:8">
      <c r="A85" s="30" t="s">
        <v>237</v>
      </c>
      <c r="B85" s="30" t="s">
        <v>50</v>
      </c>
      <c r="C85" s="31">
        <v>0</v>
      </c>
      <c r="D85" s="31">
        <v>0</v>
      </c>
      <c r="E85" s="31">
        <v>0</v>
      </c>
      <c r="F85" s="31">
        <v>0</v>
      </c>
      <c r="G85" s="31">
        <v>0</v>
      </c>
      <c r="H85" s="47">
        <v>0</v>
      </c>
    </row>
    <row r="86" spans="1:8">
      <c r="A86" s="30" t="s">
        <v>237</v>
      </c>
      <c r="B86" s="30" t="s">
        <v>243</v>
      </c>
      <c r="C86" s="31">
        <v>0</v>
      </c>
      <c r="D86" s="31">
        <v>0</v>
      </c>
      <c r="E86" s="31">
        <v>0</v>
      </c>
      <c r="F86" s="31">
        <v>0</v>
      </c>
      <c r="G86" s="31">
        <v>0</v>
      </c>
      <c r="H86" s="47">
        <v>0</v>
      </c>
    </row>
    <row r="87" spans="1:8">
      <c r="A87" s="30" t="s">
        <v>237</v>
      </c>
      <c r="B87" s="30" t="s">
        <v>281</v>
      </c>
      <c r="C87" s="31">
        <v>0</v>
      </c>
      <c r="D87" s="31">
        <v>0</v>
      </c>
      <c r="E87" s="31">
        <v>0</v>
      </c>
      <c r="F87" s="31">
        <v>0</v>
      </c>
      <c r="G87" s="31">
        <v>0</v>
      </c>
      <c r="H87" s="47">
        <v>0</v>
      </c>
    </row>
  </sheetData>
  <autoFilter ref="A3:H87">
    <filterColumn colId="1"/>
  </autoFilter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33</vt:i4>
      </vt:variant>
    </vt:vector>
  </HeadingPairs>
  <TitlesOfParts>
    <vt:vector size="33" baseType="lpstr">
      <vt:lpstr>Περιεχόμενα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  <vt:lpstr>Σ31</vt:lpstr>
      <vt:lpstr>Φύλλο20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koutrouli</cp:lastModifiedBy>
  <cp:lastPrinted>2020-02-03T11:33:48Z</cp:lastPrinted>
  <dcterms:created xsi:type="dcterms:W3CDTF">2013-05-29T08:54:11Z</dcterms:created>
  <dcterms:modified xsi:type="dcterms:W3CDTF">2020-02-03T13:26:04Z</dcterms:modified>
</cp:coreProperties>
</file>