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0" activeTab="29"/>
  </bookViews>
  <sheets>
    <sheet name="Περιεχόμενα " sheetId="57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58" r:id="rId14"/>
    <sheet name="Σ14" sheetId="59" r:id="rId15"/>
    <sheet name="Σ15" sheetId="60" r:id="rId16"/>
    <sheet name="Σ16" sheetId="62" r:id="rId17"/>
    <sheet name="Σ17" sheetId="66" r:id="rId18"/>
    <sheet name="Σ18" sheetId="70" r:id="rId19"/>
    <sheet name="Σ19" sheetId="71" r:id="rId20"/>
    <sheet name="Σ20" sheetId="72" r:id="rId21"/>
    <sheet name="Σ21" sheetId="73" r:id="rId22"/>
    <sheet name="Σ22" sheetId="74" r:id="rId23"/>
    <sheet name="Σ23" sheetId="76" r:id="rId24"/>
    <sheet name="Σ24" sheetId="77" r:id="rId25"/>
    <sheet name="Σ25" sheetId="79" r:id="rId26"/>
    <sheet name="Σ26" sheetId="81" r:id="rId27"/>
    <sheet name="Σ27" sheetId="82" r:id="rId28"/>
    <sheet name="Σ28" sheetId="83" r:id="rId29"/>
    <sheet name="Σ29" sheetId="84" r:id="rId30"/>
    <sheet name="Σ30" sheetId="87" r:id="rId31"/>
    <sheet name="Σ31" sheetId="88" r:id="rId32"/>
  </sheets>
  <definedNames>
    <definedName name="_xlnm._FilterDatabase" localSheetId="25" hidden="1">Σ25!$A$3:$L$104</definedName>
    <definedName name="_xlnm._FilterDatabase" localSheetId="26" hidden="1">Σ26!$A$3:$K$87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C12" i="83"/>
  <c r="B12"/>
  <c r="C27" i="76"/>
  <c r="L63" i="73"/>
  <c r="K63"/>
  <c r="I63"/>
  <c r="H63"/>
  <c r="F63"/>
  <c r="E63"/>
  <c r="C63"/>
  <c r="B63"/>
  <c r="K23"/>
  <c r="H23"/>
  <c r="E23"/>
  <c r="B23"/>
  <c r="C31" i="72"/>
  <c r="B31"/>
  <c r="C21"/>
  <c r="B21"/>
  <c r="C11"/>
  <c r="B11"/>
  <c r="G59" i="71"/>
  <c r="F59"/>
  <c r="E59"/>
  <c r="D59"/>
  <c r="H56" i="70"/>
  <c r="G56"/>
  <c r="F56"/>
  <c r="E56"/>
  <c r="D56"/>
  <c r="C56"/>
  <c r="C34" i="66"/>
  <c r="C25"/>
  <c r="G14"/>
  <c r="F14"/>
  <c r="E14"/>
  <c r="D14"/>
  <c r="C14"/>
  <c r="K52" i="62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29" i="60"/>
  <c r="C29"/>
  <c r="B29"/>
  <c r="E19"/>
  <c r="C19"/>
  <c r="B19"/>
  <c r="E9"/>
  <c r="C9"/>
  <c r="B9"/>
  <c r="C17" i="59"/>
  <c r="D17" s="1"/>
  <c r="B17"/>
  <c r="C11"/>
  <c r="D11" s="1"/>
  <c r="B11"/>
  <c r="C4"/>
  <c r="C28" s="1"/>
  <c r="B4"/>
  <c r="B28" s="1"/>
  <c r="C17" i="58"/>
  <c r="D17" s="1"/>
  <c r="B17"/>
  <c r="C11"/>
  <c r="D11" s="1"/>
  <c r="B11"/>
  <c r="C4"/>
  <c r="C28" s="1"/>
  <c r="B4"/>
  <c r="B28" s="1"/>
  <c r="F93" i="55"/>
  <c r="C128" i="54"/>
  <c r="J57" i="53"/>
  <c r="I57"/>
  <c r="H57"/>
  <c r="G57"/>
  <c r="F57"/>
  <c r="E57"/>
  <c r="D57"/>
  <c r="C57"/>
  <c r="H87" i="51"/>
  <c r="G87"/>
  <c r="F87"/>
  <c r="E87"/>
  <c r="D87"/>
  <c r="C87"/>
  <c r="B87"/>
  <c r="K45" i="49"/>
  <c r="H45"/>
  <c r="E45"/>
  <c r="B45"/>
  <c r="K37"/>
  <c r="H37"/>
  <c r="E37"/>
  <c r="B37"/>
  <c r="K25"/>
  <c r="H25"/>
  <c r="E25"/>
  <c r="B25"/>
  <c r="K13"/>
  <c r="H13"/>
  <c r="E13"/>
  <c r="B13"/>
  <c r="D8" i="48"/>
  <c r="E8"/>
  <c r="F8"/>
  <c r="G8"/>
  <c r="H8"/>
  <c r="I8"/>
  <c r="J8"/>
  <c r="K8"/>
  <c r="L8"/>
  <c r="M8"/>
  <c r="N8"/>
  <c r="O8"/>
  <c r="P8"/>
  <c r="Q8"/>
  <c r="C8"/>
  <c r="C9" i="47"/>
  <c r="D9"/>
  <c r="E9"/>
  <c r="F9"/>
  <c r="G9"/>
  <c r="H9"/>
  <c r="I9"/>
  <c r="J9"/>
  <c r="K9"/>
  <c r="L9"/>
  <c r="M9"/>
  <c r="N9"/>
  <c r="O9"/>
  <c r="P9"/>
  <c r="Q9"/>
  <c r="D4" i="59" l="1"/>
  <c r="D4" i="58"/>
</calcChain>
</file>

<file path=xl/sharedStrings.xml><?xml version="1.0" encoding="utf-8"?>
<sst xmlns="http://schemas.openxmlformats.org/spreadsheetml/2006/main" count="3278" uniqueCount="831">
  <si>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</si>
  <si>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</si>
  <si>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</si>
  <si>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</si>
  <si>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</si>
  <si>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</si>
  <si>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</si>
  <si>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</si>
  <si>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</si>
  <si>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</si>
  <si>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</si>
  <si>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</si>
  <si>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</si>
  <si>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</si>
  <si>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</si>
  <si>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</si>
  <si>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</si>
  <si>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</si>
  <si>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</si>
  <si>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</si>
  <si>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</si>
  <si>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</si>
  <si>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</si>
  <si>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</si>
  <si>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</si>
  <si>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</si>
  <si>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</si>
  <si>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</si>
  <si>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</si>
  <si>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</si>
  <si>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</si>
  <si>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</si>
  <si>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</si>
  <si>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</si>
  <si>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</si>
  <si>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</si>
  <si>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</si>
  <si>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</si>
  <si>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</si>
  <si>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</si>
  <si>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</si>
  <si>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</si>
  <si>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</si>
  <si>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</si>
  <si>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</si>
  <si>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</si>
  <si>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</si>
  <si>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</si>
  <si>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</si>
  <si>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</si>
  <si>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</si>
  <si>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</si>
  <si>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</si>
  <si>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</si>
  <si>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</si>
  <si>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</si>
  <si>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</si>
  <si>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</si>
  <si>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</si>
  <si>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</si>
  <si>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</si>
  <si>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</si>
  <si>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</si>
  <si>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</si>
  <si>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</si>
  <si>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</si>
  <si>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</si>
  <si>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</si>
  <si>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</si>
  <si>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</si>
  <si>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</si>
  <si>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</si>
  <si>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</si>
  <si>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</si>
  <si>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</si>
  <si>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</si>
  <si>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</si>
  <si>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</si>
  <si>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</si>
  <si>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</si>
  <si>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</si>
  <si>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</si>
  <si>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</si>
  <si>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</si>
  <si>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</si>
  <si>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</si>
  <si>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</si>
  <si>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</si>
  <si>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</si>
  <si>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</si>
  <si>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</si>
  <si>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</si>
  <si>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</si>
  <si>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</si>
  <si>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</si>
  <si>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</si>
  <si>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</si>
  <si>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</si>
  <si>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</si>
  <si>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</si>
  <si>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</si>
  <si>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</si>
  <si>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</si>
  <si>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</si>
  <si>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</si>
  <si>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</si>
  <si>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</si>
  <si>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</si>
  <si>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</si>
  <si>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</si>
  <si>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</si>
  <si>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</si>
  <si>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</si>
  <si>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</si>
  <si>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</si>
  <si>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</si>
  <si>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</si>
  <si>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</si>
  <si>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</si>
  <si>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</si>
  <si>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</si>
  <si>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</si>
  <si>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</si>
  <si>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</si>
  <si>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</si>
  <si>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</si>
  <si>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</si>
  <si>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</si>
  <si>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</si>
  <si>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</si>
  <si>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</si>
  <si>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</si>
  <si>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</si>
  <si>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</si>
  <si>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</si>
  <si>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</si>
  <si>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</si>
  <si>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</si>
  <si>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</si>
  <si>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</si>
  <si>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</si>
  <si>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</si>
  <si>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</si>
  <si>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</si>
  <si>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</si>
  <si>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</si>
  <si>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</si>
  <si>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</si>
  <si>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</si>
  <si>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</si>
  <si>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</si>
  <si>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</si>
  <si>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</si>
  <si>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</si>
  <si>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</si>
  <si>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</si>
  <si>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</si>
  <si>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</si>
  <si>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</si>
  <si>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</si>
  <si>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</si>
  <si>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</si>
  <si>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</si>
  <si>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</si>
  <si>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</si>
  <si>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</si>
  <si>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</si>
  <si>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</si>
  <si>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</si>
  <si>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</si>
  <si>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</si>
  <si>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</si>
  <si>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</si>
  <si>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</si>
  <si>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</si>
  <si>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</si>
  <si>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</si>
  <si>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</si>
  <si>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</si>
  <si>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</si>
  <si>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</si>
  <si>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</si>
  <si>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</si>
  <si>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</si>
  <si>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</si>
  <si>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</si>
  <si>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</si>
  <si>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</si>
  <si>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</si>
  <si>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</si>
  <si>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</si>
  <si>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</si>
  <si>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</si>
  <si>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</si>
  <si>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</si>
  <si>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</si>
  <si>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</si>
  <si>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</si>
  <si>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</si>
  <si>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</si>
  <si>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</si>
  <si>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</si>
  <si>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</si>
  <si>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</si>
  <si>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</si>
  <si>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</si>
  <si>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</si>
  <si>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</si>
  <si>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</si>
  <si>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</si>
  <si>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</si>
  <si>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</si>
  <si>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</si>
  <si>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</si>
  <si>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</si>
  <si>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</si>
  <si>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</si>
  <si>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</si>
  <si>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</si>
  <si>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</si>
  <si>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</si>
  <si>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</si>
  <si>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</si>
  <si>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</si>
  <si>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</si>
  <si>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</si>
  <si>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</si>
  <si>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</si>
  <si>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</si>
  <si>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</si>
  <si>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</si>
  <si>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</si>
  <si>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</si>
  <si>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</si>
  <si>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</si>
  <si>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</si>
  <si>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</si>
  <si>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</si>
  <si>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</si>
  <si>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</si>
  <si>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</si>
  <si>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</si>
  <si>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</si>
  <si>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</si>
  <si>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</si>
  <si>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</si>
  <si>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</si>
  <si>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</si>
  <si>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</si>
  <si>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</si>
  <si>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</si>
  <si>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</si>
  <si>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</si>
  <si>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</si>
  <si>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</si>
  <si>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</si>
  <si>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</si>
  <si>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</si>
  <si>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</si>
  <si>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</si>
  <si>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</si>
  <si>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</si>
  <si>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</si>
  <si>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</si>
  <si>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</si>
  <si>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</si>
  <si>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</si>
  <si>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</si>
  <si>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</si>
  <si>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</si>
  <si>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</si>
  <si>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</si>
  <si>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</si>
  <si>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</si>
  <si>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</si>
  <si>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</si>
  <si>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</si>
  <si>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</si>
  <si>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</si>
  <si>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</si>
  <si>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</si>
  <si>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</si>
  <si>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</si>
  <si>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</si>
  <si>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</si>
  <si>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</si>
  <si>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</si>
  <si>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</si>
  <si>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</si>
  <si>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</si>
  <si>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</si>
  <si>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</si>
  <si>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</si>
  <si>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</si>
  <si>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</si>
  <si>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</si>
  <si>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</si>
  <si>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</si>
  <si>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</si>
  <si>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</si>
  <si>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</si>
  <si>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</si>
  <si>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</si>
  <si>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</si>
  <si>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</si>
  <si>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</si>
  <si>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</si>
  <si>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</si>
  <si>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</si>
  <si>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</si>
  <si>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</si>
  <si>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</si>
  <si>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</si>
  <si>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</si>
  <si>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</si>
  <si>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</si>
  <si>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</si>
  <si>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</si>
  <si>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</si>
  <si>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</si>
  <si>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</si>
  <si>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</si>
  <si>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</si>
  <si>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</si>
  <si>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</si>
  <si>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</si>
  <si>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</si>
  <si>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</si>
  <si>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</si>
  <si>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</si>
  <si>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</si>
  <si>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</si>
  <si>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</si>
  <si>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</si>
  <si>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</si>
  <si>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</si>
  <si>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</si>
  <si>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</si>
  <si>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</si>
  <si>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</si>
  <si>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</si>
  <si>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</si>
  <si>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</si>
  <si>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</si>
  <si>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</si>
  <si>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</si>
  <si>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</si>
  <si>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</si>
  <si>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</si>
  <si>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</si>
  <si>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</si>
  <si>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</si>
  <si>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</si>
  <si>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</si>
  <si>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</si>
  <si>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</si>
  <si>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 xml:space="preserve">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</si>
  <si>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</si>
  <si>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</si>
  <si>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</si>
  <si>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</si>
  <si>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</si>
  <si>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</si>
  <si>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</si>
  <si>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</si>
  <si>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</si>
  <si>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</si>
  <si>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</si>
  <si>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</si>
  <si>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</si>
  <si>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</si>
  <si>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</si>
  <si>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</si>
  <si>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</si>
  <si>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</si>
  <si>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</si>
  <si>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</si>
  <si>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</si>
  <si>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</si>
  <si>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</si>
  <si>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</si>
  <si>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</si>
  <si>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</si>
  <si>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</si>
  <si>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</si>
  <si>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</si>
  <si>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</si>
  <si>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</si>
  <si>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</si>
  <si>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</si>
  <si>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</si>
  <si>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</si>
  <si>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</si>
  <si>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</si>
  <si>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</si>
  <si>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</si>
  <si>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</si>
  <si>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</si>
  <si>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</si>
  <si>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</si>
  <si>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</si>
  <si>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</si>
  <si>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</si>
  <si>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</si>
  <si>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</si>
  <si>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</si>
  <si>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</si>
  <si>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</si>
  <si>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</si>
  <si>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</si>
  <si>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</si>
  <si>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</si>
  <si>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</si>
  <si>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</si>
  <si>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</si>
  <si>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</si>
  <si>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</si>
  <si>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</si>
  <si>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</si>
  <si>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</si>
  <si>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</si>
  <si>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</si>
  <si>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</si>
  <si>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</si>
  <si>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</si>
  <si>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</si>
  <si>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</si>
  <si>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</si>
  <si>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</si>
  <si>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</si>
  <si>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</si>
  <si>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</si>
  <si>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</si>
  <si>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</si>
  <si>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</si>
  <si>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</si>
  <si>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</si>
  <si>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</si>
  <si>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</si>
  <si>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</si>
  <si>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ΜΑΛΑΙΣΙΑ</t>
  </si>
  <si>
    <t>Χωρίς Τιμές</t>
  </si>
  <si>
    <t>ΑΙΤΗ</t>
  </si>
  <si>
    <t xml:space="preserve">Υπουργείο Εργασίας &amp; Κοινωνικών Υποθέσεων
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</si>
  <si>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</si>
  <si>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</si>
  <si>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</si>
  <si>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</si>
  <si>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</si>
  <si>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 xml:space="preserve">Μέσο Μηνιαίο Εισόδημα από Συντάξεις προ Φόρων (Με Εκας και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</si>
  <si>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</si>
  <si>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</si>
  <si>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</si>
  <si>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</si>
  <si>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</si>
  <si>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</si>
  <si>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</si>
  <si>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</si>
  <si>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</si>
  <si>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</si>
  <si>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</si>
  <si>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</si>
  <si>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</si>
  <si>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</si>
  <si>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</si>
  <si>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</si>
  <si>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</si>
  <si>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</si>
  <si>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</si>
  <si>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</si>
  <si>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</si>
  <si>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</si>
  <si>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</si>
  <si>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</si>
  <si>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</si>
  <si>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Κατανομή δικαιούχων ΕΚΑΣ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</si>
  <si>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</si>
  <si>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</si>
  <si>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</si>
  <si>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</si>
  <si>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>Σ31</t>
  </si>
  <si>
    <t xml:space="preserve">Αναστολές Συντάξεων Λόγω Θανάτου - Καθαρό Πληρωτέο </t>
  </si>
  <si>
    <t>Διαστρωμάτωση Συνταξιούχων - Ολοι   (Εισόδημα από όλες τις Συντάξεις) 11/2019</t>
  </si>
  <si>
    <t>Διαστρωμάτωση Συνταξιούχων - Άνδρες  (Εισόδημα από όλες τις Συντάξεις) 11/2019</t>
  </si>
  <si>
    <t>Διαστρωμάτωση Συνταξιούχων - Γυναίκες - (Εισόδημα από όλες τις Συντάξεις)  11/2019</t>
  </si>
  <si>
    <t>Κατανομή Συνταξιούχων ανά Ηλικία και Κατηγορία Σύνταξης  (ΕΙΣΟΔΗΜΑ)_ 11/2019</t>
  </si>
  <si>
    <t>Κατανομή Συνταξιούχων ανά Ηλικία και Κατηγορία Σύνταξης - Άνδρες (ΕΙΣΟΔΗΜΑ) _11/2019</t>
  </si>
  <si>
    <t>Κατανομή Συνταξιούχων ανά Ηλικία και Κατηγορία Σύνταξης - ΓΥΝΑΙΚΕΣ (ΕΙΣΟΔΗΜΑ) _11/2019</t>
  </si>
  <si>
    <t>Στοιχεία Νέων Συντάξεων με αναδρομικά ποσά ανά κατηγορία - Τροποποιητική Απόφαση (11/2019)</t>
  </si>
  <si>
    <t>Στοιχεία Νέων Συντάξεων με αναδρομικά ποσά ανά κατηγορία - Προσωρινή Απόφαση (11/2019)</t>
  </si>
  <si>
    <t>Διαστρωμάτωση Συντάξεων - ΔΑΠΑΝΗ (11/2019)</t>
  </si>
  <si>
    <t>Συνταξιοδοτική Δαπάνη ΚΥΡΙΩΝ Συντάξεων 11/2019</t>
  </si>
  <si>
    <t>Συνταξιοδοτική Δαπάνη ΕΠΙΚΟΥΡΙΚΩΝ Συντάξεων  11/2019</t>
  </si>
  <si>
    <t>Συνταξιοδοτική Δαπάνη ΜΕΡΙΣΜΑΤΑ 11/2019</t>
  </si>
  <si>
    <t xml:space="preserve">                     </t>
  </si>
  <si>
    <t>ΠΑΠΟΥΑ ΝΕΑ ΓΟΥΙΝΕΑ</t>
  </si>
  <si>
    <t>ΡΟΥΑΝΤΑ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</si>
  <si>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</si>
  <si>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</si>
  <si>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</si>
  <si>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</si>
  <si>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</si>
  <si>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</si>
  <si>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</si>
  <si>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</si>
  <si>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>Μέσο Μηνιαίο Εισόδημα από Συντάξεις προ Φόρων (Με Εκας και περίθαλψη) (11/2019)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</si>
  <si>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</si>
  <si>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</si>
  <si>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</si>
  <si>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</si>
  <si>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</si>
  <si>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</si>
  <si>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982,28 / 901,21</t>
  </si>
  <si>
    <t>928,88 / 849,99</t>
  </si>
  <si>
    <t>360,47 / 360,00</t>
  </si>
  <si>
    <t>338,87 / 338,40</t>
  </si>
  <si>
    <t>644,29 / 557,05</t>
  </si>
  <si>
    <t>609,26 / 526,46</t>
  </si>
  <si>
    <t>626,37 / 527,18</t>
  </si>
  <si>
    <t>592,29 / 496,28</t>
  </si>
  <si>
    <t>296,60 / 196,82</t>
  </si>
  <si>
    <t>288,78 / 196,82</t>
  </si>
  <si>
    <t>981,58 / 900,19</t>
  </si>
  <si>
    <t>928,21 / 848,96</t>
  </si>
  <si>
    <t>360,35 / 360,00</t>
  </si>
  <si>
    <t>338,76 / 338,40</t>
  </si>
  <si>
    <t>632,73 / 543,05</t>
  </si>
  <si>
    <t>598,42 / 513,34</t>
  </si>
  <si>
    <t>625,95 / 527,00</t>
  </si>
  <si>
    <t>591,89 / 495,99</t>
  </si>
  <si>
    <t>294,82 / 195,43</t>
  </si>
  <si>
    <t>287,02 / 195,43</t>
  </si>
  <si>
    <t>980,14 / 898,35</t>
  </si>
  <si>
    <t>926,85 / 847,02</t>
  </si>
  <si>
    <t>360,33 / 360,00</t>
  </si>
  <si>
    <t>338,74 / 338,40</t>
  </si>
  <si>
    <t>628,32 / 541,66</t>
  </si>
  <si>
    <t>594,26 / 511,65</t>
  </si>
  <si>
    <t>625,22 / 526,03</t>
  </si>
  <si>
    <t>591,19 / 494,66</t>
  </si>
  <si>
    <t>294,03 / 188,45</t>
  </si>
  <si>
    <t>286,12 / 188,45</t>
  </si>
  <si>
    <t>Ε. Λοιπά</t>
  </si>
  <si>
    <t>Οι Νομοί προέκυψαν από τον Ταχυδρομικό Κώδικα που έχει καταχωρηθεί από τους ΦΚΑ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</si>
  <si>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</si>
  <si>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</si>
  <si>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</si>
  <si>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</si>
  <si>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</si>
  <si>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</si>
  <si>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Κωδικός ΦΚΑ</t>
  </si>
  <si>
    <t>Κατανομή Συντάξεων  ανά Νομό και κατηγορία (Γήρατος/Θανάτου/Αναπηρίας) (11/2019)</t>
  </si>
  <si>
    <t>Σύνολο Συντάξεων</t>
  </si>
  <si>
    <t>Ειδικές Περιπτώσεις</t>
  </si>
  <si>
    <t>Χωρίς Ένδειξη</t>
  </si>
  <si>
    <t>Κατανομή συντάξεων ανά ταμείο για ασφαλισμένους που λαμβάνουν 10, 9,8 ή 7 Συντάξεις (11/2019)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</si>
  <si>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</si>
  <si>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</si>
  <si>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</si>
  <si>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</si>
  <si>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</si>
  <si>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</si>
  <si>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</si>
  <si>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</si>
  <si>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</si>
  <si>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</si>
  <si>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</si>
  <si>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</si>
  <si>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</si>
  <si>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</si>
  <si>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</si>
  <si>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</si>
  <si>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</si>
  <si>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</si>
  <si>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</si>
  <si>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</si>
  <si>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</si>
  <si>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</si>
  <si>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</si>
  <si>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</si>
  <si>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</si>
  <si>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</si>
  <si>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</si>
  <si>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</si>
  <si>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</si>
  <si>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</si>
  <si>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</si>
  <si>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</si>
  <si>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</si>
  <si>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</si>
  <si>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</si>
  <si>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21022</t>
  </si>
  <si>
    <t>ΤΑΙΣΥΤ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</si>
  <si>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</si>
  <si>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</si>
  <si>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</si>
  <si>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</si>
  <si>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</si>
  <si>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</si>
  <si>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</si>
  <si>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</si>
  <si>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</si>
  <si>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</si>
  <si>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</si>
  <si>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</si>
  <si>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</si>
  <si>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</si>
  <si>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</si>
  <si>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</si>
  <si>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</si>
  <si>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</si>
  <si>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</si>
  <si>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</si>
  <si>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</si>
  <si>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</si>
  <si>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</si>
  <si>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</si>
  <si>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</si>
  <si>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</si>
  <si>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</si>
  <si>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</si>
  <si>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</si>
  <si>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</si>
  <si>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</si>
  <si>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</si>
  <si>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</si>
  <si>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</si>
  <si>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</si>
  <si>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</si>
  <si>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</si>
  <si>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</si>
  <si>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</si>
  <si>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</si>
  <si>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</si>
  <si>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</si>
  <si>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</si>
  <si>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</si>
  <si>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</si>
  <si>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</si>
  <si>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</si>
  <si>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</si>
  <si>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</si>
  <si>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22082</t>
  </si>
  <si>
    <t>ΕΤΕΑΕΠ-ΤΕΑΙΣΥΤ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</si>
  <si>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</si>
  <si>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</si>
  <si>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</si>
  <si>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</si>
  <si>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</si>
  <si>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</si>
  <si>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</si>
  <si>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</si>
  <si>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</si>
  <si>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</si>
  <si>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</si>
  <si>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</si>
  <si>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</si>
  <si>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</si>
  <si>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</si>
  <si>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</si>
  <si>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</si>
  <si>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</si>
  <si>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</si>
  <si>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</si>
  <si>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</si>
  <si>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</si>
  <si>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</si>
  <si>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</si>
  <si>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</si>
  <si>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</si>
  <si>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</si>
  <si>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</si>
  <si>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</si>
  <si>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</si>
  <si>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</si>
  <si>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</si>
  <si>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</si>
  <si>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</si>
  <si>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</si>
  <si>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</si>
  <si>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</si>
  <si>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</si>
  <si>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</si>
  <si>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</si>
  <si>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</si>
  <si>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</si>
  <si>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</si>
  <si>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</si>
  <si>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</si>
  <si>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</si>
  <si>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</si>
  <si>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</si>
  <si>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</si>
  <si>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</si>
  <si>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</si>
  <si>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</si>
  <si>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</si>
  <si>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</si>
  <si>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</si>
  <si>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</si>
  <si>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</si>
  <si>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</si>
  <si>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</si>
  <si>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</si>
  <si>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</si>
  <si>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</si>
  <si>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</si>
  <si>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</si>
  <si>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</si>
  <si>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</si>
  <si>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</si>
  <si>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</si>
  <si>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11/2019</t>
  </si>
  <si>
    <t>Διαστρωμάτωση Συνταξιούχων - Γυναίκες - ΔΑΠΑΝΗ   11/2019</t>
  </si>
  <si>
    <t>Κατανομή Ηλικιών Συνταξιούχων (11/2019)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</si>
  <si>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</si>
  <si>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</si>
  <si>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</si>
  <si>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</si>
  <si>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</si>
  <si>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</si>
  <si>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</si>
  <si>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</si>
  <si>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</si>
  <si>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</si>
  <si>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</si>
  <si>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</si>
  <si>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</si>
  <si>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</si>
  <si>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</si>
  <si>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</si>
  <si>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</si>
  <si>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</si>
  <si>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</si>
  <si>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</si>
  <si>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 _11/2019</t>
  </si>
  <si>
    <t>Κατανομή Συνταξιούχων ανά Ηλικία και Κατηγορία Σύνταξης - ΓΥΝΑΙΚΕΣ (ΔΑΠΑΝΗ) _11/2019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</si>
  <si>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</si>
  <si>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</si>
  <si>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</si>
  <si>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</si>
  <si>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</si>
  <si>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</si>
  <si>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</si>
  <si>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</si>
  <si>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</si>
  <si>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</si>
  <si>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</si>
  <si>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</si>
  <si>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</si>
  <si>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</si>
  <si>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</si>
  <si>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</si>
  <si>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</si>
  <si>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</si>
  <si>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</si>
  <si>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</si>
  <si>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</si>
  <si>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</si>
  <si>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</si>
  <si>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</si>
  <si>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</si>
  <si>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</si>
  <si>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</si>
  <si>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</si>
  <si>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</si>
  <si>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</si>
  <si>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</si>
  <si>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</si>
  <si>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</si>
  <si>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</si>
  <si>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</si>
  <si>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</si>
  <si>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</si>
  <si>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</si>
  <si>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</si>
  <si>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</si>
  <si>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</si>
  <si>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</si>
  <si>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</si>
  <si>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</si>
  <si>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</si>
  <si>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</si>
  <si>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</si>
  <si>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</si>
  <si>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</si>
  <si>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</si>
  <si>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</si>
  <si>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</si>
  <si>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</si>
  <si>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</si>
  <si>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</si>
  <si>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</si>
  <si>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</si>
  <si>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</si>
  <si>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</si>
  <si>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</si>
  <si>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</si>
  <si>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</si>
  <si>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</si>
  <si>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</si>
  <si>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</si>
  <si>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</si>
  <si>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</si>
  <si>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</si>
  <si>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</si>
  <si>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</si>
  <si>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</si>
  <si>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</si>
  <si>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</si>
  <si>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</si>
  <si>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</si>
  <si>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21427</t>
  </si>
  <si>
    <t>Σ.13 Κατανομή Συντάξεων ανά Κατηγορία Σύνταξης - ΔΑΠΑΝΗ (11/2019)</t>
  </si>
  <si>
    <t>Σ.14 Κατανομή Συντάξεων ανά Κατηγορία Σύνταξης - ΕΙΣΟΔΗΜΑ  (11/2019)</t>
  </si>
  <si>
    <t>Σ.15 Μέσο Μηνιαίο Εισόδημα από Συντάξεις προ Φόρων (Με Εκας και περίθαλψη) (11/2019)</t>
  </si>
  <si>
    <t>Σ.16 Διαστρωμάτωση Συντάξεων - ΕΙΣΟΔΗΜΑ (11/2019)</t>
  </si>
  <si>
    <t>Σ.17 Κατανομή Κατά Αριθμό Καταβαλλόμενων Συντάξεων (11/2019)</t>
  </si>
  <si>
    <t>Σ.20 Μέσο Μηνιαία Δαπάνη από Συντάξεις προ Φόρων ανά Φύλο Συνταξιούχου - ΔΑΠΑΝΗ (11/2019)</t>
  </si>
  <si>
    <t>Σ.21 Διαστρωμάτωση Συνταξιούχων (Εισόδημα από όλες τις Συντάξεις) - ΔΑΠΑΝΗ (11/2019)</t>
  </si>
  <si>
    <t>Σ.22 Διαστρωμάτωση Συνταξιούχων ανά φύλο  - ΔΑΠΑΝΗ  11/2019</t>
  </si>
  <si>
    <t>Σ.24 Κατανομή Συνταξιούχων ανά Ηλικία και Κατηγορία Σύνταξης - 'Ολοι (ΔΑΠΑΝΗ)_ 11/2019)</t>
  </si>
  <si>
    <t>Συντομογραφία</t>
  </si>
  <si>
    <t>Συνολικό Μηνιαίο</t>
  </si>
  <si>
    <t>Σ.25 Κατανομή Συντάξεων ανά Ταμείο και Κατηγορία - Ομαδοποίηση με Εποπτεύοντα Φορέα (11/2019)</t>
  </si>
  <si>
    <t xml:space="preserve"> Σ.28 Κατανομή δικαιούχων ΕΚΑΣ (11/2019)</t>
  </si>
  <si>
    <t>Σ.29 Στοιχεία Νέων Συντάξεων με αναδρομικά ποσά ανά κατηγορία - Οριστική Απόφαση (11/2019)</t>
  </si>
  <si>
    <t xml:space="preserve">Σ.30 Αναστολές Συντάξεων Λόγω Γάμου -  Καθαρό Πληρωτέο (11/2019) </t>
  </si>
  <si>
    <t xml:space="preserve">Σ.31 Αναστολές Συντάξεων Λόγω Θανάτου - Καθαρό Πληρωτέο (11/2019) </t>
  </si>
  <si>
    <t xml:space="preserve"> Σ.26 Κατανομή Νέων Συνταξιούχων ανά Ηλικία, Κατηγορία Σύνταξης και Κύριο Φορέα με ΠΡΟΣΩΡΙΝΗ απόφαση(Ποσά αναδρομικών-Μηνιαία) </t>
  </si>
  <si>
    <t xml:space="preserve"> Σ.27 Κατανομή Νέων Συνταξιούχων ανά Ηλικία, Κατηγορία Σύνταξης και Κύριο Φορέα με ΤΡΟΠΟΠΟΙΗΤΙΚΗ απόφαση(Ποσά αναδρομικών-Μηνιαία) 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</si>
</sst>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0.0%"/>
    <numFmt numFmtId="167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1"/>
      <name val="Dialog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1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9" fontId="2" fillId="0" borderId="0" applyFont="0" applyFill="0" applyBorder="0" applyAlignment="0" applyProtection="0"/>
  </cellStyleXfs>
  <cellXfs count="519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3" borderId="0" xfId="0" applyFont="1" applyFill="1"/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2" xfId="0" applyNumberForma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9" fillId="2" borderId="3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10" fillId="0" borderId="0" xfId="0" applyFont="1" applyAlignment="1">
      <alignment horizontal="right"/>
    </xf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4" borderId="2" xfId="0" applyFont="1" applyFill="1" applyBorder="1"/>
    <xf numFmtId="3" fontId="7" fillId="4" borderId="2" xfId="0" applyNumberFormat="1" applyFont="1" applyFill="1" applyBorder="1" applyAlignment="1"/>
    <xf numFmtId="3" fontId="26" fillId="4" borderId="1" xfId="0" applyNumberFormat="1" applyFont="1" applyFill="1" applyBorder="1" applyAlignment="1" applyProtection="1">
      <alignment horizontal="right" wrapText="1"/>
    </xf>
    <xf numFmtId="4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8" fillId="0" borderId="5" xfId="0" applyFont="1" applyFill="1" applyBorder="1"/>
    <xf numFmtId="0" fontId="8" fillId="4" borderId="2" xfId="0" applyFont="1" applyFill="1" applyBorder="1" applyAlignment="1">
      <alignment horizontal="right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0" fontId="0" fillId="0" borderId="6" xfId="0" applyFont="1" applyBorder="1"/>
    <xf numFmtId="0" fontId="6" fillId="0" borderId="2" xfId="0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166" fontId="6" fillId="0" borderId="2" xfId="130" applyNumberFormat="1" applyFont="1" applyFill="1" applyBorder="1"/>
    <xf numFmtId="0" fontId="34" fillId="0" borderId="0" xfId="0" applyFont="1" applyAlignment="1">
      <alignment horizontal="right"/>
    </xf>
    <xf numFmtId="0" fontId="0" fillId="0" borderId="2" xfId="0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68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9" xfId="0" applyBorder="1"/>
    <xf numFmtId="0" fontId="0" fillId="0" borderId="9" xfId="0" applyNumberFormat="1" applyBorder="1"/>
    <xf numFmtId="4" fontId="0" fillId="0" borderId="9" xfId="0" applyNumberFormat="1" applyBorder="1"/>
    <xf numFmtId="3" fontId="0" fillId="0" borderId="9" xfId="0" applyNumberFormat="1" applyBorder="1"/>
    <xf numFmtId="4" fontId="0" fillId="0" borderId="13" xfId="0" applyNumberFormat="1" applyBorder="1"/>
    <xf numFmtId="4" fontId="0" fillId="0" borderId="7" xfId="0" applyNumberFormat="1" applyBorder="1"/>
    <xf numFmtId="0" fontId="0" fillId="0" borderId="25" xfId="0" applyBorder="1"/>
    <xf numFmtId="0" fontId="0" fillId="0" borderId="25" xfId="0" applyNumberFormat="1" applyBorder="1"/>
    <xf numFmtId="4" fontId="0" fillId="0" borderId="25" xfId="0" applyNumberFormat="1" applyBorder="1"/>
    <xf numFmtId="3" fontId="0" fillId="0" borderId="25" xfId="0" applyNumberFormat="1" applyBorder="1"/>
    <xf numFmtId="4" fontId="0" fillId="0" borderId="24" xfId="0" applyNumberFormat="1" applyBorder="1"/>
    <xf numFmtId="0" fontId="4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0" fillId="0" borderId="13" xfId="0" applyNumberFormat="1" applyFont="1" applyBorder="1"/>
    <xf numFmtId="3" fontId="0" fillId="0" borderId="7" xfId="0" applyNumberFormat="1" applyFont="1" applyBorder="1"/>
    <xf numFmtId="0" fontId="0" fillId="0" borderId="23" xfId="0" applyFont="1" applyBorder="1"/>
    <xf numFmtId="0" fontId="0" fillId="0" borderId="25" xfId="0" applyFont="1" applyBorder="1"/>
    <xf numFmtId="3" fontId="0" fillId="0" borderId="24" xfId="0" applyNumberFormat="1" applyFont="1" applyBorder="1"/>
    <xf numFmtId="0" fontId="0" fillId="4" borderId="57" xfId="0" applyFont="1" applyFill="1" applyBorder="1"/>
    <xf numFmtId="0" fontId="0" fillId="4" borderId="69" xfId="0" applyFont="1" applyFill="1" applyBorder="1"/>
    <xf numFmtId="0" fontId="0" fillId="4" borderId="70" xfId="0" applyFont="1" applyFill="1" applyBorder="1"/>
    <xf numFmtId="3" fontId="7" fillId="4" borderId="58" xfId="0" applyNumberFormat="1" applyFont="1" applyFill="1" applyBorder="1"/>
    <xf numFmtId="0" fontId="7" fillId="2" borderId="3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6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7" fillId="0" borderId="0" xfId="126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3" fontId="37" fillId="0" borderId="0" xfId="0" applyNumberFormat="1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73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66" xfId="0" applyFont="1" applyBorder="1" applyAlignment="1">
      <alignment horizontal="left"/>
    </xf>
    <xf numFmtId="3" fontId="0" fillId="0" borderId="66" xfId="0" applyNumberFormat="1" applyBorder="1" applyAlignment="1">
      <alignment horizontal="right"/>
    </xf>
    <xf numFmtId="3" fontId="0" fillId="0" borderId="75" xfId="0" applyNumberFormat="1" applyBorder="1" applyAlignment="1">
      <alignment horizontal="right"/>
    </xf>
    <xf numFmtId="0" fontId="6" fillId="0" borderId="2" xfId="0" applyFont="1" applyBorder="1" applyAlignment="1">
      <alignment horizontal="left"/>
    </xf>
    <xf numFmtId="3" fontId="0" fillId="0" borderId="7" xfId="0" applyNumberFormat="1" applyBorder="1" applyAlignment="1">
      <alignment horizontal="right"/>
    </xf>
    <xf numFmtId="0" fontId="8" fillId="4" borderId="63" xfId="0" applyFont="1" applyFill="1" applyBorder="1"/>
    <xf numFmtId="0" fontId="8" fillId="4" borderId="67" xfId="0" applyFont="1" applyFill="1" applyBorder="1"/>
    <xf numFmtId="0" fontId="7" fillId="4" borderId="67" xfId="0" applyFont="1" applyFill="1" applyBorder="1"/>
    <xf numFmtId="3" fontId="7" fillId="4" borderId="38" xfId="0" applyNumberFormat="1" applyFont="1" applyFill="1" applyBorder="1"/>
    <xf numFmtId="3" fontId="7" fillId="4" borderId="11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/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6" xfId="0" applyNumberFormat="1" applyBorder="1"/>
    <xf numFmtId="4" fontId="0" fillId="0" borderId="66" xfId="0" applyNumberFormat="1" applyBorder="1"/>
    <xf numFmtId="0" fontId="7" fillId="4" borderId="2" xfId="0" applyFont="1" applyFill="1" applyBorder="1" applyAlignment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0" fillId="0" borderId="3" xfId="0" applyBorder="1"/>
    <xf numFmtId="0" fontId="0" fillId="0" borderId="71" xfId="0" applyBorder="1"/>
    <xf numFmtId="0" fontId="7" fillId="2" borderId="26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3" fontId="28" fillId="0" borderId="13" xfId="71" applyNumberFormat="1" applyFont="1" applyBorder="1" applyAlignment="1" applyProtection="1">
      <alignment vertical="center"/>
    </xf>
    <xf numFmtId="3" fontId="28" fillId="0" borderId="24" xfId="71" applyNumberFormat="1" applyFont="1" applyBorder="1" applyAlignment="1" applyProtection="1">
      <alignment vertical="center"/>
    </xf>
    <xf numFmtId="0" fontId="8" fillId="4" borderId="46" xfId="0" applyFont="1" applyFill="1" applyBorder="1"/>
    <xf numFmtId="0" fontId="7" fillId="4" borderId="77" xfId="0" applyFont="1" applyFill="1" applyBorder="1"/>
    <xf numFmtId="3" fontId="7" fillId="4" borderId="78" xfId="0" applyNumberFormat="1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/>
    <xf numFmtId="17" fontId="4" fillId="0" borderId="0" xfId="0" applyNumberFormat="1" applyFont="1" applyAlignment="1"/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73" xfId="75" applyFont="1" applyBorder="1" applyAlignment="1" applyProtection="1">
      <alignment horizontal="center" vertical="center"/>
    </xf>
    <xf numFmtId="3" fontId="2" fillId="0" borderId="73" xfId="75" applyNumberFormat="1" applyFont="1" applyBorder="1" applyAlignment="1" applyProtection="1">
      <alignment vertical="center"/>
    </xf>
    <xf numFmtId="4" fontId="2" fillId="0" borderId="73" xfId="75" applyNumberFormat="1" applyFont="1" applyBorder="1" applyAlignment="1" applyProtection="1">
      <alignment vertical="center"/>
    </xf>
    <xf numFmtId="0" fontId="2" fillId="0" borderId="73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34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7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" xfId="130" builtinId="5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opLeftCell="A22" zoomScaleNormal="100" workbookViewId="0">
      <selection activeCell="B15" sqref="B15"/>
    </sheetView>
  </sheetViews>
  <sheetFormatPr defaultRowHeight="15"/>
  <cols>
    <col min="1" max="1" width="9.28515625" style="97" customWidth="1"/>
    <col min="2" max="2" width="99.7109375" style="97" customWidth="1"/>
    <col min="3" max="16384" width="9.140625" style="97"/>
  </cols>
  <sheetData>
    <row r="1" spans="1:3" ht="66" customHeight="1">
      <c r="A1" s="449" t="s">
        <v>443</v>
      </c>
      <c r="B1" s="450"/>
    </row>
    <row r="2" spans="1:3" ht="32.25" customHeight="1">
      <c r="A2" s="451" t="s">
        <v>365</v>
      </c>
      <c r="B2" s="452"/>
    </row>
    <row r="3" spans="1:3" ht="23.25" customHeight="1">
      <c r="A3" s="453" t="s">
        <v>366</v>
      </c>
      <c r="B3" s="454"/>
    </row>
    <row r="4" spans="1:3" ht="30" customHeight="1">
      <c r="A4" s="453" t="s">
        <v>367</v>
      </c>
      <c r="B4" s="454"/>
    </row>
    <row r="5" spans="1:3" ht="27.75" customHeight="1">
      <c r="A5" s="109" t="s">
        <v>380</v>
      </c>
      <c r="B5" s="110" t="s">
        <v>368</v>
      </c>
    </row>
    <row r="6" spans="1:3" ht="18.75" customHeight="1">
      <c r="A6" s="109" t="s">
        <v>381</v>
      </c>
      <c r="B6" s="110" t="s">
        <v>369</v>
      </c>
    </row>
    <row r="7" spans="1:3" ht="30">
      <c r="A7" s="109" t="s">
        <v>382</v>
      </c>
      <c r="B7" s="111" t="s">
        <v>370</v>
      </c>
    </row>
    <row r="8" spans="1:3" ht="27.75" customHeight="1">
      <c r="A8" s="109" t="s">
        <v>383</v>
      </c>
      <c r="B8" s="111" t="s">
        <v>371</v>
      </c>
      <c r="C8" s="102"/>
    </row>
    <row r="9" spans="1:3" ht="19.5" customHeight="1">
      <c r="A9" s="109" t="s">
        <v>384</v>
      </c>
      <c r="B9" s="110" t="s">
        <v>372</v>
      </c>
      <c r="C9" s="102"/>
    </row>
    <row r="10" spans="1:3" ht="14.25" customHeight="1">
      <c r="A10" s="109" t="s">
        <v>385</v>
      </c>
      <c r="B10" s="110" t="s">
        <v>373</v>
      </c>
      <c r="C10" s="102"/>
    </row>
    <row r="11" spans="1:3">
      <c r="A11" s="109" t="s">
        <v>386</v>
      </c>
      <c r="B11" s="110" t="s">
        <v>374</v>
      </c>
      <c r="C11" s="102"/>
    </row>
    <row r="12" spans="1:3">
      <c r="A12" s="109" t="s">
        <v>387</v>
      </c>
      <c r="B12" s="110" t="s">
        <v>375</v>
      </c>
      <c r="C12" s="102"/>
    </row>
    <row r="13" spans="1:3">
      <c r="A13" s="109" t="s">
        <v>388</v>
      </c>
      <c r="B13" s="110" t="s">
        <v>376</v>
      </c>
      <c r="C13" s="102"/>
    </row>
    <row r="14" spans="1:3">
      <c r="A14" s="109" t="s">
        <v>377</v>
      </c>
      <c r="B14" s="110" t="s">
        <v>378</v>
      </c>
      <c r="C14" s="102"/>
    </row>
    <row r="15" spans="1:3" ht="19.5" customHeight="1">
      <c r="A15" s="109" t="s">
        <v>379</v>
      </c>
      <c r="B15" s="110" t="s">
        <v>406</v>
      </c>
      <c r="C15" s="102"/>
    </row>
    <row r="16" spans="1:3" ht="19.5" customHeight="1">
      <c r="A16" s="187" t="s">
        <v>429</v>
      </c>
      <c r="B16" s="188" t="s">
        <v>430</v>
      </c>
      <c r="C16" s="102"/>
    </row>
    <row r="17" spans="1:3" ht="19.5" customHeight="1">
      <c r="A17" s="187" t="s">
        <v>444</v>
      </c>
      <c r="B17" s="188" t="s">
        <v>445</v>
      </c>
      <c r="C17" s="102"/>
    </row>
    <row r="18" spans="1:3" ht="19.5" customHeight="1">
      <c r="A18" s="187" t="s">
        <v>446</v>
      </c>
      <c r="B18" s="188" t="s">
        <v>447</v>
      </c>
      <c r="C18" s="102"/>
    </row>
    <row r="19" spans="1:3" ht="19.5" customHeight="1">
      <c r="A19" s="187" t="s">
        <v>448</v>
      </c>
      <c r="B19" s="188" t="s">
        <v>449</v>
      </c>
      <c r="C19" s="102"/>
    </row>
    <row r="20" spans="1:3" ht="19.5" customHeight="1">
      <c r="A20" s="187" t="s">
        <v>450</v>
      </c>
      <c r="B20" s="188" t="s">
        <v>451</v>
      </c>
      <c r="C20" s="102"/>
    </row>
    <row r="21" spans="1:3" ht="19.5" customHeight="1">
      <c r="A21" s="187" t="s">
        <v>452</v>
      </c>
      <c r="B21" s="188" t="s">
        <v>453</v>
      </c>
      <c r="C21" s="102"/>
    </row>
    <row r="22" spans="1:3" ht="19.5" customHeight="1">
      <c r="A22" s="187" t="s">
        <v>454</v>
      </c>
      <c r="B22" s="188" t="s">
        <v>455</v>
      </c>
      <c r="C22" s="102"/>
    </row>
    <row r="23" spans="1:3" ht="19.5" customHeight="1">
      <c r="A23" s="187" t="s">
        <v>456</v>
      </c>
      <c r="B23" s="188" t="s">
        <v>457</v>
      </c>
      <c r="C23" s="102"/>
    </row>
    <row r="24" spans="1:3" ht="19.5" customHeight="1">
      <c r="A24" s="187" t="s">
        <v>458</v>
      </c>
      <c r="B24" s="188" t="s">
        <v>459</v>
      </c>
      <c r="C24" s="102"/>
    </row>
    <row r="25" spans="1:3" ht="19.5" customHeight="1">
      <c r="A25" s="187" t="s">
        <v>460</v>
      </c>
      <c r="B25" s="188" t="s">
        <v>461</v>
      </c>
      <c r="C25" s="102"/>
    </row>
    <row r="26" spans="1:3" ht="19.5" customHeight="1">
      <c r="A26" s="187" t="s">
        <v>462</v>
      </c>
      <c r="B26" s="188" t="s">
        <v>463</v>
      </c>
      <c r="C26" s="102"/>
    </row>
    <row r="27" spans="1:3" ht="19.5" customHeight="1">
      <c r="A27" s="187" t="s">
        <v>464</v>
      </c>
      <c r="B27" s="188" t="s">
        <v>465</v>
      </c>
      <c r="C27" s="102"/>
    </row>
    <row r="28" spans="1:3" ht="19.5" customHeight="1">
      <c r="A28" s="187" t="s">
        <v>466</v>
      </c>
      <c r="B28" s="188" t="s">
        <v>467</v>
      </c>
      <c r="C28" s="102"/>
    </row>
    <row r="29" spans="1:3" ht="19.5" customHeight="1">
      <c r="A29" s="187" t="s">
        <v>468</v>
      </c>
      <c r="B29" s="188" t="s">
        <v>469</v>
      </c>
      <c r="C29" s="102"/>
    </row>
    <row r="30" spans="1:3" ht="19.5" customHeight="1">
      <c r="A30" s="187" t="s">
        <v>470</v>
      </c>
      <c r="B30" s="188" t="s">
        <v>471</v>
      </c>
      <c r="C30" s="102"/>
    </row>
    <row r="31" spans="1:3" ht="19.5" customHeight="1">
      <c r="A31" s="187" t="s">
        <v>472</v>
      </c>
      <c r="B31" s="188" t="s">
        <v>473</v>
      </c>
      <c r="C31" s="102"/>
    </row>
    <row r="32" spans="1:3" ht="19.5" customHeight="1">
      <c r="A32" s="187" t="s">
        <v>474</v>
      </c>
      <c r="B32" s="188" t="s">
        <v>475</v>
      </c>
      <c r="C32" s="102"/>
    </row>
    <row r="33" spans="1:3" ht="19.5" customHeight="1">
      <c r="A33" s="187" t="s">
        <v>476</v>
      </c>
      <c r="B33" s="188" t="s">
        <v>477</v>
      </c>
      <c r="C33" s="102"/>
    </row>
    <row r="34" spans="1:3" ht="19.5" customHeight="1">
      <c r="A34" s="187" t="s">
        <v>478</v>
      </c>
      <c r="B34" s="188" t="s">
        <v>479</v>
      </c>
      <c r="C34" s="102"/>
    </row>
    <row r="35" spans="1:3" ht="19.5" customHeight="1">
      <c r="A35" s="187" t="s">
        <v>480</v>
      </c>
      <c r="B35" s="188" t="s">
        <v>481</v>
      </c>
      <c r="C35" s="102"/>
    </row>
    <row r="36" spans="1:3" ht="45" customHeight="1" thickBot="1">
      <c r="A36" s="112"/>
      <c r="B36" s="11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8"/>
  <sheetViews>
    <sheetView workbookViewId="0">
      <selection activeCell="F21" sqref="F21"/>
    </sheetView>
  </sheetViews>
  <sheetFormatPr defaultRowHeight="15"/>
  <cols>
    <col min="1" max="1" width="6.28515625" style="18" customWidth="1"/>
    <col min="2" max="2" width="20.140625" style="97" bestFit="1" customWidth="1"/>
    <col min="3" max="3" width="11.28515625" style="97" customWidth="1"/>
    <col min="4" max="4" width="18.28515625" style="97" customWidth="1"/>
    <col min="5" max="5" width="11" style="97" customWidth="1"/>
    <col min="6" max="6" width="18.28515625" style="97" customWidth="1"/>
    <col min="7" max="7" width="11.5703125" style="97" customWidth="1"/>
    <col min="8" max="8" width="16.7109375" style="97" bestFit="1" customWidth="1"/>
    <col min="9" max="9" width="10.28515625" style="97" customWidth="1"/>
    <col min="10" max="10" width="10" style="97" customWidth="1"/>
    <col min="11" max="16384" width="9.140625" style="97"/>
  </cols>
  <sheetData>
    <row r="1" spans="1:10" s="44" customFormat="1" ht="18" customHeight="1">
      <c r="A1" s="469" t="s">
        <v>408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0">
      <c r="A2" s="58"/>
    </row>
    <row r="3" spans="1:10" ht="15.75">
      <c r="A3" s="499" t="s">
        <v>9</v>
      </c>
      <c r="B3" s="499" t="s">
        <v>18</v>
      </c>
      <c r="C3" s="499" t="s">
        <v>28</v>
      </c>
      <c r="D3" s="499"/>
      <c r="E3" s="499" t="s">
        <v>19</v>
      </c>
      <c r="F3" s="499"/>
      <c r="G3" s="499" t="s">
        <v>20</v>
      </c>
      <c r="H3" s="499"/>
      <c r="I3" s="499" t="s">
        <v>12</v>
      </c>
      <c r="J3" s="499"/>
    </row>
    <row r="4" spans="1:10" ht="15.75">
      <c r="A4" s="499"/>
      <c r="B4" s="499"/>
      <c r="C4" s="214" t="s">
        <v>0</v>
      </c>
      <c r="D4" s="214" t="s">
        <v>27</v>
      </c>
      <c r="E4" s="214" t="s">
        <v>0</v>
      </c>
      <c r="F4" s="60" t="s">
        <v>27</v>
      </c>
      <c r="G4" s="214" t="s">
        <v>0</v>
      </c>
      <c r="H4" s="214" t="s">
        <v>27</v>
      </c>
      <c r="I4" s="214" t="s">
        <v>0</v>
      </c>
      <c r="J4" s="214" t="s">
        <v>27</v>
      </c>
    </row>
    <row r="5" spans="1:10">
      <c r="A5" s="43">
        <v>1</v>
      </c>
      <c r="B5" s="55" t="s">
        <v>21</v>
      </c>
      <c r="C5" s="41">
        <v>76981</v>
      </c>
      <c r="D5" s="99">
        <v>37078044.229999997</v>
      </c>
      <c r="E5" s="41">
        <v>53719</v>
      </c>
      <c r="F5" s="99">
        <v>33648118.240000002</v>
      </c>
      <c r="G5" s="41">
        <v>23262</v>
      </c>
      <c r="H5" s="99">
        <v>3429925.99</v>
      </c>
      <c r="I5" s="55">
        <v>0</v>
      </c>
      <c r="J5" s="99" t="s">
        <v>251</v>
      </c>
    </row>
    <row r="6" spans="1:10">
      <c r="A6" s="43">
        <v>2</v>
      </c>
      <c r="B6" s="55" t="s">
        <v>143</v>
      </c>
      <c r="C6" s="41">
        <v>35495</v>
      </c>
      <c r="D6" s="99">
        <v>17812126.350000001</v>
      </c>
      <c r="E6" s="41">
        <v>24775</v>
      </c>
      <c r="F6" s="99">
        <v>16170665.310000001</v>
      </c>
      <c r="G6" s="41">
        <v>10720</v>
      </c>
      <c r="H6" s="99">
        <v>1641461.04</v>
      </c>
      <c r="I6" s="55">
        <v>0</v>
      </c>
      <c r="J6" s="99" t="s">
        <v>251</v>
      </c>
    </row>
    <row r="7" spans="1:10">
      <c r="A7" s="43">
        <v>3</v>
      </c>
      <c r="B7" s="55" t="s">
        <v>144</v>
      </c>
      <c r="C7" s="41">
        <v>34325</v>
      </c>
      <c r="D7" s="99">
        <v>17796790.27</v>
      </c>
      <c r="E7" s="41">
        <v>23448</v>
      </c>
      <c r="F7" s="99">
        <v>16023325.66</v>
      </c>
      <c r="G7" s="41">
        <v>10877</v>
      </c>
      <c r="H7" s="99">
        <v>1773464.61</v>
      </c>
      <c r="I7" s="55">
        <v>0</v>
      </c>
      <c r="J7" s="99" t="s">
        <v>251</v>
      </c>
    </row>
    <row r="8" spans="1:10">
      <c r="A8" s="43">
        <v>4</v>
      </c>
      <c r="B8" s="55" t="s">
        <v>145</v>
      </c>
      <c r="C8" s="41">
        <v>32638</v>
      </c>
      <c r="D8" s="99">
        <v>15301646.699999999</v>
      </c>
      <c r="E8" s="41">
        <v>21778</v>
      </c>
      <c r="F8" s="99">
        <v>13755289.82</v>
      </c>
      <c r="G8" s="41">
        <v>10860</v>
      </c>
      <c r="H8" s="99">
        <v>1546356.88</v>
      </c>
      <c r="I8" s="55">
        <v>0</v>
      </c>
      <c r="J8" s="99" t="s">
        <v>251</v>
      </c>
    </row>
    <row r="9" spans="1:10">
      <c r="A9" s="43">
        <v>5</v>
      </c>
      <c r="B9" s="55" t="s">
        <v>146</v>
      </c>
      <c r="C9" s="41">
        <v>1727070</v>
      </c>
      <c r="D9" s="99">
        <v>926790242.76999998</v>
      </c>
      <c r="E9" s="41">
        <v>1008437</v>
      </c>
      <c r="F9" s="99">
        <v>813175588.25</v>
      </c>
      <c r="G9" s="41">
        <v>718633</v>
      </c>
      <c r="H9" s="99">
        <v>113614654.52</v>
      </c>
      <c r="I9" s="55">
        <v>0</v>
      </c>
      <c r="J9" s="99" t="s">
        <v>251</v>
      </c>
    </row>
    <row r="10" spans="1:10">
      <c r="A10" s="43">
        <v>6</v>
      </c>
      <c r="B10" s="55" t="s">
        <v>147</v>
      </c>
      <c r="C10" s="41">
        <v>126461</v>
      </c>
      <c r="D10" s="99">
        <v>62917765.729999997</v>
      </c>
      <c r="E10" s="41">
        <v>75729</v>
      </c>
      <c r="F10" s="99">
        <v>55351943.890000001</v>
      </c>
      <c r="G10" s="41">
        <v>50732</v>
      </c>
      <c r="H10" s="99">
        <v>7565821.8399999999</v>
      </c>
      <c r="I10" s="55">
        <v>0</v>
      </c>
      <c r="J10" s="99" t="s">
        <v>251</v>
      </c>
    </row>
    <row r="11" spans="1:10">
      <c r="A11" s="43">
        <v>7</v>
      </c>
      <c r="B11" s="55" t="s">
        <v>148</v>
      </c>
      <c r="C11" s="41">
        <v>42721</v>
      </c>
      <c r="D11" s="99">
        <v>21118179.809999999</v>
      </c>
      <c r="E11" s="41">
        <v>28209</v>
      </c>
      <c r="F11" s="99">
        <v>18892280.550000001</v>
      </c>
      <c r="G11" s="41">
        <v>14512</v>
      </c>
      <c r="H11" s="99">
        <v>2225899.2599999998</v>
      </c>
      <c r="I11" s="55">
        <v>0</v>
      </c>
      <c r="J11" s="99" t="s">
        <v>251</v>
      </c>
    </row>
    <row r="12" spans="1:10">
      <c r="A12" s="43">
        <v>8</v>
      </c>
      <c r="B12" s="55" t="s">
        <v>149</v>
      </c>
      <c r="C12" s="41">
        <v>13183</v>
      </c>
      <c r="D12" s="99">
        <v>5994922.3099999996</v>
      </c>
      <c r="E12" s="41">
        <v>9681</v>
      </c>
      <c r="F12" s="99">
        <v>5479744.5300000003</v>
      </c>
      <c r="G12" s="41">
        <v>3502</v>
      </c>
      <c r="H12" s="99">
        <v>515177.78</v>
      </c>
      <c r="I12" s="55">
        <v>0</v>
      </c>
      <c r="J12" s="99" t="s">
        <v>251</v>
      </c>
    </row>
    <row r="13" spans="1:10">
      <c r="A13" s="43">
        <v>9</v>
      </c>
      <c r="B13" s="55" t="s">
        <v>150</v>
      </c>
      <c r="C13" s="41">
        <v>42155</v>
      </c>
      <c r="D13" s="99">
        <v>18933910.109999999</v>
      </c>
      <c r="E13" s="41">
        <v>27646</v>
      </c>
      <c r="F13" s="99">
        <v>16862988.23</v>
      </c>
      <c r="G13" s="41">
        <v>14509</v>
      </c>
      <c r="H13" s="99">
        <v>2070921.88</v>
      </c>
      <c r="I13" s="55">
        <v>0</v>
      </c>
      <c r="J13" s="99" t="s">
        <v>251</v>
      </c>
    </row>
    <row r="14" spans="1:10">
      <c r="A14" s="43">
        <v>10</v>
      </c>
      <c r="B14" s="55" t="s">
        <v>151</v>
      </c>
      <c r="C14" s="41">
        <v>62582</v>
      </c>
      <c r="D14" s="99">
        <v>30268253.940000001</v>
      </c>
      <c r="E14" s="41">
        <v>39376</v>
      </c>
      <c r="F14" s="99">
        <v>26597349.100000001</v>
      </c>
      <c r="G14" s="41">
        <v>23206</v>
      </c>
      <c r="H14" s="99">
        <v>3670904.84</v>
      </c>
      <c r="I14" s="55">
        <v>0</v>
      </c>
      <c r="J14" s="99" t="s">
        <v>251</v>
      </c>
    </row>
    <row r="15" spans="1:10">
      <c r="A15" s="43">
        <v>11</v>
      </c>
      <c r="B15" s="55" t="s">
        <v>152</v>
      </c>
      <c r="C15" s="41">
        <v>57633</v>
      </c>
      <c r="D15" s="99">
        <v>27082568.800000001</v>
      </c>
      <c r="E15" s="41">
        <v>39418</v>
      </c>
      <c r="F15" s="99">
        <v>24472357.530000001</v>
      </c>
      <c r="G15" s="41">
        <v>18215</v>
      </c>
      <c r="H15" s="99">
        <v>2610211.27</v>
      </c>
      <c r="I15" s="55">
        <v>0</v>
      </c>
      <c r="J15" s="99" t="s">
        <v>251</v>
      </c>
    </row>
    <row r="16" spans="1:10">
      <c r="A16" s="43">
        <v>12</v>
      </c>
      <c r="B16" s="55" t="s">
        <v>153</v>
      </c>
      <c r="C16" s="41">
        <v>85557</v>
      </c>
      <c r="D16" s="99">
        <v>43568642.719999999</v>
      </c>
      <c r="E16" s="41">
        <v>54088</v>
      </c>
      <c r="F16" s="99">
        <v>38596347.740000002</v>
      </c>
      <c r="G16" s="41">
        <v>31469</v>
      </c>
      <c r="H16" s="99">
        <v>4972294.9800000004</v>
      </c>
      <c r="I16" s="55">
        <v>0</v>
      </c>
      <c r="J16" s="99" t="s">
        <v>251</v>
      </c>
    </row>
    <row r="17" spans="1:10">
      <c r="A17" s="43">
        <v>13</v>
      </c>
      <c r="B17" s="55" t="s">
        <v>154</v>
      </c>
      <c r="C17" s="41">
        <v>6775</v>
      </c>
      <c r="D17" s="99">
        <v>3048220.66</v>
      </c>
      <c r="E17" s="41">
        <v>4816</v>
      </c>
      <c r="F17" s="99">
        <v>2764318.12</v>
      </c>
      <c r="G17" s="41">
        <v>1959</v>
      </c>
      <c r="H17" s="99">
        <v>283902.53999999998</v>
      </c>
      <c r="I17" s="55">
        <v>0</v>
      </c>
      <c r="J17" s="99" t="s">
        <v>251</v>
      </c>
    </row>
    <row r="18" spans="1:10">
      <c r="A18" s="43">
        <v>14</v>
      </c>
      <c r="B18" s="55" t="s">
        <v>155</v>
      </c>
      <c r="C18" s="41">
        <v>11881</v>
      </c>
      <c r="D18" s="99">
        <v>5805952.0599999996</v>
      </c>
      <c r="E18" s="41">
        <v>8308</v>
      </c>
      <c r="F18" s="99">
        <v>5252845.59</v>
      </c>
      <c r="G18" s="41">
        <v>3573</v>
      </c>
      <c r="H18" s="99">
        <v>553106.47</v>
      </c>
      <c r="I18" s="55">
        <v>0</v>
      </c>
      <c r="J18" s="99" t="s">
        <v>251</v>
      </c>
    </row>
    <row r="19" spans="1:10">
      <c r="A19" s="43">
        <v>15</v>
      </c>
      <c r="B19" s="55" t="s">
        <v>156</v>
      </c>
      <c r="C19" s="41">
        <v>53298</v>
      </c>
      <c r="D19" s="99">
        <v>25932912.469999999</v>
      </c>
      <c r="E19" s="41">
        <v>37312</v>
      </c>
      <c r="F19" s="99">
        <v>23572464.890000001</v>
      </c>
      <c r="G19" s="41">
        <v>15986</v>
      </c>
      <c r="H19" s="99">
        <v>2360447.58</v>
      </c>
      <c r="I19" s="55">
        <v>0</v>
      </c>
      <c r="J19" s="99" t="s">
        <v>251</v>
      </c>
    </row>
    <row r="20" spans="1:10">
      <c r="A20" s="43">
        <v>16</v>
      </c>
      <c r="B20" s="55" t="s">
        <v>157</v>
      </c>
      <c r="C20" s="41">
        <v>56599</v>
      </c>
      <c r="D20" s="99">
        <v>26792844.82</v>
      </c>
      <c r="E20" s="41">
        <v>38514</v>
      </c>
      <c r="F20" s="99">
        <v>24089380.579999998</v>
      </c>
      <c r="G20" s="41">
        <v>18085</v>
      </c>
      <c r="H20" s="99">
        <v>2703464.24</v>
      </c>
      <c r="I20" s="55">
        <v>0</v>
      </c>
      <c r="J20" s="99" t="s">
        <v>251</v>
      </c>
    </row>
    <row r="21" spans="1:10">
      <c r="A21" s="43">
        <v>17</v>
      </c>
      <c r="B21" s="55" t="s">
        <v>158</v>
      </c>
      <c r="C21" s="41">
        <v>106325</v>
      </c>
      <c r="D21" s="99">
        <v>53245632.82</v>
      </c>
      <c r="E21" s="41">
        <v>70032</v>
      </c>
      <c r="F21" s="99">
        <v>47663802.5</v>
      </c>
      <c r="G21" s="41">
        <v>36293</v>
      </c>
      <c r="H21" s="99">
        <v>5581830.3200000003</v>
      </c>
      <c r="I21" s="55">
        <v>0</v>
      </c>
      <c r="J21" s="99" t="s">
        <v>251</v>
      </c>
    </row>
    <row r="22" spans="1:10">
      <c r="A22" s="43">
        <v>18</v>
      </c>
      <c r="B22" s="55" t="s">
        <v>159</v>
      </c>
      <c r="C22" s="41">
        <v>16177</v>
      </c>
      <c r="D22" s="99">
        <v>7366558.6900000004</v>
      </c>
      <c r="E22" s="41">
        <v>11630</v>
      </c>
      <c r="F22" s="99">
        <v>6692880.4400000004</v>
      </c>
      <c r="G22" s="41">
        <v>4547</v>
      </c>
      <c r="H22" s="99">
        <v>673678.25</v>
      </c>
      <c r="I22" s="55">
        <v>0</v>
      </c>
      <c r="J22" s="99" t="s">
        <v>251</v>
      </c>
    </row>
    <row r="23" spans="1:10">
      <c r="A23" s="43">
        <v>19</v>
      </c>
      <c r="B23" s="55" t="s">
        <v>160</v>
      </c>
      <c r="C23" s="41">
        <v>449245</v>
      </c>
      <c r="D23" s="99">
        <v>227165108.86000001</v>
      </c>
      <c r="E23" s="41">
        <v>269617</v>
      </c>
      <c r="F23" s="99">
        <v>199961141.03</v>
      </c>
      <c r="G23" s="41">
        <v>179628</v>
      </c>
      <c r="H23" s="99">
        <v>27203967.829999998</v>
      </c>
      <c r="I23" s="55">
        <v>0</v>
      </c>
      <c r="J23" s="99" t="s">
        <v>251</v>
      </c>
    </row>
    <row r="24" spans="1:10">
      <c r="A24" s="43">
        <v>20</v>
      </c>
      <c r="B24" s="55" t="s">
        <v>161</v>
      </c>
      <c r="C24" s="41">
        <v>72470</v>
      </c>
      <c r="D24" s="99">
        <v>34573643.450000003</v>
      </c>
      <c r="E24" s="41">
        <v>43975</v>
      </c>
      <c r="F24" s="99">
        <v>30451280.710000001</v>
      </c>
      <c r="G24" s="41">
        <v>28495</v>
      </c>
      <c r="H24" s="99">
        <v>4122362.74</v>
      </c>
      <c r="I24" s="55">
        <v>0</v>
      </c>
      <c r="J24" s="99" t="s">
        <v>251</v>
      </c>
    </row>
    <row r="25" spans="1:10">
      <c r="A25" s="43">
        <v>21</v>
      </c>
      <c r="B25" s="55" t="s">
        <v>162</v>
      </c>
      <c r="C25" s="41">
        <v>59765</v>
      </c>
      <c r="D25" s="99">
        <v>27787220.260000002</v>
      </c>
      <c r="E25" s="41">
        <v>38541</v>
      </c>
      <c r="F25" s="99">
        <v>24697990.390000001</v>
      </c>
      <c r="G25" s="41">
        <v>21224</v>
      </c>
      <c r="H25" s="99">
        <v>3089229.87</v>
      </c>
      <c r="I25" s="55">
        <v>0</v>
      </c>
      <c r="J25" s="99" t="s">
        <v>251</v>
      </c>
    </row>
    <row r="26" spans="1:10">
      <c r="A26" s="43">
        <v>22</v>
      </c>
      <c r="B26" s="55" t="s">
        <v>163</v>
      </c>
      <c r="C26" s="41">
        <v>46858</v>
      </c>
      <c r="D26" s="99">
        <v>22494082.370000001</v>
      </c>
      <c r="E26" s="41">
        <v>33074</v>
      </c>
      <c r="F26" s="99">
        <v>20490466.68</v>
      </c>
      <c r="G26" s="41">
        <v>13784</v>
      </c>
      <c r="H26" s="99">
        <v>2003615.69</v>
      </c>
      <c r="I26" s="55">
        <v>0</v>
      </c>
      <c r="J26" s="99" t="s">
        <v>251</v>
      </c>
    </row>
    <row r="27" spans="1:10">
      <c r="A27" s="43">
        <v>23</v>
      </c>
      <c r="B27" s="55" t="s">
        <v>164</v>
      </c>
      <c r="C27" s="41">
        <v>17102</v>
      </c>
      <c r="D27" s="99">
        <v>8370703.1799999997</v>
      </c>
      <c r="E27" s="41">
        <v>12737</v>
      </c>
      <c r="F27" s="99">
        <v>7714492.8399999999</v>
      </c>
      <c r="G27" s="41">
        <v>4365</v>
      </c>
      <c r="H27" s="99">
        <v>656210.34</v>
      </c>
      <c r="I27" s="55">
        <v>0</v>
      </c>
      <c r="J27" s="99" t="s">
        <v>251</v>
      </c>
    </row>
    <row r="28" spans="1:10">
      <c r="A28" s="43">
        <v>24</v>
      </c>
      <c r="B28" s="55" t="s">
        <v>165</v>
      </c>
      <c r="C28" s="41">
        <v>41702</v>
      </c>
      <c r="D28" s="99">
        <v>19758492.52</v>
      </c>
      <c r="E28" s="41">
        <v>27020</v>
      </c>
      <c r="F28" s="99">
        <v>17566836.489999998</v>
      </c>
      <c r="G28" s="41">
        <v>14682</v>
      </c>
      <c r="H28" s="99">
        <v>2191656.0299999998</v>
      </c>
      <c r="I28" s="55">
        <v>0</v>
      </c>
      <c r="J28" s="99" t="s">
        <v>251</v>
      </c>
    </row>
    <row r="29" spans="1:10">
      <c r="A29" s="43">
        <v>25</v>
      </c>
      <c r="B29" s="55" t="s">
        <v>166</v>
      </c>
      <c r="C29" s="41">
        <v>14053</v>
      </c>
      <c r="D29" s="99">
        <v>6996624.4199999999</v>
      </c>
      <c r="E29" s="41">
        <v>9770</v>
      </c>
      <c r="F29" s="99">
        <v>6291240.79</v>
      </c>
      <c r="G29" s="41">
        <v>4283</v>
      </c>
      <c r="H29" s="99">
        <v>705383.63</v>
      </c>
      <c r="I29" s="55">
        <v>0</v>
      </c>
      <c r="J29" s="99" t="s">
        <v>251</v>
      </c>
    </row>
    <row r="30" spans="1:10">
      <c r="A30" s="43">
        <v>26</v>
      </c>
      <c r="B30" s="55" t="s">
        <v>167</v>
      </c>
      <c r="C30" s="41">
        <v>28744</v>
      </c>
      <c r="D30" s="99">
        <v>12824227.27</v>
      </c>
      <c r="E30" s="41">
        <v>20483</v>
      </c>
      <c r="F30" s="99">
        <v>11623937.630000001</v>
      </c>
      <c r="G30" s="41">
        <v>8261</v>
      </c>
      <c r="H30" s="99">
        <v>1200289.6399999999</v>
      </c>
      <c r="I30" s="55">
        <v>0</v>
      </c>
      <c r="J30" s="99" t="s">
        <v>251</v>
      </c>
    </row>
    <row r="31" spans="1:10">
      <c r="A31" s="43">
        <v>27</v>
      </c>
      <c r="B31" s="55" t="s">
        <v>168</v>
      </c>
      <c r="C31" s="41">
        <v>60739</v>
      </c>
      <c r="D31" s="99">
        <v>34093733.960000001</v>
      </c>
      <c r="E31" s="41">
        <v>39427</v>
      </c>
      <c r="F31" s="99">
        <v>30135211.710000001</v>
      </c>
      <c r="G31" s="41">
        <v>21312</v>
      </c>
      <c r="H31" s="99">
        <v>3958522.25</v>
      </c>
      <c r="I31" s="55">
        <v>0</v>
      </c>
      <c r="J31" s="99" t="s">
        <v>251</v>
      </c>
    </row>
    <row r="32" spans="1:10">
      <c r="A32" s="43">
        <v>28</v>
      </c>
      <c r="B32" s="55" t="s">
        <v>169</v>
      </c>
      <c r="C32" s="41">
        <v>54437</v>
      </c>
      <c r="D32" s="99">
        <v>27768389.949999999</v>
      </c>
      <c r="E32" s="41">
        <v>36943</v>
      </c>
      <c r="F32" s="99">
        <v>25091603.120000001</v>
      </c>
      <c r="G32" s="41">
        <v>17494</v>
      </c>
      <c r="H32" s="99">
        <v>2676786.83</v>
      </c>
      <c r="I32" s="55">
        <v>0</v>
      </c>
      <c r="J32" s="99" t="s">
        <v>251</v>
      </c>
    </row>
    <row r="33" spans="1:10">
      <c r="A33" s="43">
        <v>29</v>
      </c>
      <c r="B33" s="55" t="s">
        <v>170</v>
      </c>
      <c r="C33" s="41">
        <v>37117</v>
      </c>
      <c r="D33" s="99">
        <v>19073221.23</v>
      </c>
      <c r="E33" s="41">
        <v>24675</v>
      </c>
      <c r="F33" s="99">
        <v>17049005.890000001</v>
      </c>
      <c r="G33" s="41">
        <v>12442</v>
      </c>
      <c r="H33" s="99">
        <v>2024215.34</v>
      </c>
      <c r="I33" s="55">
        <v>0</v>
      </c>
      <c r="J33" s="99" t="s">
        <v>251</v>
      </c>
    </row>
    <row r="34" spans="1:10">
      <c r="A34" s="43">
        <v>30</v>
      </c>
      <c r="B34" s="55" t="s">
        <v>171</v>
      </c>
      <c r="C34" s="41">
        <v>30769</v>
      </c>
      <c r="D34" s="99">
        <v>14888261.949999999</v>
      </c>
      <c r="E34" s="41">
        <v>23352</v>
      </c>
      <c r="F34" s="99">
        <v>13762145.189999999</v>
      </c>
      <c r="G34" s="41">
        <v>7417</v>
      </c>
      <c r="H34" s="99">
        <v>1126116.76</v>
      </c>
      <c r="I34" s="55">
        <v>0</v>
      </c>
      <c r="J34" s="99" t="s">
        <v>251</v>
      </c>
    </row>
    <row r="35" spans="1:10">
      <c r="A35" s="43">
        <v>31</v>
      </c>
      <c r="B35" s="55" t="s">
        <v>172</v>
      </c>
      <c r="C35" s="41">
        <v>112275</v>
      </c>
      <c r="D35" s="99">
        <v>55050205.549999997</v>
      </c>
      <c r="E35" s="41">
        <v>73438</v>
      </c>
      <c r="F35" s="99">
        <v>49254687.719999999</v>
      </c>
      <c r="G35" s="41">
        <v>38837</v>
      </c>
      <c r="H35" s="99">
        <v>5795517.8300000001</v>
      </c>
      <c r="I35" s="55">
        <v>0</v>
      </c>
      <c r="J35" s="99" t="s">
        <v>251</v>
      </c>
    </row>
    <row r="36" spans="1:10">
      <c r="A36" s="43">
        <v>32</v>
      </c>
      <c r="B36" s="55" t="s">
        <v>173</v>
      </c>
      <c r="C36" s="41">
        <v>31047</v>
      </c>
      <c r="D36" s="99">
        <v>15218251.880000001</v>
      </c>
      <c r="E36" s="41">
        <v>20624</v>
      </c>
      <c r="F36" s="99">
        <v>13696681.720000001</v>
      </c>
      <c r="G36" s="41">
        <v>10423</v>
      </c>
      <c r="H36" s="99">
        <v>1521570.16</v>
      </c>
      <c r="I36" s="55">
        <v>0</v>
      </c>
      <c r="J36" s="99" t="s">
        <v>251</v>
      </c>
    </row>
    <row r="37" spans="1:10">
      <c r="A37" s="43">
        <v>33</v>
      </c>
      <c r="B37" s="55" t="s">
        <v>174</v>
      </c>
      <c r="C37" s="41">
        <v>39841</v>
      </c>
      <c r="D37" s="99">
        <v>19253019.739999998</v>
      </c>
      <c r="E37" s="41">
        <v>27064</v>
      </c>
      <c r="F37" s="99">
        <v>17308481.949999999</v>
      </c>
      <c r="G37" s="41">
        <v>12777</v>
      </c>
      <c r="H37" s="99">
        <v>1944537.79</v>
      </c>
      <c r="I37" s="55">
        <v>0</v>
      </c>
      <c r="J37" s="99" t="s">
        <v>251</v>
      </c>
    </row>
    <row r="38" spans="1:10">
      <c r="A38" s="43">
        <v>34</v>
      </c>
      <c r="B38" s="55" t="s">
        <v>175</v>
      </c>
      <c r="C38" s="41">
        <v>9214</v>
      </c>
      <c r="D38" s="99">
        <v>4387030.58</v>
      </c>
      <c r="E38" s="41">
        <v>6223</v>
      </c>
      <c r="F38" s="99">
        <v>3941823.13</v>
      </c>
      <c r="G38" s="41">
        <v>2991</v>
      </c>
      <c r="H38" s="99">
        <v>445207.45</v>
      </c>
      <c r="I38" s="55">
        <v>0</v>
      </c>
      <c r="J38" s="99" t="s">
        <v>251</v>
      </c>
    </row>
    <row r="39" spans="1:10">
      <c r="A39" s="43">
        <v>35</v>
      </c>
      <c r="B39" s="55" t="s">
        <v>176</v>
      </c>
      <c r="C39" s="41">
        <v>87406</v>
      </c>
      <c r="D39" s="99">
        <v>43838517.189999998</v>
      </c>
      <c r="E39" s="41">
        <v>53643</v>
      </c>
      <c r="F39" s="99">
        <v>38775306.829999998</v>
      </c>
      <c r="G39" s="41">
        <v>33763</v>
      </c>
      <c r="H39" s="99">
        <v>5063210.3600000003</v>
      </c>
      <c r="I39" s="55">
        <v>0</v>
      </c>
      <c r="J39" s="99" t="s">
        <v>251</v>
      </c>
    </row>
    <row r="40" spans="1:10">
      <c r="A40" s="43">
        <v>36</v>
      </c>
      <c r="B40" s="55" t="s">
        <v>177</v>
      </c>
      <c r="C40" s="41">
        <v>63086</v>
      </c>
      <c r="D40" s="99">
        <v>31309715.329999998</v>
      </c>
      <c r="E40" s="41">
        <v>42535</v>
      </c>
      <c r="F40" s="99">
        <v>28233501.670000002</v>
      </c>
      <c r="G40" s="41">
        <v>20551</v>
      </c>
      <c r="H40" s="99">
        <v>3076213.66</v>
      </c>
      <c r="I40" s="55">
        <v>0</v>
      </c>
      <c r="J40" s="99" t="s">
        <v>251</v>
      </c>
    </row>
    <row r="41" spans="1:10">
      <c r="A41" s="43">
        <v>37</v>
      </c>
      <c r="B41" s="55" t="s">
        <v>178</v>
      </c>
      <c r="C41" s="41">
        <v>36549</v>
      </c>
      <c r="D41" s="99">
        <v>16776829.57</v>
      </c>
      <c r="E41" s="41">
        <v>23837</v>
      </c>
      <c r="F41" s="99">
        <v>14929014.289999999</v>
      </c>
      <c r="G41" s="41">
        <v>12712</v>
      </c>
      <c r="H41" s="99">
        <v>1847815.28</v>
      </c>
      <c r="I41" s="55">
        <v>0</v>
      </c>
      <c r="J41" s="99" t="s">
        <v>251</v>
      </c>
    </row>
    <row r="42" spans="1:10">
      <c r="A42" s="43">
        <v>38</v>
      </c>
      <c r="B42" s="55" t="s">
        <v>179</v>
      </c>
      <c r="C42" s="41">
        <v>50601</v>
      </c>
      <c r="D42" s="99">
        <v>23883280.57</v>
      </c>
      <c r="E42" s="41">
        <v>37071</v>
      </c>
      <c r="F42" s="99">
        <v>21898286.52</v>
      </c>
      <c r="G42" s="41">
        <v>13530</v>
      </c>
      <c r="H42" s="99">
        <v>1984994.05</v>
      </c>
      <c r="I42" s="55">
        <v>0</v>
      </c>
      <c r="J42" s="99" t="s">
        <v>251</v>
      </c>
    </row>
    <row r="43" spans="1:10">
      <c r="A43" s="43">
        <v>39</v>
      </c>
      <c r="B43" s="55" t="s">
        <v>180</v>
      </c>
      <c r="C43" s="41">
        <v>44705</v>
      </c>
      <c r="D43" s="99">
        <v>21102498.32</v>
      </c>
      <c r="E43" s="41">
        <v>31189</v>
      </c>
      <c r="F43" s="99">
        <v>19153030.359999999</v>
      </c>
      <c r="G43" s="41">
        <v>13516</v>
      </c>
      <c r="H43" s="99">
        <v>1949467.96</v>
      </c>
      <c r="I43" s="55">
        <v>0</v>
      </c>
      <c r="J43" s="99" t="s">
        <v>251</v>
      </c>
    </row>
    <row r="44" spans="1:10">
      <c r="A44" s="43">
        <v>40</v>
      </c>
      <c r="B44" s="55" t="s">
        <v>181</v>
      </c>
      <c r="C44" s="41">
        <v>26940</v>
      </c>
      <c r="D44" s="99">
        <v>12760333.380000001</v>
      </c>
      <c r="E44" s="41">
        <v>18163</v>
      </c>
      <c r="F44" s="99">
        <v>11494615.17</v>
      </c>
      <c r="G44" s="41">
        <v>8777</v>
      </c>
      <c r="H44" s="99">
        <v>1265718.21</v>
      </c>
      <c r="I44" s="55">
        <v>0</v>
      </c>
      <c r="J44" s="99" t="s">
        <v>251</v>
      </c>
    </row>
    <row r="45" spans="1:10">
      <c r="A45" s="43">
        <v>41</v>
      </c>
      <c r="B45" s="55" t="s">
        <v>182</v>
      </c>
      <c r="C45" s="41">
        <v>27933</v>
      </c>
      <c r="D45" s="99">
        <v>13552880.810000001</v>
      </c>
      <c r="E45" s="41">
        <v>18298</v>
      </c>
      <c r="F45" s="99">
        <v>12135175.449999999</v>
      </c>
      <c r="G45" s="41">
        <v>9635</v>
      </c>
      <c r="H45" s="99">
        <v>1417705.36</v>
      </c>
      <c r="I45" s="55">
        <v>0</v>
      </c>
      <c r="J45" s="99" t="s">
        <v>251</v>
      </c>
    </row>
    <row r="46" spans="1:10">
      <c r="A46" s="43">
        <v>42</v>
      </c>
      <c r="B46" s="55" t="s">
        <v>183</v>
      </c>
      <c r="C46" s="41">
        <v>37759</v>
      </c>
      <c r="D46" s="99">
        <v>17727664.32</v>
      </c>
      <c r="E46" s="41">
        <v>27303</v>
      </c>
      <c r="F46" s="99">
        <v>16182676.529999999</v>
      </c>
      <c r="G46" s="41">
        <v>10456</v>
      </c>
      <c r="H46" s="99">
        <v>1544987.79</v>
      </c>
      <c r="I46" s="55">
        <v>0</v>
      </c>
      <c r="J46" s="99" t="s">
        <v>251</v>
      </c>
    </row>
    <row r="47" spans="1:10">
      <c r="A47" s="43">
        <v>43</v>
      </c>
      <c r="B47" s="55" t="s">
        <v>184</v>
      </c>
      <c r="C47" s="41">
        <v>16024</v>
      </c>
      <c r="D47" s="99">
        <v>7925511.6699999999</v>
      </c>
      <c r="E47" s="41">
        <v>11036</v>
      </c>
      <c r="F47" s="99">
        <v>7142959.5300000003</v>
      </c>
      <c r="G47" s="41">
        <v>4988</v>
      </c>
      <c r="H47" s="99">
        <v>782552.14</v>
      </c>
      <c r="I47" s="55">
        <v>0</v>
      </c>
      <c r="J47" s="99" t="s">
        <v>251</v>
      </c>
    </row>
    <row r="48" spans="1:10">
      <c r="A48" s="43">
        <v>44</v>
      </c>
      <c r="B48" s="55" t="s">
        <v>185</v>
      </c>
      <c r="C48" s="41">
        <v>72900</v>
      </c>
      <c r="D48" s="99">
        <v>33807044.759999998</v>
      </c>
      <c r="E48" s="41">
        <v>52026</v>
      </c>
      <c r="F48" s="99">
        <v>30823653.379999999</v>
      </c>
      <c r="G48" s="41">
        <v>20874</v>
      </c>
      <c r="H48" s="99">
        <v>2983391.38</v>
      </c>
      <c r="I48" s="55">
        <v>0</v>
      </c>
      <c r="J48" s="99" t="s">
        <v>251</v>
      </c>
    </row>
    <row r="49" spans="1:10">
      <c r="A49" s="43">
        <v>45</v>
      </c>
      <c r="B49" s="55" t="s">
        <v>186</v>
      </c>
      <c r="C49" s="41">
        <v>57621</v>
      </c>
      <c r="D49" s="99">
        <v>27288522.890000001</v>
      </c>
      <c r="E49" s="41">
        <v>39110</v>
      </c>
      <c r="F49" s="99">
        <v>24629669.039999999</v>
      </c>
      <c r="G49" s="41">
        <v>18511</v>
      </c>
      <c r="H49" s="99">
        <v>2658853.85</v>
      </c>
      <c r="I49" s="55">
        <v>0</v>
      </c>
      <c r="J49" s="99" t="s">
        <v>251</v>
      </c>
    </row>
    <row r="50" spans="1:10">
      <c r="A50" s="43">
        <v>46</v>
      </c>
      <c r="B50" s="55" t="s">
        <v>187</v>
      </c>
      <c r="C50" s="41">
        <v>65772</v>
      </c>
      <c r="D50" s="99">
        <v>32552295.98</v>
      </c>
      <c r="E50" s="41">
        <v>43091</v>
      </c>
      <c r="F50" s="99">
        <v>29216257.82</v>
      </c>
      <c r="G50" s="41">
        <v>22681</v>
      </c>
      <c r="H50" s="99">
        <v>3336038.16</v>
      </c>
      <c r="I50" s="55">
        <v>0</v>
      </c>
      <c r="J50" s="99" t="s">
        <v>251</v>
      </c>
    </row>
    <row r="51" spans="1:10">
      <c r="A51" s="43">
        <v>47</v>
      </c>
      <c r="B51" s="55" t="s">
        <v>188</v>
      </c>
      <c r="C51" s="41">
        <v>17896</v>
      </c>
      <c r="D51" s="99">
        <v>8654098.1999999993</v>
      </c>
      <c r="E51" s="41">
        <v>12332</v>
      </c>
      <c r="F51" s="99">
        <v>7783658.6600000001</v>
      </c>
      <c r="G51" s="41">
        <v>5564</v>
      </c>
      <c r="H51" s="99">
        <v>870439.54</v>
      </c>
      <c r="I51" s="55">
        <v>0</v>
      </c>
      <c r="J51" s="99" t="s">
        <v>251</v>
      </c>
    </row>
    <row r="52" spans="1:10">
      <c r="A52" s="43">
        <v>48</v>
      </c>
      <c r="B52" s="55" t="s">
        <v>189</v>
      </c>
      <c r="C52" s="41">
        <v>15352</v>
      </c>
      <c r="D52" s="99">
        <v>7418971.5099999998</v>
      </c>
      <c r="E52" s="41">
        <v>9996</v>
      </c>
      <c r="F52" s="99">
        <v>6644897.0599999996</v>
      </c>
      <c r="G52" s="41">
        <v>5356</v>
      </c>
      <c r="H52" s="99">
        <v>774074.45</v>
      </c>
      <c r="I52" s="55">
        <v>0</v>
      </c>
      <c r="J52" s="99" t="s">
        <v>251</v>
      </c>
    </row>
    <row r="53" spans="1:10">
      <c r="A53" s="43">
        <v>49</v>
      </c>
      <c r="B53" s="55" t="s">
        <v>190</v>
      </c>
      <c r="C53" s="41">
        <v>34380</v>
      </c>
      <c r="D53" s="99">
        <v>16253448.16</v>
      </c>
      <c r="E53" s="41">
        <v>23331</v>
      </c>
      <c r="F53" s="99">
        <v>14582231.710000001</v>
      </c>
      <c r="G53" s="41">
        <v>11049</v>
      </c>
      <c r="H53" s="99">
        <v>1671216.45</v>
      </c>
      <c r="I53" s="55">
        <v>0</v>
      </c>
      <c r="J53" s="99" t="s">
        <v>251</v>
      </c>
    </row>
    <row r="54" spans="1:10">
      <c r="A54" s="43">
        <v>50</v>
      </c>
      <c r="B54" s="55" t="s">
        <v>191</v>
      </c>
      <c r="C54" s="41">
        <v>56395</v>
      </c>
      <c r="D54" s="99">
        <v>28497234.899999999</v>
      </c>
      <c r="E54" s="41">
        <v>34963</v>
      </c>
      <c r="F54" s="99">
        <v>25381287.350000001</v>
      </c>
      <c r="G54" s="41">
        <v>21432</v>
      </c>
      <c r="H54" s="99">
        <v>3115947.55</v>
      </c>
      <c r="I54" s="55">
        <v>0</v>
      </c>
      <c r="J54" s="99" t="s">
        <v>251</v>
      </c>
    </row>
    <row r="55" spans="1:10" s="12" customFormat="1" ht="15.75">
      <c r="A55" s="43">
        <v>51</v>
      </c>
      <c r="B55" s="55" t="s">
        <v>192</v>
      </c>
      <c r="C55" s="41">
        <v>20644</v>
      </c>
      <c r="D55" s="99">
        <v>11371240.699999999</v>
      </c>
      <c r="E55" s="41">
        <v>13808</v>
      </c>
      <c r="F55" s="99">
        <v>10150618.439999999</v>
      </c>
      <c r="G55" s="41">
        <v>6836</v>
      </c>
      <c r="H55" s="99">
        <v>1220622.26</v>
      </c>
      <c r="I55" s="55">
        <v>0</v>
      </c>
      <c r="J55" s="99" t="s">
        <v>251</v>
      </c>
    </row>
    <row r="56" spans="1:10">
      <c r="A56" s="43">
        <v>52</v>
      </c>
      <c r="B56" s="55" t="s">
        <v>441</v>
      </c>
      <c r="C56" s="41">
        <v>16779</v>
      </c>
      <c r="D56" s="99">
        <v>10433390.060000001</v>
      </c>
      <c r="E56" s="41">
        <v>11271</v>
      </c>
      <c r="F56" s="99">
        <v>9457721.9900000002</v>
      </c>
      <c r="G56" s="41">
        <v>5508</v>
      </c>
      <c r="H56" s="99">
        <v>975668.07</v>
      </c>
      <c r="I56" s="55">
        <v>0</v>
      </c>
      <c r="J56" s="99" t="s">
        <v>251</v>
      </c>
    </row>
    <row r="57" spans="1:10" ht="15.75">
      <c r="A57" s="59"/>
      <c r="B57" s="207" t="s">
        <v>299</v>
      </c>
      <c r="C57" s="209">
        <f t="shared" ref="C57:J57" si="0">SUM(C5:C56)</f>
        <v>4441976</v>
      </c>
      <c r="D57" s="210">
        <f t="shared" si="0"/>
        <v>2261710910.7499995</v>
      </c>
      <c r="E57" s="209">
        <f t="shared" si="0"/>
        <v>2786882</v>
      </c>
      <c r="F57" s="210">
        <f t="shared" si="0"/>
        <v>2006713279.7600002</v>
      </c>
      <c r="G57" s="209">
        <f t="shared" si="0"/>
        <v>1655094</v>
      </c>
      <c r="H57" s="210">
        <f t="shared" si="0"/>
        <v>254997630.98999998</v>
      </c>
      <c r="I57" s="209">
        <f t="shared" si="0"/>
        <v>0</v>
      </c>
      <c r="J57" s="211">
        <f t="shared" si="0"/>
        <v>0</v>
      </c>
    </row>
    <row r="58" spans="1:10">
      <c r="C58" s="96"/>
    </row>
  </sheetData>
  <mergeCells count="7">
    <mergeCell ref="A1:J1"/>
    <mergeCell ref="I3:J3"/>
    <mergeCell ref="A3:A4"/>
    <mergeCell ref="B3:B4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1"/>
  <sheetViews>
    <sheetView topLeftCell="A25" workbookViewId="0">
      <selection activeCell="A130" sqref="A130:B131"/>
    </sheetView>
  </sheetViews>
  <sheetFormatPr defaultRowHeight="15.75"/>
  <cols>
    <col min="1" max="1" width="5.28515625" style="12" customWidth="1"/>
    <col min="2" max="2" width="69.28515625" style="12" customWidth="1"/>
    <col min="3" max="3" width="29.5703125" style="48" customWidth="1"/>
    <col min="4" max="16384" width="9.140625" style="12"/>
  </cols>
  <sheetData>
    <row r="1" spans="1:3" s="44" customFormat="1" ht="18.75">
      <c r="A1" s="469" t="s">
        <v>400</v>
      </c>
      <c r="B1" s="469"/>
      <c r="C1" s="469"/>
    </row>
    <row r="3" spans="1:3">
      <c r="A3" s="212"/>
      <c r="B3" s="47" t="s">
        <v>6</v>
      </c>
      <c r="C3" s="19" t="s">
        <v>7</v>
      </c>
    </row>
    <row r="4" spans="1:3">
      <c r="A4" s="196"/>
      <c r="B4" s="228" t="s">
        <v>346</v>
      </c>
      <c r="C4" s="229">
        <v>3</v>
      </c>
    </row>
    <row r="5" spans="1:3">
      <c r="A5" s="197"/>
      <c r="B5" s="228" t="s">
        <v>50</v>
      </c>
      <c r="C5" s="229">
        <v>9</v>
      </c>
    </row>
    <row r="6" spans="1:3">
      <c r="A6" s="198"/>
      <c r="B6" s="228" t="s">
        <v>51</v>
      </c>
      <c r="C6" s="229">
        <v>397</v>
      </c>
    </row>
    <row r="7" spans="1:3">
      <c r="A7" s="198"/>
      <c r="B7" s="228" t="s">
        <v>52</v>
      </c>
      <c r="C7" s="229">
        <v>32</v>
      </c>
    </row>
    <row r="8" spans="1:3">
      <c r="A8" s="199"/>
      <c r="B8" s="228" t="s">
        <v>442</v>
      </c>
      <c r="C8" s="229">
        <v>1</v>
      </c>
    </row>
    <row r="9" spans="1:3">
      <c r="A9" s="195"/>
      <c r="B9" s="228" t="s">
        <v>53</v>
      </c>
      <c r="C9" s="229">
        <v>6697</v>
      </c>
    </row>
    <row r="10" spans="1:3">
      <c r="A10" s="255"/>
      <c r="B10" s="228" t="s">
        <v>353</v>
      </c>
      <c r="C10" s="229">
        <v>3</v>
      </c>
    </row>
    <row r="11" spans="1:3">
      <c r="A11" s="199" t="s">
        <v>434</v>
      </c>
      <c r="B11" s="228" t="s">
        <v>54</v>
      </c>
      <c r="C11" s="229">
        <v>254</v>
      </c>
    </row>
    <row r="12" spans="1:3">
      <c r="A12" s="196"/>
      <c r="B12" s="228" t="s">
        <v>55</v>
      </c>
      <c r="C12" s="229">
        <v>2</v>
      </c>
    </row>
    <row r="13" spans="1:3">
      <c r="A13" s="196"/>
      <c r="B13" s="228" t="s">
        <v>56</v>
      </c>
      <c r="C13" s="229">
        <v>16</v>
      </c>
    </row>
    <row r="14" spans="1:3">
      <c r="A14" s="196"/>
      <c r="B14" s="228" t="s">
        <v>57</v>
      </c>
      <c r="C14" s="229">
        <v>229</v>
      </c>
    </row>
    <row r="15" spans="1:3">
      <c r="A15" s="196"/>
      <c r="B15" s="228" t="s">
        <v>58</v>
      </c>
      <c r="C15" s="229">
        <v>465</v>
      </c>
    </row>
    <row r="16" spans="1:3" ht="17.25" customHeight="1">
      <c r="A16" s="196"/>
      <c r="B16" s="228" t="s">
        <v>59</v>
      </c>
      <c r="C16" s="229">
        <v>102</v>
      </c>
    </row>
    <row r="17" spans="1:4">
      <c r="A17" s="196"/>
      <c r="B17" s="228" t="s">
        <v>243</v>
      </c>
      <c r="C17" s="229">
        <v>3</v>
      </c>
    </row>
    <row r="18" spans="1:4">
      <c r="A18" s="196"/>
      <c r="B18" s="228" t="s">
        <v>60</v>
      </c>
      <c r="C18" s="229">
        <v>72</v>
      </c>
    </row>
    <row r="19" spans="1:4">
      <c r="A19" s="196"/>
      <c r="B19" s="228" t="s">
        <v>338</v>
      </c>
      <c r="C19" s="229">
        <v>2</v>
      </c>
    </row>
    <row r="20" spans="1:4">
      <c r="A20" s="196"/>
      <c r="B20" s="228" t="s">
        <v>61</v>
      </c>
      <c r="C20" s="229">
        <v>7</v>
      </c>
    </row>
    <row r="21" spans="1:4">
      <c r="A21" s="196"/>
      <c r="B21" s="228" t="s">
        <v>62</v>
      </c>
      <c r="C21" s="229">
        <v>1</v>
      </c>
    </row>
    <row r="22" spans="1:4">
      <c r="A22" s="196"/>
      <c r="B22" s="228" t="s">
        <v>63</v>
      </c>
      <c r="C22" s="229">
        <v>4</v>
      </c>
      <c r="D22" s="16"/>
    </row>
    <row r="23" spans="1:4">
      <c r="A23" s="196"/>
      <c r="B23" s="228" t="s">
        <v>64</v>
      </c>
      <c r="C23" s="229">
        <v>5657</v>
      </c>
      <c r="D23" s="16"/>
    </row>
    <row r="24" spans="1:4">
      <c r="A24" s="196"/>
      <c r="B24" s="228" t="s">
        <v>65</v>
      </c>
      <c r="C24" s="229">
        <v>40</v>
      </c>
      <c r="D24" s="16"/>
    </row>
    <row r="25" spans="1:4">
      <c r="A25" s="42"/>
      <c r="B25" s="228" t="s">
        <v>66</v>
      </c>
      <c r="C25" s="229">
        <v>295</v>
      </c>
      <c r="D25" s="16"/>
    </row>
    <row r="26" spans="1:4">
      <c r="A26" s="197"/>
      <c r="B26" s="228" t="s">
        <v>67</v>
      </c>
      <c r="C26" s="229">
        <v>678</v>
      </c>
      <c r="D26" s="16"/>
    </row>
    <row r="27" spans="1:4" ht="16.5" customHeight="1">
      <c r="A27" s="196"/>
      <c r="B27" s="228" t="s">
        <v>68</v>
      </c>
      <c r="C27" s="229">
        <v>491</v>
      </c>
      <c r="D27" s="16"/>
    </row>
    <row r="28" spans="1:4">
      <c r="A28" s="196"/>
      <c r="B28" s="228" t="s">
        <v>69</v>
      </c>
      <c r="C28" s="229">
        <v>44</v>
      </c>
      <c r="D28" s="16"/>
    </row>
    <row r="29" spans="1:4">
      <c r="A29" s="196"/>
      <c r="B29" s="228" t="s">
        <v>70</v>
      </c>
      <c r="C29" s="229">
        <v>2</v>
      </c>
      <c r="D29" s="16"/>
    </row>
    <row r="30" spans="1:4">
      <c r="A30" s="198"/>
      <c r="B30" s="228" t="s">
        <v>71</v>
      </c>
      <c r="C30" s="229">
        <v>10</v>
      </c>
      <c r="D30" s="16"/>
    </row>
    <row r="31" spans="1:4">
      <c r="A31" s="198"/>
      <c r="B31" s="228" t="s">
        <v>72</v>
      </c>
      <c r="C31" s="229">
        <v>1</v>
      </c>
      <c r="D31" s="16"/>
    </row>
    <row r="32" spans="1:4">
      <c r="A32" s="199"/>
      <c r="B32" s="228" t="s">
        <v>73</v>
      </c>
      <c r="C32" s="229">
        <v>34</v>
      </c>
      <c r="D32" s="16"/>
    </row>
    <row r="33" spans="1:4">
      <c r="A33" s="199"/>
      <c r="B33" s="228" t="s">
        <v>74</v>
      </c>
      <c r="C33" s="229">
        <v>10</v>
      </c>
      <c r="D33" s="16"/>
    </row>
    <row r="34" spans="1:4">
      <c r="A34" s="255"/>
      <c r="B34" s="228" t="s">
        <v>75</v>
      </c>
      <c r="C34" s="229">
        <v>55</v>
      </c>
      <c r="D34" s="16"/>
    </row>
    <row r="35" spans="1:4">
      <c r="A35" s="199" t="s">
        <v>435</v>
      </c>
      <c r="B35" s="228" t="s">
        <v>76</v>
      </c>
      <c r="C35" s="229">
        <v>4417820</v>
      </c>
      <c r="D35" s="16"/>
    </row>
    <row r="36" spans="1:4">
      <c r="A36" s="196"/>
      <c r="B36" s="228" t="s">
        <v>77</v>
      </c>
      <c r="C36" s="229">
        <v>4</v>
      </c>
      <c r="D36" s="16"/>
    </row>
    <row r="37" spans="1:4">
      <c r="A37" s="196"/>
      <c r="B37" s="228" t="s">
        <v>288</v>
      </c>
      <c r="C37" s="229">
        <v>3</v>
      </c>
      <c r="D37" s="16"/>
    </row>
    <row r="38" spans="1:4">
      <c r="A38" s="196"/>
      <c r="B38" s="228" t="s">
        <v>247</v>
      </c>
      <c r="C38" s="229">
        <v>1</v>
      </c>
      <c r="D38" s="16"/>
    </row>
    <row r="39" spans="1:4">
      <c r="A39" s="196"/>
      <c r="B39" s="228" t="s">
        <v>240</v>
      </c>
      <c r="C39" s="229">
        <v>2</v>
      </c>
      <c r="D39" s="16"/>
    </row>
    <row r="40" spans="1:4">
      <c r="A40" s="196"/>
      <c r="B40" s="228" t="s">
        <v>8</v>
      </c>
      <c r="C40" s="229">
        <v>649</v>
      </c>
      <c r="D40" s="16"/>
    </row>
    <row r="41" spans="1:4">
      <c r="A41" s="196"/>
      <c r="B41" s="228" t="s">
        <v>78</v>
      </c>
      <c r="C41" s="229">
        <v>318</v>
      </c>
      <c r="D41" s="16"/>
    </row>
    <row r="42" spans="1:4">
      <c r="A42" s="196"/>
      <c r="B42" s="228" t="s">
        <v>79</v>
      </c>
      <c r="C42" s="229">
        <v>8</v>
      </c>
      <c r="D42" s="16"/>
    </row>
    <row r="43" spans="1:4">
      <c r="A43" s="196"/>
      <c r="B43" s="228" t="s">
        <v>80</v>
      </c>
      <c r="C43" s="229">
        <v>92</v>
      </c>
      <c r="D43" s="16"/>
    </row>
    <row r="44" spans="1:4">
      <c r="A44" s="196"/>
      <c r="B44" s="228" t="s">
        <v>81</v>
      </c>
      <c r="C44" s="229">
        <v>6</v>
      </c>
      <c r="D44" s="16"/>
    </row>
    <row r="45" spans="1:4">
      <c r="A45" s="196"/>
      <c r="B45" s="228" t="s">
        <v>82</v>
      </c>
      <c r="C45" s="229">
        <v>11</v>
      </c>
      <c r="D45" s="16"/>
    </row>
    <row r="46" spans="1:4">
      <c r="A46" s="196"/>
      <c r="B46" s="228" t="s">
        <v>83</v>
      </c>
      <c r="C46" s="229">
        <v>12</v>
      </c>
      <c r="D46" s="16"/>
    </row>
    <row r="47" spans="1:4">
      <c r="A47" s="196"/>
      <c r="B47" s="228" t="s">
        <v>84</v>
      </c>
      <c r="C47" s="229">
        <v>10</v>
      </c>
      <c r="D47" s="16"/>
    </row>
    <row r="48" spans="1:4">
      <c r="A48" s="196"/>
      <c r="B48" s="228" t="s">
        <v>85</v>
      </c>
      <c r="C48" s="229">
        <v>19</v>
      </c>
      <c r="D48" s="16"/>
    </row>
    <row r="49" spans="1:4">
      <c r="A49" s="196"/>
      <c r="B49" s="228" t="s">
        <v>330</v>
      </c>
      <c r="C49" s="229">
        <v>4</v>
      </c>
      <c r="D49" s="16"/>
    </row>
    <row r="50" spans="1:4">
      <c r="A50" s="196"/>
      <c r="B50" s="228" t="s">
        <v>86</v>
      </c>
      <c r="C50" s="229">
        <v>59</v>
      </c>
      <c r="D50" s="16"/>
    </row>
    <row r="51" spans="1:4">
      <c r="A51" s="196"/>
      <c r="B51" s="228" t="s">
        <v>87</v>
      </c>
      <c r="C51" s="229">
        <v>7</v>
      </c>
      <c r="D51" s="16"/>
    </row>
    <row r="52" spans="1:4">
      <c r="A52" s="196"/>
      <c r="B52" s="228" t="s">
        <v>88</v>
      </c>
      <c r="C52" s="229">
        <v>423</v>
      </c>
      <c r="D52" s="16"/>
    </row>
    <row r="53" spans="1:4">
      <c r="A53" s="196"/>
      <c r="B53" s="228" t="s">
        <v>89</v>
      </c>
      <c r="C53" s="229">
        <v>55</v>
      </c>
      <c r="D53" s="16"/>
    </row>
    <row r="54" spans="1:4">
      <c r="A54" s="196"/>
      <c r="B54" s="228" t="s">
        <v>90</v>
      </c>
      <c r="C54" s="229">
        <v>302</v>
      </c>
      <c r="D54" s="16"/>
    </row>
    <row r="55" spans="1:4">
      <c r="A55" s="196"/>
      <c r="B55" s="228" t="s">
        <v>341</v>
      </c>
      <c r="C55" s="229">
        <v>3</v>
      </c>
      <c r="D55" s="16"/>
    </row>
    <row r="56" spans="1:4">
      <c r="A56" s="196"/>
      <c r="B56" s="228" t="s">
        <v>331</v>
      </c>
      <c r="C56" s="229">
        <v>4</v>
      </c>
      <c r="D56" s="16"/>
    </row>
    <row r="57" spans="1:4">
      <c r="A57" s="196"/>
      <c r="B57" s="228" t="s">
        <v>91</v>
      </c>
      <c r="C57" s="229">
        <v>10</v>
      </c>
      <c r="D57" s="16"/>
    </row>
    <row r="58" spans="1:4">
      <c r="A58" s="196"/>
      <c r="B58" s="228" t="s">
        <v>289</v>
      </c>
      <c r="C58" s="229">
        <v>7</v>
      </c>
      <c r="D58" s="16"/>
    </row>
    <row r="59" spans="1:4">
      <c r="A59" s="196"/>
      <c r="B59" s="228" t="s">
        <v>92</v>
      </c>
      <c r="C59" s="229">
        <v>11</v>
      </c>
      <c r="D59" s="16"/>
    </row>
    <row r="60" spans="1:4">
      <c r="A60" s="196"/>
      <c r="B60" s="228" t="s">
        <v>93</v>
      </c>
      <c r="C60" s="229">
        <v>5</v>
      </c>
      <c r="D60" s="16"/>
    </row>
    <row r="61" spans="1:4">
      <c r="A61" s="196"/>
      <c r="B61" s="228" t="s">
        <v>94</v>
      </c>
      <c r="C61" s="229">
        <v>2</v>
      </c>
      <c r="D61" s="16"/>
    </row>
    <row r="62" spans="1:4">
      <c r="A62" s="196"/>
      <c r="B62" s="228" t="s">
        <v>95</v>
      </c>
      <c r="C62" s="229">
        <v>13</v>
      </c>
      <c r="D62" s="16"/>
    </row>
    <row r="63" spans="1:4">
      <c r="A63" s="196"/>
      <c r="B63" s="228" t="s">
        <v>96</v>
      </c>
      <c r="C63" s="229">
        <v>1342</v>
      </c>
      <c r="D63" s="16"/>
    </row>
    <row r="64" spans="1:4">
      <c r="A64" s="196"/>
      <c r="B64" s="228" t="s">
        <v>97</v>
      </c>
      <c r="C64" s="229">
        <v>2</v>
      </c>
      <c r="D64" s="16"/>
    </row>
    <row r="65" spans="1:4">
      <c r="A65" s="196"/>
      <c r="B65" s="228" t="s">
        <v>98</v>
      </c>
      <c r="C65" s="229">
        <v>37</v>
      </c>
      <c r="D65" s="16"/>
    </row>
    <row r="66" spans="1:4">
      <c r="A66" s="196"/>
      <c r="B66" s="228" t="s">
        <v>99</v>
      </c>
      <c r="C66" s="229">
        <v>32</v>
      </c>
      <c r="D66" s="16"/>
    </row>
    <row r="67" spans="1:4">
      <c r="A67" s="196"/>
      <c r="B67" s="228" t="s">
        <v>100</v>
      </c>
      <c r="C67" s="229">
        <v>4</v>
      </c>
      <c r="D67" s="16"/>
    </row>
    <row r="68" spans="1:4">
      <c r="A68" s="196"/>
      <c r="B68" s="228" t="s">
        <v>101</v>
      </c>
      <c r="C68" s="229">
        <v>12</v>
      </c>
      <c r="D68" s="16"/>
    </row>
    <row r="69" spans="1:4">
      <c r="A69" s="196"/>
      <c r="B69" s="228" t="s">
        <v>244</v>
      </c>
      <c r="C69" s="229">
        <v>3</v>
      </c>
      <c r="D69" s="16"/>
    </row>
    <row r="70" spans="1:4">
      <c r="A70" s="196"/>
      <c r="B70" s="228" t="s">
        <v>440</v>
      </c>
      <c r="C70" s="229">
        <v>1</v>
      </c>
      <c r="D70" s="16"/>
    </row>
    <row r="71" spans="1:4">
      <c r="A71" s="196"/>
      <c r="B71" s="228" t="s">
        <v>102</v>
      </c>
      <c r="C71" s="229">
        <v>1</v>
      </c>
      <c r="D71" s="16"/>
    </row>
    <row r="72" spans="1:4">
      <c r="A72" s="196"/>
      <c r="B72" s="228" t="s">
        <v>103</v>
      </c>
      <c r="C72" s="229">
        <v>13</v>
      </c>
      <c r="D72" s="16"/>
    </row>
    <row r="73" spans="1:4">
      <c r="A73" s="196"/>
      <c r="B73" s="228" t="s">
        <v>238</v>
      </c>
      <c r="C73" s="229">
        <v>4</v>
      </c>
      <c r="D73" s="16"/>
    </row>
    <row r="74" spans="1:4">
      <c r="A74" s="196"/>
      <c r="B74" s="228" t="s">
        <v>439</v>
      </c>
      <c r="C74" s="229">
        <v>2</v>
      </c>
      <c r="D74" s="16"/>
    </row>
    <row r="75" spans="1:4">
      <c r="A75" s="196"/>
      <c r="B75" s="228" t="s">
        <v>104</v>
      </c>
      <c r="C75" s="229">
        <v>175</v>
      </c>
      <c r="D75" s="16"/>
    </row>
    <row r="76" spans="1:4">
      <c r="A76" s="196"/>
      <c r="B76" s="228" t="s">
        <v>105</v>
      </c>
      <c r="C76" s="229">
        <v>19</v>
      </c>
      <c r="D76" s="16"/>
    </row>
    <row r="77" spans="1:4">
      <c r="A77" s="196"/>
      <c r="B77" s="228" t="s">
        <v>106</v>
      </c>
      <c r="C77" s="229">
        <v>1</v>
      </c>
      <c r="D77" s="16"/>
    </row>
    <row r="78" spans="1:4">
      <c r="A78" s="196"/>
      <c r="B78" s="228" t="s">
        <v>335</v>
      </c>
      <c r="C78" s="229">
        <v>1</v>
      </c>
      <c r="D78" s="16"/>
    </row>
    <row r="79" spans="1:4">
      <c r="A79" s="196"/>
      <c r="B79" s="228" t="s">
        <v>239</v>
      </c>
      <c r="C79" s="229">
        <v>2</v>
      </c>
      <c r="D79" s="16"/>
    </row>
    <row r="80" spans="1:4">
      <c r="A80" s="196"/>
      <c r="B80" s="228" t="s">
        <v>107</v>
      </c>
      <c r="C80" s="229">
        <v>6</v>
      </c>
      <c r="D80" s="16"/>
    </row>
    <row r="81" spans="1:4">
      <c r="A81" s="196"/>
      <c r="B81" s="228" t="s">
        <v>355</v>
      </c>
      <c r="C81" s="229">
        <v>1</v>
      </c>
      <c r="D81" s="16"/>
    </row>
    <row r="82" spans="1:4">
      <c r="A82" s="196"/>
      <c r="B82" s="228" t="s">
        <v>436</v>
      </c>
      <c r="C82" s="229">
        <v>2</v>
      </c>
      <c r="D82" s="16"/>
    </row>
    <row r="83" spans="1:4">
      <c r="A83" s="196"/>
      <c r="B83" s="228" t="s">
        <v>108</v>
      </c>
      <c r="C83" s="229">
        <v>21</v>
      </c>
      <c r="D83" s="16"/>
    </row>
    <row r="84" spans="1:4">
      <c r="A84" s="196"/>
      <c r="B84" s="228" t="s">
        <v>109</v>
      </c>
      <c r="C84" s="229">
        <v>1</v>
      </c>
      <c r="D84" s="16"/>
    </row>
    <row r="85" spans="1:4">
      <c r="A85" s="196"/>
      <c r="B85" s="228" t="s">
        <v>110</v>
      </c>
      <c r="C85" s="229">
        <v>11</v>
      </c>
      <c r="D85" s="16"/>
    </row>
    <row r="86" spans="1:4">
      <c r="A86" s="196"/>
      <c r="B86" s="228" t="s">
        <v>290</v>
      </c>
      <c r="C86" s="229">
        <v>5</v>
      </c>
      <c r="D86" s="16"/>
    </row>
    <row r="87" spans="1:4">
      <c r="A87" s="196"/>
      <c r="B87" s="228" t="s">
        <v>111</v>
      </c>
      <c r="C87" s="229">
        <v>19</v>
      </c>
      <c r="D87" s="16"/>
    </row>
    <row r="88" spans="1:4">
      <c r="A88" s="196"/>
      <c r="B88" s="228" t="s">
        <v>112</v>
      </c>
      <c r="C88" s="229">
        <v>131</v>
      </c>
      <c r="D88" s="16"/>
    </row>
    <row r="89" spans="1:4">
      <c r="A89" s="196"/>
      <c r="B89" s="228" t="s">
        <v>113</v>
      </c>
      <c r="C89" s="229">
        <v>22</v>
      </c>
      <c r="D89" s="16"/>
    </row>
    <row r="90" spans="1:4">
      <c r="A90" s="196"/>
      <c r="B90" s="228" t="s">
        <v>114</v>
      </c>
      <c r="C90" s="229">
        <v>6</v>
      </c>
      <c r="D90" s="16"/>
    </row>
    <row r="91" spans="1:4">
      <c r="A91" s="196"/>
      <c r="B91" s="228" t="s">
        <v>115</v>
      </c>
      <c r="C91" s="229">
        <v>40</v>
      </c>
      <c r="D91" s="16"/>
    </row>
    <row r="92" spans="1:4">
      <c r="A92" s="196"/>
      <c r="B92" s="228" t="s">
        <v>116</v>
      </c>
      <c r="C92" s="229">
        <v>581</v>
      </c>
      <c r="D92" s="16"/>
    </row>
    <row r="93" spans="1:4">
      <c r="A93" s="196"/>
      <c r="B93" s="228" t="s">
        <v>117</v>
      </c>
      <c r="C93" s="229">
        <v>2</v>
      </c>
      <c r="D93" s="16"/>
    </row>
    <row r="94" spans="1:4">
      <c r="A94" s="196"/>
      <c r="B94" s="228" t="s">
        <v>118</v>
      </c>
      <c r="C94" s="229">
        <v>316</v>
      </c>
      <c r="D94" s="16"/>
    </row>
    <row r="95" spans="1:4">
      <c r="A95" s="196"/>
      <c r="B95" s="228" t="s">
        <v>119</v>
      </c>
      <c r="C95" s="229">
        <v>4</v>
      </c>
      <c r="D95" s="16"/>
    </row>
    <row r="96" spans="1:4">
      <c r="A96" s="196"/>
      <c r="B96" s="228" t="s">
        <v>495</v>
      </c>
      <c r="C96" s="229">
        <v>1</v>
      </c>
      <c r="D96" s="16"/>
    </row>
    <row r="97" spans="1:4">
      <c r="A97" s="196"/>
      <c r="B97" s="228" t="s">
        <v>120</v>
      </c>
      <c r="C97" s="229">
        <v>2</v>
      </c>
      <c r="D97" s="16"/>
    </row>
    <row r="98" spans="1:4">
      <c r="A98" s="196"/>
      <c r="B98" s="228" t="s">
        <v>121</v>
      </c>
      <c r="C98" s="229">
        <v>6</v>
      </c>
      <c r="D98" s="16"/>
    </row>
    <row r="99" spans="1:4">
      <c r="A99" s="196"/>
      <c r="B99" s="228" t="s">
        <v>122</v>
      </c>
      <c r="C99" s="229">
        <v>509</v>
      </c>
      <c r="D99" s="16"/>
    </row>
    <row r="100" spans="1:4">
      <c r="A100" s="196"/>
      <c r="B100" s="228" t="s">
        <v>291</v>
      </c>
      <c r="C100" s="229">
        <v>12</v>
      </c>
      <c r="D100" s="16"/>
    </row>
    <row r="101" spans="1:4">
      <c r="A101" s="196"/>
      <c r="B101" s="228" t="s">
        <v>248</v>
      </c>
      <c r="C101" s="229">
        <v>3</v>
      </c>
      <c r="D101" s="16"/>
    </row>
    <row r="102" spans="1:4">
      <c r="A102" s="196"/>
      <c r="B102" s="228" t="s">
        <v>496</v>
      </c>
      <c r="C102" s="229">
        <v>1</v>
      </c>
      <c r="D102" s="16"/>
    </row>
    <row r="103" spans="1:4">
      <c r="A103" s="196"/>
      <c r="B103" s="228" t="s">
        <v>123</v>
      </c>
      <c r="C103" s="229">
        <v>628</v>
      </c>
    </row>
    <row r="104" spans="1:4">
      <c r="A104" s="196"/>
      <c r="B104" s="228" t="s">
        <v>124</v>
      </c>
      <c r="C104" s="229">
        <v>694</v>
      </c>
    </row>
    <row r="105" spans="1:4">
      <c r="A105" s="196"/>
      <c r="B105" s="228" t="s">
        <v>249</v>
      </c>
      <c r="C105" s="229">
        <v>3</v>
      </c>
    </row>
    <row r="106" spans="1:4">
      <c r="A106" s="196"/>
      <c r="B106" s="228" t="s">
        <v>125</v>
      </c>
      <c r="C106" s="229">
        <v>25</v>
      </c>
    </row>
    <row r="107" spans="1:4">
      <c r="A107" s="196"/>
      <c r="B107" s="228" t="s">
        <v>126</v>
      </c>
      <c r="C107" s="229">
        <v>7</v>
      </c>
    </row>
    <row r="108" spans="1:4">
      <c r="A108" s="196"/>
      <c r="B108" s="228" t="s">
        <v>342</v>
      </c>
      <c r="C108" s="229">
        <v>1</v>
      </c>
    </row>
    <row r="109" spans="1:4">
      <c r="A109" s="196"/>
      <c r="B109" s="228" t="s">
        <v>127</v>
      </c>
      <c r="C109" s="229">
        <v>2</v>
      </c>
    </row>
    <row r="110" spans="1:4">
      <c r="A110" s="196"/>
      <c r="B110" s="228" t="s">
        <v>128</v>
      </c>
      <c r="C110" s="229">
        <v>7</v>
      </c>
    </row>
    <row r="111" spans="1:4">
      <c r="A111" s="196"/>
      <c r="B111" s="228" t="s">
        <v>245</v>
      </c>
      <c r="C111" s="229">
        <v>4</v>
      </c>
    </row>
    <row r="112" spans="1:4">
      <c r="A112" s="198"/>
      <c r="B112" s="228" t="s">
        <v>129</v>
      </c>
      <c r="C112" s="229">
        <v>14</v>
      </c>
    </row>
    <row r="113" spans="1:4">
      <c r="A113" s="198"/>
      <c r="B113" s="228" t="s">
        <v>130</v>
      </c>
      <c r="C113" s="229">
        <v>79</v>
      </c>
    </row>
    <row r="114" spans="1:4">
      <c r="A114" s="198"/>
      <c r="B114" s="228" t="s">
        <v>131</v>
      </c>
      <c r="C114" s="229">
        <v>39</v>
      </c>
    </row>
    <row r="115" spans="1:4">
      <c r="A115" s="198"/>
      <c r="B115" s="228" t="s">
        <v>132</v>
      </c>
      <c r="C115" s="229">
        <v>49</v>
      </c>
      <c r="D115" s="44"/>
    </row>
    <row r="116" spans="1:4">
      <c r="A116" s="200"/>
      <c r="B116" s="228" t="s">
        <v>339</v>
      </c>
      <c r="C116" s="229">
        <v>5</v>
      </c>
    </row>
    <row r="117" spans="1:4">
      <c r="A117" s="201"/>
      <c r="B117" s="228" t="s">
        <v>133</v>
      </c>
      <c r="C117" s="229">
        <v>2</v>
      </c>
    </row>
    <row r="118" spans="1:4">
      <c r="A118" s="195"/>
      <c r="B118" s="228" t="s">
        <v>134</v>
      </c>
      <c r="C118" s="229">
        <v>6</v>
      </c>
    </row>
    <row r="119" spans="1:4">
      <c r="A119" s="198"/>
      <c r="B119" s="228" t="s">
        <v>135</v>
      </c>
      <c r="C119" s="229">
        <v>1010</v>
      </c>
    </row>
    <row r="120" spans="1:4">
      <c r="A120" s="198"/>
      <c r="B120" s="228" t="s">
        <v>136</v>
      </c>
      <c r="C120" s="229">
        <v>43</v>
      </c>
    </row>
    <row r="121" spans="1:4">
      <c r="A121" s="201"/>
      <c r="B121" s="228" t="s">
        <v>137</v>
      </c>
      <c r="C121" s="229">
        <v>8</v>
      </c>
    </row>
    <row r="122" spans="1:4">
      <c r="A122" s="202"/>
      <c r="B122" s="228" t="s">
        <v>347</v>
      </c>
      <c r="C122" s="229">
        <v>2</v>
      </c>
    </row>
    <row r="123" spans="1:4">
      <c r="A123" s="216"/>
      <c r="B123" s="228" t="s">
        <v>138</v>
      </c>
      <c r="C123" s="229">
        <v>451</v>
      </c>
    </row>
    <row r="124" spans="1:4">
      <c r="A124" s="216"/>
      <c r="B124" s="228" t="s">
        <v>139</v>
      </c>
      <c r="C124" s="229">
        <v>31</v>
      </c>
    </row>
    <row r="125" spans="1:4">
      <c r="A125" s="216"/>
      <c r="B125" s="228" t="s">
        <v>140</v>
      </c>
      <c r="C125" s="229">
        <v>26</v>
      </c>
    </row>
    <row r="126" spans="1:4">
      <c r="A126" s="216"/>
      <c r="B126" s="228" t="s">
        <v>141</v>
      </c>
      <c r="C126" s="229">
        <v>9</v>
      </c>
    </row>
    <row r="127" spans="1:4">
      <c r="A127" s="216"/>
      <c r="B127" s="228" t="s">
        <v>142</v>
      </c>
      <c r="C127" s="229">
        <v>2</v>
      </c>
    </row>
    <row r="128" spans="1:4">
      <c r="A128" s="217"/>
      <c r="B128" s="207" t="s">
        <v>5</v>
      </c>
      <c r="C128" s="13">
        <f>SUM(C4:C127)</f>
        <v>4441976</v>
      </c>
    </row>
    <row r="129" spans="1:3">
      <c r="A129" s="203"/>
      <c r="B129" s="45"/>
    </row>
    <row r="130" spans="1:3">
      <c r="A130" s="203" t="s">
        <v>435</v>
      </c>
      <c r="B130" s="45" t="s">
        <v>437</v>
      </c>
      <c r="C130" s="12"/>
    </row>
    <row r="131" spans="1:3">
      <c r="A131" s="203" t="s">
        <v>434</v>
      </c>
      <c r="B131" s="45" t="s">
        <v>438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topLeftCell="A16" workbookViewId="0">
      <selection activeCell="A102" sqref="A102"/>
    </sheetView>
  </sheetViews>
  <sheetFormatPr defaultRowHeight="15"/>
  <cols>
    <col min="1" max="1" width="37.5703125" style="97" customWidth="1"/>
    <col min="2" max="2" width="17.5703125" style="97" bestFit="1" customWidth="1"/>
    <col min="3" max="3" width="23.140625" style="97" bestFit="1" customWidth="1"/>
    <col min="4" max="4" width="15.85546875" style="97" customWidth="1"/>
    <col min="5" max="5" width="18.7109375" style="97" customWidth="1"/>
    <col min="6" max="6" width="14.42578125" style="97" customWidth="1"/>
    <col min="7" max="16384" width="9.140625" style="97"/>
  </cols>
  <sheetData>
    <row r="1" spans="1:6" s="44" customFormat="1" ht="18.75">
      <c r="A1" s="469" t="s">
        <v>407</v>
      </c>
      <c r="B1" s="469"/>
      <c r="C1" s="469"/>
      <c r="D1" s="469"/>
      <c r="E1" s="469"/>
      <c r="F1" s="469"/>
    </row>
    <row r="2" spans="1:6" ht="15.75" thickBot="1"/>
    <row r="3" spans="1:6" s="44" customFormat="1" ht="16.5" thickBot="1">
      <c r="A3" s="105" t="s">
        <v>401</v>
      </c>
      <c r="B3" s="106" t="s">
        <v>402</v>
      </c>
      <c r="C3" s="106" t="s">
        <v>403</v>
      </c>
      <c r="D3" s="106" t="s">
        <v>404</v>
      </c>
      <c r="E3" s="106" t="s">
        <v>405</v>
      </c>
      <c r="F3" s="107" t="s">
        <v>0</v>
      </c>
    </row>
    <row r="4" spans="1:6">
      <c r="A4" s="218">
        <v>10</v>
      </c>
      <c r="B4" s="219">
        <v>4</v>
      </c>
      <c r="C4" s="219">
        <v>4</v>
      </c>
      <c r="D4" s="219">
        <v>2</v>
      </c>
      <c r="E4" s="219">
        <v>0</v>
      </c>
      <c r="F4" s="257">
        <v>2</v>
      </c>
    </row>
    <row r="5" spans="1:6">
      <c r="A5" s="220">
        <v>10</v>
      </c>
      <c r="B5" s="221">
        <v>3</v>
      </c>
      <c r="C5" s="221">
        <v>3</v>
      </c>
      <c r="D5" s="221">
        <v>4</v>
      </c>
      <c r="E5" s="221">
        <v>0</v>
      </c>
      <c r="F5" s="258">
        <v>1</v>
      </c>
    </row>
    <row r="6" spans="1:6">
      <c r="A6" s="220">
        <v>9</v>
      </c>
      <c r="B6" s="221">
        <v>5</v>
      </c>
      <c r="C6" s="221">
        <v>2</v>
      </c>
      <c r="D6" s="221">
        <v>2</v>
      </c>
      <c r="E6" s="221">
        <v>0</v>
      </c>
      <c r="F6" s="258">
        <v>1</v>
      </c>
    </row>
    <row r="7" spans="1:6">
      <c r="A7" s="220">
        <v>9</v>
      </c>
      <c r="B7" s="221">
        <v>4</v>
      </c>
      <c r="C7" s="221">
        <v>1</v>
      </c>
      <c r="D7" s="221">
        <v>4</v>
      </c>
      <c r="E7" s="221">
        <v>0</v>
      </c>
      <c r="F7" s="258">
        <v>1</v>
      </c>
    </row>
    <row r="8" spans="1:6">
      <c r="A8" s="220">
        <v>9</v>
      </c>
      <c r="B8" s="221">
        <v>4</v>
      </c>
      <c r="C8" s="221">
        <v>2</v>
      </c>
      <c r="D8" s="221">
        <v>3</v>
      </c>
      <c r="E8" s="221">
        <v>0</v>
      </c>
      <c r="F8" s="258">
        <v>1</v>
      </c>
    </row>
    <row r="9" spans="1:6">
      <c r="A9" s="220">
        <v>9</v>
      </c>
      <c r="B9" s="221">
        <v>4</v>
      </c>
      <c r="C9" s="221">
        <v>3</v>
      </c>
      <c r="D9" s="221">
        <v>2</v>
      </c>
      <c r="E9" s="221">
        <v>0</v>
      </c>
      <c r="F9" s="258">
        <v>5</v>
      </c>
    </row>
    <row r="10" spans="1:6">
      <c r="A10" s="220">
        <v>9</v>
      </c>
      <c r="B10" s="221">
        <v>3</v>
      </c>
      <c r="C10" s="221">
        <v>2</v>
      </c>
      <c r="D10" s="221">
        <v>4</v>
      </c>
      <c r="E10" s="221">
        <v>0</v>
      </c>
      <c r="F10" s="258">
        <v>1</v>
      </c>
    </row>
    <row r="11" spans="1:6">
      <c r="A11" s="220">
        <v>8</v>
      </c>
      <c r="B11" s="221">
        <v>6</v>
      </c>
      <c r="C11" s="221">
        <v>2</v>
      </c>
      <c r="D11" s="221">
        <v>0</v>
      </c>
      <c r="E11" s="221">
        <v>0</v>
      </c>
      <c r="F11" s="258">
        <v>1</v>
      </c>
    </row>
    <row r="12" spans="1:6">
      <c r="A12" s="220">
        <v>8</v>
      </c>
      <c r="B12" s="221">
        <v>5</v>
      </c>
      <c r="C12" s="221">
        <v>2</v>
      </c>
      <c r="D12" s="221">
        <v>1</v>
      </c>
      <c r="E12" s="221">
        <v>0</v>
      </c>
      <c r="F12" s="258">
        <v>4</v>
      </c>
    </row>
    <row r="13" spans="1:6" s="11" customFormat="1">
      <c r="A13" s="220">
        <v>8</v>
      </c>
      <c r="B13" s="221">
        <v>5</v>
      </c>
      <c r="C13" s="221">
        <v>3</v>
      </c>
      <c r="D13" s="221">
        <v>0</v>
      </c>
      <c r="E13" s="221">
        <v>0</v>
      </c>
      <c r="F13" s="258">
        <v>1</v>
      </c>
    </row>
    <row r="14" spans="1:6">
      <c r="A14" s="220">
        <v>8</v>
      </c>
      <c r="B14" s="221">
        <v>4</v>
      </c>
      <c r="C14" s="221">
        <v>1</v>
      </c>
      <c r="D14" s="221">
        <v>3</v>
      </c>
      <c r="E14" s="221">
        <v>0</v>
      </c>
      <c r="F14" s="258">
        <v>2</v>
      </c>
    </row>
    <row r="15" spans="1:6">
      <c r="A15" s="220">
        <v>8</v>
      </c>
      <c r="B15" s="221">
        <v>4</v>
      </c>
      <c r="C15" s="221">
        <v>2</v>
      </c>
      <c r="D15" s="221">
        <v>2</v>
      </c>
      <c r="E15" s="221">
        <v>0</v>
      </c>
      <c r="F15" s="258">
        <v>35</v>
      </c>
    </row>
    <row r="16" spans="1:6">
      <c r="A16" s="220">
        <v>8</v>
      </c>
      <c r="B16" s="221">
        <v>4</v>
      </c>
      <c r="C16" s="221">
        <v>3</v>
      </c>
      <c r="D16" s="221">
        <v>1</v>
      </c>
      <c r="E16" s="221">
        <v>0</v>
      </c>
      <c r="F16" s="258">
        <v>7</v>
      </c>
    </row>
    <row r="17" spans="1:6">
      <c r="A17" s="220">
        <v>8</v>
      </c>
      <c r="B17" s="221">
        <v>3</v>
      </c>
      <c r="C17" s="221">
        <v>1</v>
      </c>
      <c r="D17" s="221">
        <v>4</v>
      </c>
      <c r="E17" s="221">
        <v>0</v>
      </c>
      <c r="F17" s="258">
        <v>2</v>
      </c>
    </row>
    <row r="18" spans="1:6">
      <c r="A18" s="220">
        <v>8</v>
      </c>
      <c r="B18" s="221">
        <v>3</v>
      </c>
      <c r="C18" s="221">
        <v>2</v>
      </c>
      <c r="D18" s="221">
        <v>3</v>
      </c>
      <c r="E18" s="221">
        <v>0</v>
      </c>
      <c r="F18" s="258">
        <v>4</v>
      </c>
    </row>
    <row r="19" spans="1:6">
      <c r="A19" s="220">
        <v>8</v>
      </c>
      <c r="B19" s="221">
        <v>3</v>
      </c>
      <c r="C19" s="221">
        <v>3</v>
      </c>
      <c r="D19" s="221">
        <v>2</v>
      </c>
      <c r="E19" s="221">
        <v>0</v>
      </c>
      <c r="F19" s="258">
        <v>14</v>
      </c>
    </row>
    <row r="20" spans="1:6">
      <c r="A20" s="220">
        <v>8</v>
      </c>
      <c r="B20" s="221">
        <v>2</v>
      </c>
      <c r="C20" s="221">
        <v>1</v>
      </c>
      <c r="D20" s="221">
        <v>5</v>
      </c>
      <c r="E20" s="221">
        <v>0</v>
      </c>
      <c r="F20" s="258">
        <v>1</v>
      </c>
    </row>
    <row r="21" spans="1:6">
      <c r="A21" s="220">
        <v>8</v>
      </c>
      <c r="B21" s="221">
        <v>2</v>
      </c>
      <c r="C21" s="221">
        <v>4</v>
      </c>
      <c r="D21" s="221">
        <v>2</v>
      </c>
      <c r="E21" s="221">
        <v>0</v>
      </c>
      <c r="F21" s="258">
        <v>2</v>
      </c>
    </row>
    <row r="22" spans="1:6">
      <c r="A22" s="220">
        <v>7</v>
      </c>
      <c r="B22" s="221">
        <v>5</v>
      </c>
      <c r="C22" s="221">
        <v>1</v>
      </c>
      <c r="D22" s="221">
        <v>1</v>
      </c>
      <c r="E22" s="221">
        <v>0</v>
      </c>
      <c r="F22" s="258">
        <v>1</v>
      </c>
    </row>
    <row r="23" spans="1:6">
      <c r="A23" s="220">
        <v>7</v>
      </c>
      <c r="B23" s="221">
        <v>5</v>
      </c>
      <c r="C23" s="221">
        <v>2</v>
      </c>
      <c r="D23" s="221">
        <v>0</v>
      </c>
      <c r="E23" s="221">
        <v>0</v>
      </c>
      <c r="F23" s="258">
        <v>1</v>
      </c>
    </row>
    <row r="24" spans="1:6">
      <c r="A24" s="220">
        <v>7</v>
      </c>
      <c r="B24" s="221">
        <v>4</v>
      </c>
      <c r="C24" s="221">
        <v>0</v>
      </c>
      <c r="D24" s="221">
        <v>3</v>
      </c>
      <c r="E24" s="221">
        <v>0</v>
      </c>
      <c r="F24" s="258">
        <v>2</v>
      </c>
    </row>
    <row r="25" spans="1:6">
      <c r="A25" s="220">
        <v>7</v>
      </c>
      <c r="B25" s="221">
        <v>4</v>
      </c>
      <c r="C25" s="221">
        <v>1</v>
      </c>
      <c r="D25" s="221">
        <v>2</v>
      </c>
      <c r="E25" s="221">
        <v>0</v>
      </c>
      <c r="F25" s="258">
        <v>47</v>
      </c>
    </row>
    <row r="26" spans="1:6">
      <c r="A26" s="220">
        <v>7</v>
      </c>
      <c r="B26" s="221">
        <v>4</v>
      </c>
      <c r="C26" s="221">
        <v>2</v>
      </c>
      <c r="D26" s="221">
        <v>1</v>
      </c>
      <c r="E26" s="221">
        <v>0</v>
      </c>
      <c r="F26" s="258">
        <v>71</v>
      </c>
    </row>
    <row r="27" spans="1:6">
      <c r="A27" s="220">
        <v>7</v>
      </c>
      <c r="B27" s="221">
        <v>4</v>
      </c>
      <c r="C27" s="221">
        <v>3</v>
      </c>
      <c r="D27" s="221">
        <v>0</v>
      </c>
      <c r="E27" s="221">
        <v>0</v>
      </c>
      <c r="F27" s="258">
        <v>4</v>
      </c>
    </row>
    <row r="28" spans="1:6">
      <c r="A28" s="220">
        <v>7</v>
      </c>
      <c r="B28" s="221">
        <v>3</v>
      </c>
      <c r="C28" s="221">
        <v>0</v>
      </c>
      <c r="D28" s="221">
        <v>4</v>
      </c>
      <c r="E28" s="221">
        <v>0</v>
      </c>
      <c r="F28" s="258">
        <v>9</v>
      </c>
    </row>
    <row r="29" spans="1:6">
      <c r="A29" s="220">
        <v>7</v>
      </c>
      <c r="B29" s="221">
        <v>3</v>
      </c>
      <c r="C29" s="221">
        <v>1</v>
      </c>
      <c r="D29" s="221">
        <v>3</v>
      </c>
      <c r="E29" s="221">
        <v>0</v>
      </c>
      <c r="F29" s="258">
        <v>47</v>
      </c>
    </row>
    <row r="30" spans="1:6">
      <c r="A30" s="220">
        <v>7</v>
      </c>
      <c r="B30" s="221">
        <v>3</v>
      </c>
      <c r="C30" s="221">
        <v>2</v>
      </c>
      <c r="D30" s="221">
        <v>2</v>
      </c>
      <c r="E30" s="221">
        <v>0</v>
      </c>
      <c r="F30" s="258">
        <v>225</v>
      </c>
    </row>
    <row r="31" spans="1:6">
      <c r="A31" s="220">
        <v>7</v>
      </c>
      <c r="B31" s="221">
        <v>3</v>
      </c>
      <c r="C31" s="221">
        <v>3</v>
      </c>
      <c r="D31" s="221">
        <v>1</v>
      </c>
      <c r="E31" s="221">
        <v>0</v>
      </c>
      <c r="F31" s="258">
        <v>49</v>
      </c>
    </row>
    <row r="32" spans="1:6">
      <c r="A32" s="220">
        <v>7</v>
      </c>
      <c r="B32" s="221">
        <v>3</v>
      </c>
      <c r="C32" s="221">
        <v>4</v>
      </c>
      <c r="D32" s="221">
        <v>0</v>
      </c>
      <c r="E32" s="221">
        <v>0</v>
      </c>
      <c r="F32" s="258">
        <v>2</v>
      </c>
    </row>
    <row r="33" spans="1:6">
      <c r="A33" s="220">
        <v>7</v>
      </c>
      <c r="B33" s="221">
        <v>2</v>
      </c>
      <c r="C33" s="221">
        <v>1</v>
      </c>
      <c r="D33" s="221">
        <v>4</v>
      </c>
      <c r="E33" s="221">
        <v>0</v>
      </c>
      <c r="F33" s="258">
        <v>4</v>
      </c>
    </row>
    <row r="34" spans="1:6">
      <c r="A34" s="220">
        <v>7</v>
      </c>
      <c r="B34" s="221">
        <v>2</v>
      </c>
      <c r="C34" s="221">
        <v>2</v>
      </c>
      <c r="D34" s="221">
        <v>3</v>
      </c>
      <c r="E34" s="221">
        <v>0</v>
      </c>
      <c r="F34" s="258">
        <v>2</v>
      </c>
    </row>
    <row r="35" spans="1:6">
      <c r="A35" s="220">
        <v>7</v>
      </c>
      <c r="B35" s="221">
        <v>2</v>
      </c>
      <c r="C35" s="221">
        <v>3</v>
      </c>
      <c r="D35" s="221">
        <v>2</v>
      </c>
      <c r="E35" s="221">
        <v>0</v>
      </c>
      <c r="F35" s="258">
        <v>10</v>
      </c>
    </row>
    <row r="36" spans="1:6">
      <c r="A36" s="220">
        <v>7</v>
      </c>
      <c r="B36" s="221">
        <v>2</v>
      </c>
      <c r="C36" s="221">
        <v>4</v>
      </c>
      <c r="D36" s="221">
        <v>1</v>
      </c>
      <c r="E36" s="221">
        <v>0</v>
      </c>
      <c r="F36" s="258">
        <v>1</v>
      </c>
    </row>
    <row r="37" spans="1:6">
      <c r="A37" s="220">
        <v>6</v>
      </c>
      <c r="B37" s="221">
        <v>5</v>
      </c>
      <c r="C37" s="221">
        <v>1</v>
      </c>
      <c r="D37" s="221">
        <v>0</v>
      </c>
      <c r="E37" s="221">
        <v>0</v>
      </c>
      <c r="F37" s="258">
        <v>2</v>
      </c>
    </row>
    <row r="38" spans="1:6">
      <c r="A38" s="220">
        <v>6</v>
      </c>
      <c r="B38" s="221">
        <v>4</v>
      </c>
      <c r="C38" s="221">
        <v>0</v>
      </c>
      <c r="D38" s="221">
        <v>2</v>
      </c>
      <c r="E38" s="221">
        <v>0</v>
      </c>
      <c r="F38" s="258">
        <v>21</v>
      </c>
    </row>
    <row r="39" spans="1:6">
      <c r="A39" s="220">
        <v>6</v>
      </c>
      <c r="B39" s="221">
        <v>4</v>
      </c>
      <c r="C39" s="221">
        <v>1</v>
      </c>
      <c r="D39" s="221">
        <v>1</v>
      </c>
      <c r="E39" s="221">
        <v>0</v>
      </c>
      <c r="F39" s="258">
        <v>83</v>
      </c>
    </row>
    <row r="40" spans="1:6">
      <c r="A40" s="220">
        <v>6</v>
      </c>
      <c r="B40" s="221">
        <v>4</v>
      </c>
      <c r="C40" s="221">
        <v>2</v>
      </c>
      <c r="D40" s="221">
        <v>0</v>
      </c>
      <c r="E40" s="221">
        <v>0</v>
      </c>
      <c r="F40" s="258">
        <v>120</v>
      </c>
    </row>
    <row r="41" spans="1:6">
      <c r="A41" s="220">
        <v>6</v>
      </c>
      <c r="B41" s="221">
        <v>3</v>
      </c>
      <c r="C41" s="221">
        <v>0</v>
      </c>
      <c r="D41" s="221">
        <v>3</v>
      </c>
      <c r="E41" s="221">
        <v>0</v>
      </c>
      <c r="F41" s="258">
        <v>16</v>
      </c>
    </row>
    <row r="42" spans="1:6">
      <c r="A42" s="220">
        <v>6</v>
      </c>
      <c r="B42" s="221">
        <v>3</v>
      </c>
      <c r="C42" s="221">
        <v>1</v>
      </c>
      <c r="D42" s="221">
        <v>2</v>
      </c>
      <c r="E42" s="221">
        <v>0</v>
      </c>
      <c r="F42" s="258">
        <v>374</v>
      </c>
    </row>
    <row r="43" spans="1:6">
      <c r="A43" s="220">
        <v>6</v>
      </c>
      <c r="B43" s="221">
        <v>3</v>
      </c>
      <c r="C43" s="221">
        <v>2</v>
      </c>
      <c r="D43" s="221">
        <v>1</v>
      </c>
      <c r="E43" s="221">
        <v>0</v>
      </c>
      <c r="F43" s="258">
        <v>793</v>
      </c>
    </row>
    <row r="44" spans="1:6">
      <c r="A44" s="220">
        <v>6</v>
      </c>
      <c r="B44" s="221">
        <v>3</v>
      </c>
      <c r="C44" s="221">
        <v>3</v>
      </c>
      <c r="D44" s="221">
        <v>0</v>
      </c>
      <c r="E44" s="221">
        <v>0</v>
      </c>
      <c r="F44" s="258">
        <v>60</v>
      </c>
    </row>
    <row r="45" spans="1:6">
      <c r="A45" s="220">
        <v>6</v>
      </c>
      <c r="B45" s="221">
        <v>2</v>
      </c>
      <c r="C45" s="221">
        <v>0</v>
      </c>
      <c r="D45" s="221">
        <v>4</v>
      </c>
      <c r="E45" s="221">
        <v>0</v>
      </c>
      <c r="F45" s="258">
        <v>22</v>
      </c>
    </row>
    <row r="46" spans="1:6">
      <c r="A46" s="220">
        <v>6</v>
      </c>
      <c r="B46" s="221">
        <v>2</v>
      </c>
      <c r="C46" s="221">
        <v>1</v>
      </c>
      <c r="D46" s="221">
        <v>3</v>
      </c>
      <c r="E46" s="221">
        <v>0</v>
      </c>
      <c r="F46" s="258">
        <v>404</v>
      </c>
    </row>
    <row r="47" spans="1:6">
      <c r="A47" s="220">
        <v>6</v>
      </c>
      <c r="B47" s="221">
        <v>2</v>
      </c>
      <c r="C47" s="221">
        <v>2</v>
      </c>
      <c r="D47" s="221">
        <v>2</v>
      </c>
      <c r="E47" s="221">
        <v>0</v>
      </c>
      <c r="F47" s="258">
        <v>4069</v>
      </c>
    </row>
    <row r="48" spans="1:6">
      <c r="A48" s="220">
        <v>6</v>
      </c>
      <c r="B48" s="221">
        <v>2</v>
      </c>
      <c r="C48" s="221">
        <v>3</v>
      </c>
      <c r="D48" s="221">
        <v>1</v>
      </c>
      <c r="E48" s="221">
        <v>0</v>
      </c>
      <c r="F48" s="258">
        <v>63</v>
      </c>
    </row>
    <row r="49" spans="1:6">
      <c r="A49" s="220">
        <v>6</v>
      </c>
      <c r="B49" s="221">
        <v>2</v>
      </c>
      <c r="C49" s="221">
        <v>4</v>
      </c>
      <c r="D49" s="221">
        <v>0</v>
      </c>
      <c r="E49" s="221">
        <v>0</v>
      </c>
      <c r="F49" s="258">
        <v>3</v>
      </c>
    </row>
    <row r="50" spans="1:6">
      <c r="A50" s="220">
        <v>6</v>
      </c>
      <c r="B50" s="221">
        <v>1</v>
      </c>
      <c r="C50" s="221">
        <v>3</v>
      </c>
      <c r="D50" s="221">
        <v>2</v>
      </c>
      <c r="E50" s="221">
        <v>0</v>
      </c>
      <c r="F50" s="258">
        <v>1</v>
      </c>
    </row>
    <row r="51" spans="1:6">
      <c r="A51" s="220">
        <v>5</v>
      </c>
      <c r="B51" s="221">
        <v>5</v>
      </c>
      <c r="C51" s="221">
        <v>0</v>
      </c>
      <c r="D51" s="221">
        <v>0</v>
      </c>
      <c r="E51" s="221">
        <v>0</v>
      </c>
      <c r="F51" s="258">
        <v>1</v>
      </c>
    </row>
    <row r="52" spans="1:6">
      <c r="A52" s="220">
        <v>5</v>
      </c>
      <c r="B52" s="221">
        <v>4</v>
      </c>
      <c r="C52" s="221">
        <v>0</v>
      </c>
      <c r="D52" s="221">
        <v>1</v>
      </c>
      <c r="E52" s="221">
        <v>0</v>
      </c>
      <c r="F52" s="258">
        <v>21</v>
      </c>
    </row>
    <row r="53" spans="1:6">
      <c r="A53" s="220">
        <v>5</v>
      </c>
      <c r="B53" s="221">
        <v>4</v>
      </c>
      <c r="C53" s="221">
        <v>1</v>
      </c>
      <c r="D53" s="221">
        <v>0</v>
      </c>
      <c r="E53" s="221">
        <v>0</v>
      </c>
      <c r="F53" s="258">
        <v>171</v>
      </c>
    </row>
    <row r="54" spans="1:6">
      <c r="A54" s="220">
        <v>5</v>
      </c>
      <c r="B54" s="221">
        <v>3</v>
      </c>
      <c r="C54" s="221">
        <v>0</v>
      </c>
      <c r="D54" s="221">
        <v>2</v>
      </c>
      <c r="E54" s="221">
        <v>0</v>
      </c>
      <c r="F54" s="258">
        <v>148</v>
      </c>
    </row>
    <row r="55" spans="1:6">
      <c r="A55" s="220">
        <v>5</v>
      </c>
      <c r="B55" s="221">
        <v>3</v>
      </c>
      <c r="C55" s="221">
        <v>1</v>
      </c>
      <c r="D55" s="221">
        <v>1</v>
      </c>
      <c r="E55" s="221">
        <v>0</v>
      </c>
      <c r="F55" s="258">
        <v>1250</v>
      </c>
    </row>
    <row r="56" spans="1:6">
      <c r="A56" s="220">
        <v>5</v>
      </c>
      <c r="B56" s="221">
        <v>3</v>
      </c>
      <c r="C56" s="221">
        <v>2</v>
      </c>
      <c r="D56" s="221">
        <v>0</v>
      </c>
      <c r="E56" s="221">
        <v>0</v>
      </c>
      <c r="F56" s="258">
        <v>1589</v>
      </c>
    </row>
    <row r="57" spans="1:6">
      <c r="A57" s="220">
        <v>5</v>
      </c>
      <c r="B57" s="221">
        <v>2</v>
      </c>
      <c r="C57" s="221">
        <v>0</v>
      </c>
      <c r="D57" s="221">
        <v>3</v>
      </c>
      <c r="E57" s="221">
        <v>0</v>
      </c>
      <c r="F57" s="258">
        <v>130</v>
      </c>
    </row>
    <row r="58" spans="1:6">
      <c r="A58" s="220">
        <v>5</v>
      </c>
      <c r="B58" s="221">
        <v>2</v>
      </c>
      <c r="C58" s="221">
        <v>1</v>
      </c>
      <c r="D58" s="221">
        <v>2</v>
      </c>
      <c r="E58" s="221">
        <v>0</v>
      </c>
      <c r="F58" s="258">
        <v>3218</v>
      </c>
    </row>
    <row r="59" spans="1:6">
      <c r="A59" s="220">
        <v>5</v>
      </c>
      <c r="B59" s="221">
        <v>2</v>
      </c>
      <c r="C59" s="221">
        <v>2</v>
      </c>
      <c r="D59" s="221">
        <v>1</v>
      </c>
      <c r="E59" s="221">
        <v>0</v>
      </c>
      <c r="F59" s="258">
        <v>8943</v>
      </c>
    </row>
    <row r="60" spans="1:6">
      <c r="A60" s="220">
        <v>5</v>
      </c>
      <c r="B60" s="221">
        <v>2</v>
      </c>
      <c r="C60" s="221">
        <v>3</v>
      </c>
      <c r="D60" s="221">
        <v>0</v>
      </c>
      <c r="E60" s="221">
        <v>0</v>
      </c>
      <c r="F60" s="258">
        <v>130</v>
      </c>
    </row>
    <row r="61" spans="1:6">
      <c r="A61" s="220">
        <v>5</v>
      </c>
      <c r="B61" s="221">
        <v>1</v>
      </c>
      <c r="C61" s="221">
        <v>0</v>
      </c>
      <c r="D61" s="221">
        <v>4</v>
      </c>
      <c r="E61" s="221">
        <v>0</v>
      </c>
      <c r="F61" s="258">
        <v>13</v>
      </c>
    </row>
    <row r="62" spans="1:6">
      <c r="A62" s="220">
        <v>5</v>
      </c>
      <c r="B62" s="221">
        <v>1</v>
      </c>
      <c r="C62" s="221">
        <v>1</v>
      </c>
      <c r="D62" s="221">
        <v>3</v>
      </c>
      <c r="E62" s="221">
        <v>0</v>
      </c>
      <c r="F62" s="258">
        <v>123</v>
      </c>
    </row>
    <row r="63" spans="1:6">
      <c r="A63" s="220">
        <v>5</v>
      </c>
      <c r="B63" s="221">
        <v>1</v>
      </c>
      <c r="C63" s="221">
        <v>2</v>
      </c>
      <c r="D63" s="221">
        <v>2</v>
      </c>
      <c r="E63" s="221">
        <v>0</v>
      </c>
      <c r="F63" s="258">
        <v>80</v>
      </c>
    </row>
    <row r="64" spans="1:6">
      <c r="A64" s="220">
        <v>5</v>
      </c>
      <c r="B64" s="221">
        <v>1</v>
      </c>
      <c r="C64" s="221">
        <v>3</v>
      </c>
      <c r="D64" s="221">
        <v>1</v>
      </c>
      <c r="E64" s="221">
        <v>0</v>
      </c>
      <c r="F64" s="258">
        <v>4</v>
      </c>
    </row>
    <row r="65" spans="1:6">
      <c r="A65" s="220">
        <v>4</v>
      </c>
      <c r="B65" s="221">
        <v>4</v>
      </c>
      <c r="C65" s="221">
        <v>0</v>
      </c>
      <c r="D65" s="221">
        <v>0</v>
      </c>
      <c r="E65" s="221">
        <v>0</v>
      </c>
      <c r="F65" s="258">
        <v>69</v>
      </c>
    </row>
    <row r="66" spans="1:6">
      <c r="A66" s="220">
        <v>4</v>
      </c>
      <c r="B66" s="221">
        <v>3</v>
      </c>
      <c r="C66" s="221">
        <v>0</v>
      </c>
      <c r="D66" s="221">
        <v>1</v>
      </c>
      <c r="E66" s="221">
        <v>0</v>
      </c>
      <c r="F66" s="258">
        <v>353</v>
      </c>
    </row>
    <row r="67" spans="1:6">
      <c r="A67" s="220">
        <v>4</v>
      </c>
      <c r="B67" s="221">
        <v>3</v>
      </c>
      <c r="C67" s="221">
        <v>1</v>
      </c>
      <c r="D67" s="221">
        <v>0</v>
      </c>
      <c r="E67" s="221">
        <v>0</v>
      </c>
      <c r="F67" s="258">
        <v>3092</v>
      </c>
    </row>
    <row r="68" spans="1:6">
      <c r="A68" s="220">
        <v>4</v>
      </c>
      <c r="B68" s="221">
        <v>2</v>
      </c>
      <c r="C68" s="221">
        <v>0</v>
      </c>
      <c r="D68" s="221">
        <v>2</v>
      </c>
      <c r="E68" s="221">
        <v>0</v>
      </c>
      <c r="F68" s="258">
        <v>2236</v>
      </c>
    </row>
    <row r="69" spans="1:6" s="108" customFormat="1" ht="15.75">
      <c r="A69" s="222">
        <v>4</v>
      </c>
      <c r="B69" s="223">
        <v>2</v>
      </c>
      <c r="C69" s="223">
        <v>1</v>
      </c>
      <c r="D69" s="223">
        <v>1</v>
      </c>
      <c r="E69" s="223">
        <v>0</v>
      </c>
      <c r="F69" s="258">
        <v>22800</v>
      </c>
    </row>
    <row r="70" spans="1:6">
      <c r="A70" s="220">
        <v>4</v>
      </c>
      <c r="B70" s="42">
        <v>2</v>
      </c>
      <c r="C70" s="42">
        <v>2</v>
      </c>
      <c r="D70" s="42">
        <v>0</v>
      </c>
      <c r="E70" s="42">
        <v>0</v>
      </c>
      <c r="F70" s="258">
        <v>37709</v>
      </c>
    </row>
    <row r="71" spans="1:6">
      <c r="A71" s="220">
        <v>4</v>
      </c>
      <c r="B71" s="42">
        <v>1</v>
      </c>
      <c r="C71" s="42">
        <v>0</v>
      </c>
      <c r="D71" s="42">
        <v>3</v>
      </c>
      <c r="E71" s="42">
        <v>0</v>
      </c>
      <c r="F71" s="258">
        <v>101</v>
      </c>
    </row>
    <row r="72" spans="1:6">
      <c r="A72" s="220">
        <v>4</v>
      </c>
      <c r="B72" s="42">
        <v>1</v>
      </c>
      <c r="C72" s="42">
        <v>1</v>
      </c>
      <c r="D72" s="42">
        <v>2</v>
      </c>
      <c r="E72" s="42">
        <v>0</v>
      </c>
      <c r="F72" s="258">
        <v>1672</v>
      </c>
    </row>
    <row r="73" spans="1:6">
      <c r="A73" s="220">
        <v>4</v>
      </c>
      <c r="B73" s="42">
        <v>1</v>
      </c>
      <c r="C73" s="42">
        <v>2</v>
      </c>
      <c r="D73" s="42">
        <v>1</v>
      </c>
      <c r="E73" s="42">
        <v>0</v>
      </c>
      <c r="F73" s="258">
        <v>604</v>
      </c>
    </row>
    <row r="74" spans="1:6">
      <c r="A74" s="220">
        <v>4</v>
      </c>
      <c r="B74" s="42">
        <v>1</v>
      </c>
      <c r="C74" s="42">
        <v>3</v>
      </c>
      <c r="D74" s="42">
        <v>0</v>
      </c>
      <c r="E74" s="42">
        <v>0</v>
      </c>
      <c r="F74" s="258">
        <v>10</v>
      </c>
    </row>
    <row r="75" spans="1:6">
      <c r="A75" s="220">
        <v>4</v>
      </c>
      <c r="B75" s="42">
        <v>0</v>
      </c>
      <c r="C75" s="42">
        <v>2</v>
      </c>
      <c r="D75" s="42">
        <v>2</v>
      </c>
      <c r="E75" s="42">
        <v>0</v>
      </c>
      <c r="F75" s="258">
        <v>2</v>
      </c>
    </row>
    <row r="76" spans="1:6">
      <c r="A76" s="220">
        <v>3</v>
      </c>
      <c r="B76" s="42">
        <v>3</v>
      </c>
      <c r="C76" s="42">
        <v>0</v>
      </c>
      <c r="D76" s="42">
        <v>0</v>
      </c>
      <c r="E76" s="42">
        <v>0</v>
      </c>
      <c r="F76" s="258">
        <v>2141</v>
      </c>
    </row>
    <row r="77" spans="1:6">
      <c r="A77" s="220">
        <v>3</v>
      </c>
      <c r="B77" s="42">
        <v>2</v>
      </c>
      <c r="C77" s="42">
        <v>0</v>
      </c>
      <c r="D77" s="42">
        <v>1</v>
      </c>
      <c r="E77" s="42">
        <v>0</v>
      </c>
      <c r="F77" s="258">
        <v>6229</v>
      </c>
    </row>
    <row r="78" spans="1:6">
      <c r="A78" s="220">
        <v>3</v>
      </c>
      <c r="B78" s="42">
        <v>2</v>
      </c>
      <c r="C78" s="42">
        <v>1</v>
      </c>
      <c r="D78" s="42">
        <v>0</v>
      </c>
      <c r="E78" s="42">
        <v>0</v>
      </c>
      <c r="F78" s="258">
        <v>91516</v>
      </c>
    </row>
    <row r="79" spans="1:6">
      <c r="A79" s="220">
        <v>3</v>
      </c>
      <c r="B79" s="42">
        <v>1</v>
      </c>
      <c r="C79" s="42">
        <v>0</v>
      </c>
      <c r="D79" s="42">
        <v>2</v>
      </c>
      <c r="E79" s="42">
        <v>0</v>
      </c>
      <c r="F79" s="258">
        <v>36078</v>
      </c>
    </row>
    <row r="80" spans="1:6">
      <c r="A80" s="220">
        <v>3</v>
      </c>
      <c r="B80" s="42">
        <v>1</v>
      </c>
      <c r="C80" s="42">
        <v>1</v>
      </c>
      <c r="D80" s="42">
        <v>1</v>
      </c>
      <c r="E80" s="42">
        <v>0</v>
      </c>
      <c r="F80" s="258">
        <v>217780</v>
      </c>
    </row>
    <row r="81" spans="1:6">
      <c r="A81" s="220">
        <v>3</v>
      </c>
      <c r="B81" s="42">
        <v>1</v>
      </c>
      <c r="C81" s="42">
        <v>2</v>
      </c>
      <c r="D81" s="42">
        <v>0</v>
      </c>
      <c r="E81" s="42">
        <v>0</v>
      </c>
      <c r="F81" s="258">
        <v>1973</v>
      </c>
    </row>
    <row r="82" spans="1:6">
      <c r="A82" s="220">
        <v>3</v>
      </c>
      <c r="B82" s="42">
        <v>0</v>
      </c>
      <c r="C82" s="42">
        <v>0</v>
      </c>
      <c r="D82" s="42">
        <v>3</v>
      </c>
      <c r="E82" s="42">
        <v>0</v>
      </c>
      <c r="F82" s="258">
        <v>2</v>
      </c>
    </row>
    <row r="83" spans="1:6">
      <c r="A83" s="220">
        <v>3</v>
      </c>
      <c r="B83" s="42">
        <v>0</v>
      </c>
      <c r="C83" s="42">
        <v>2</v>
      </c>
      <c r="D83" s="42">
        <v>1</v>
      </c>
      <c r="E83" s="42">
        <v>0</v>
      </c>
      <c r="F83" s="258">
        <v>1</v>
      </c>
    </row>
    <row r="84" spans="1:6">
      <c r="A84" s="220">
        <v>2</v>
      </c>
      <c r="B84" s="42">
        <v>2</v>
      </c>
      <c r="C84" s="42">
        <v>0</v>
      </c>
      <c r="D84" s="42">
        <v>0</v>
      </c>
      <c r="E84" s="42">
        <v>0</v>
      </c>
      <c r="F84" s="258">
        <v>78940</v>
      </c>
    </row>
    <row r="85" spans="1:6">
      <c r="A85" s="220">
        <v>2</v>
      </c>
      <c r="B85" s="42">
        <v>1</v>
      </c>
      <c r="C85" s="42">
        <v>0</v>
      </c>
      <c r="D85" s="42">
        <v>1</v>
      </c>
      <c r="E85" s="42">
        <v>0</v>
      </c>
      <c r="F85" s="258">
        <v>42102</v>
      </c>
    </row>
    <row r="86" spans="1:6">
      <c r="A86" s="220">
        <v>2</v>
      </c>
      <c r="B86" s="42">
        <v>1</v>
      </c>
      <c r="C86" s="42">
        <v>1</v>
      </c>
      <c r="D86" s="42">
        <v>0</v>
      </c>
      <c r="E86" s="42">
        <v>0</v>
      </c>
      <c r="F86" s="258">
        <v>788161</v>
      </c>
    </row>
    <row r="87" spans="1:6">
      <c r="A87" s="220">
        <v>2</v>
      </c>
      <c r="B87" s="42">
        <v>0</v>
      </c>
      <c r="C87" s="42">
        <v>0</v>
      </c>
      <c r="D87" s="42">
        <v>2</v>
      </c>
      <c r="E87" s="42">
        <v>0</v>
      </c>
      <c r="F87" s="258">
        <v>391</v>
      </c>
    </row>
    <row r="88" spans="1:6">
      <c r="A88" s="220">
        <v>2</v>
      </c>
      <c r="B88" s="42">
        <v>0</v>
      </c>
      <c r="C88" s="42">
        <v>1</v>
      </c>
      <c r="D88" s="42">
        <v>1</v>
      </c>
      <c r="E88" s="42">
        <v>0</v>
      </c>
      <c r="F88" s="258">
        <v>171</v>
      </c>
    </row>
    <row r="89" spans="1:6">
      <c r="A89" s="220">
        <v>2</v>
      </c>
      <c r="B89" s="42">
        <v>0</v>
      </c>
      <c r="C89" s="42">
        <v>2</v>
      </c>
      <c r="D89" s="42">
        <v>0</v>
      </c>
      <c r="E89" s="42">
        <v>0</v>
      </c>
      <c r="F89" s="258">
        <v>46</v>
      </c>
    </row>
    <row r="90" spans="1:6">
      <c r="A90" s="220">
        <v>1</v>
      </c>
      <c r="B90" s="42">
        <v>1</v>
      </c>
      <c r="C90" s="42">
        <v>0</v>
      </c>
      <c r="D90" s="42">
        <v>0</v>
      </c>
      <c r="E90" s="42">
        <v>0</v>
      </c>
      <c r="F90" s="258">
        <v>1152097</v>
      </c>
    </row>
    <row r="91" spans="1:6">
      <c r="A91" s="220">
        <v>1</v>
      </c>
      <c r="B91" s="42">
        <v>0</v>
      </c>
      <c r="C91" s="42">
        <v>0</v>
      </c>
      <c r="D91" s="42">
        <v>1</v>
      </c>
      <c r="E91" s="42">
        <v>0</v>
      </c>
      <c r="F91" s="258">
        <v>6276</v>
      </c>
    </row>
    <row r="92" spans="1:6" ht="15.75" thickBot="1">
      <c r="A92" s="259">
        <v>1</v>
      </c>
      <c r="B92" s="260">
        <v>0</v>
      </c>
      <c r="C92" s="260">
        <v>1</v>
      </c>
      <c r="D92" s="260">
        <v>0</v>
      </c>
      <c r="E92" s="260">
        <v>0</v>
      </c>
      <c r="F92" s="261">
        <v>2918</v>
      </c>
    </row>
    <row r="93" spans="1:6" ht="16.5" thickBot="1">
      <c r="A93" s="262"/>
      <c r="B93" s="263"/>
      <c r="C93" s="263"/>
      <c r="D93" s="263"/>
      <c r="E93" s="264"/>
      <c r="F93" s="265">
        <f>SUM(F4:F92)</f>
        <v>2517882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J19" sqref="J19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69" t="s">
        <v>428</v>
      </c>
      <c r="B1" s="469"/>
      <c r="C1" s="469"/>
      <c r="D1" s="469"/>
      <c r="E1" s="183"/>
      <c r="F1" s="183"/>
    </row>
    <row r="2" spans="1:6" s="97" customFormat="1" ht="18.75">
      <c r="A2" s="182"/>
      <c r="B2" s="182"/>
      <c r="C2" s="182"/>
      <c r="D2" s="182"/>
      <c r="E2" s="182"/>
      <c r="F2" s="182"/>
    </row>
    <row r="3" spans="1:6" ht="45">
      <c r="A3" s="184" t="s">
        <v>411</v>
      </c>
      <c r="B3" s="185" t="s">
        <v>412</v>
      </c>
      <c r="C3" s="185" t="s">
        <v>413</v>
      </c>
      <c r="D3" s="186" t="s">
        <v>414</v>
      </c>
    </row>
    <row r="4" spans="1:6" ht="35.25" customHeight="1">
      <c r="A4" s="224" t="s">
        <v>415</v>
      </c>
      <c r="B4" s="204">
        <v>108308193.06</v>
      </c>
      <c r="C4" s="205">
        <v>7013</v>
      </c>
      <c r="D4" s="226">
        <v>0.18532700937116783</v>
      </c>
    </row>
    <row r="5" spans="1:6">
      <c r="A5" s="225" t="s">
        <v>416</v>
      </c>
      <c r="B5" s="204">
        <v>361828452.76000005</v>
      </c>
      <c r="C5" s="205">
        <v>24453</v>
      </c>
      <c r="D5" s="226">
        <v>0.17756272985400567</v>
      </c>
    </row>
    <row r="6" spans="1:6">
      <c r="A6" s="225" t="s">
        <v>417</v>
      </c>
      <c r="B6" s="204">
        <v>57113457.650000006</v>
      </c>
      <c r="C6" s="205">
        <v>4383</v>
      </c>
      <c r="D6" s="226">
        <v>0.15636812498288843</v>
      </c>
    </row>
    <row r="7" spans="1:6">
      <c r="A7" s="225" t="s">
        <v>418</v>
      </c>
      <c r="B7" s="204">
        <v>148671328</v>
      </c>
      <c r="C7" s="205">
        <v>9284</v>
      </c>
      <c r="D7" s="226">
        <v>0.19216457733735459</v>
      </c>
    </row>
    <row r="8" spans="1:6">
      <c r="A8" s="225" t="s">
        <v>419</v>
      </c>
      <c r="B8" s="204">
        <v>70002182.219999999</v>
      </c>
      <c r="C8" s="205">
        <v>3965</v>
      </c>
      <c r="D8" s="226">
        <v>0.21186032449936948</v>
      </c>
    </row>
    <row r="9" spans="1:6">
      <c r="A9" s="225" t="s">
        <v>420</v>
      </c>
      <c r="B9" s="204">
        <v>36948099.579999998</v>
      </c>
      <c r="C9" s="206">
        <v>3054</v>
      </c>
      <c r="D9" s="226">
        <v>0.14517917320235757</v>
      </c>
    </row>
    <row r="10" spans="1:6">
      <c r="A10" s="225" t="s">
        <v>421</v>
      </c>
      <c r="B10" s="204">
        <v>125928722.42999999</v>
      </c>
      <c r="C10" s="205">
        <v>8318</v>
      </c>
      <c r="D10" s="226">
        <v>0.18167163610964174</v>
      </c>
    </row>
    <row r="11" spans="1:6">
      <c r="A11" s="225" t="s">
        <v>422</v>
      </c>
      <c r="B11" s="204">
        <v>107706310.68000001</v>
      </c>
      <c r="C11" s="205">
        <v>8315</v>
      </c>
      <c r="D11" s="226">
        <v>0.15543905329645219</v>
      </c>
    </row>
    <row r="12" spans="1:6">
      <c r="A12" s="225" t="s">
        <v>423</v>
      </c>
      <c r="B12" s="204">
        <v>109575283.85000001</v>
      </c>
      <c r="C12" s="205">
        <v>7910</v>
      </c>
      <c r="D12" s="226">
        <v>0.16623304756005058</v>
      </c>
    </row>
    <row r="13" spans="1:6">
      <c r="A13" s="225" t="s">
        <v>424</v>
      </c>
      <c r="B13" s="204">
        <v>926790242.76999998</v>
      </c>
      <c r="C13" s="205">
        <v>86468</v>
      </c>
      <c r="D13" s="226">
        <v>0.12861963863209511</v>
      </c>
    </row>
    <row r="14" spans="1:6">
      <c r="A14" s="225" t="s">
        <v>425</v>
      </c>
      <c r="B14" s="204">
        <v>38549772.109999999</v>
      </c>
      <c r="C14" s="205">
        <v>2654</v>
      </c>
      <c r="D14" s="226">
        <v>0.17430190856066316</v>
      </c>
    </row>
    <row r="15" spans="1:6">
      <c r="A15" s="225" t="s">
        <v>426</v>
      </c>
      <c r="B15" s="204">
        <v>49341475.170000002</v>
      </c>
      <c r="C15" s="205">
        <v>5832</v>
      </c>
      <c r="D15" s="226">
        <v>0.10152566907407407</v>
      </c>
    </row>
    <row r="16" spans="1:6">
      <c r="A16" s="225" t="s">
        <v>427</v>
      </c>
      <c r="B16" s="204">
        <v>110514000.41</v>
      </c>
      <c r="C16" s="205">
        <v>8831</v>
      </c>
      <c r="D16" s="226">
        <v>0.15017189501981656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F13" sqref="F13"/>
    </sheetView>
  </sheetViews>
  <sheetFormatPr defaultRowHeight="15"/>
  <cols>
    <col min="1" max="1" width="35.28515625" style="97" bestFit="1" customWidth="1"/>
    <col min="2" max="2" width="15.140625" style="97" customWidth="1"/>
    <col min="3" max="3" width="22.85546875" style="97" customWidth="1"/>
    <col min="4" max="5" width="17.140625" style="97" customWidth="1"/>
    <col min="6" max="6" width="7.42578125" style="97" customWidth="1"/>
    <col min="7" max="16384" width="9.140625" style="97"/>
  </cols>
  <sheetData>
    <row r="1" spans="1:5" s="11" customFormat="1" ht="18.75">
      <c r="A1" s="469" t="s">
        <v>813</v>
      </c>
      <c r="B1" s="469"/>
      <c r="C1" s="469"/>
      <c r="D1" s="469"/>
      <c r="E1" s="469"/>
    </row>
    <row r="2" spans="1:5">
      <c r="A2" s="10"/>
    </row>
    <row r="3" spans="1:5" s="44" customFormat="1" ht="15.75">
      <c r="A3" s="266" t="s">
        <v>497</v>
      </c>
      <c r="B3" s="212" t="s">
        <v>0</v>
      </c>
      <c r="C3" s="212" t="s">
        <v>1</v>
      </c>
      <c r="D3" s="212" t="s">
        <v>498</v>
      </c>
      <c r="E3" s="212" t="s">
        <v>252</v>
      </c>
    </row>
    <row r="4" spans="1:5">
      <c r="A4" s="1" t="s">
        <v>499</v>
      </c>
      <c r="B4" s="267">
        <f>B5+B6+B7+B8+B9</f>
        <v>2786882</v>
      </c>
      <c r="C4" s="268">
        <f>C5+C6+C7+C8+C9</f>
        <v>2006713279.76</v>
      </c>
      <c r="D4" s="268">
        <f>C4/B4</f>
        <v>720.05678021530866</v>
      </c>
      <c r="E4" s="268"/>
    </row>
    <row r="5" spans="1:5">
      <c r="A5" s="3" t="s">
        <v>2</v>
      </c>
      <c r="B5" s="269">
        <v>1909586</v>
      </c>
      <c r="C5" s="270">
        <v>1546248951.6500001</v>
      </c>
      <c r="D5" s="270">
        <v>809.73</v>
      </c>
      <c r="E5" s="270">
        <v>683</v>
      </c>
    </row>
    <row r="6" spans="1:5">
      <c r="A6" s="3" t="s">
        <v>3</v>
      </c>
      <c r="B6" s="269">
        <v>593963</v>
      </c>
      <c r="C6" s="270">
        <v>306207406.22000003</v>
      </c>
      <c r="D6" s="270">
        <v>515.53</v>
      </c>
      <c r="E6" s="270">
        <v>434.32</v>
      </c>
    </row>
    <row r="7" spans="1:5">
      <c r="A7" s="3" t="s">
        <v>500</v>
      </c>
      <c r="B7" s="269">
        <v>242458</v>
      </c>
      <c r="C7" s="270">
        <v>138699729.33000001</v>
      </c>
      <c r="D7" s="270">
        <v>572.05999999999995</v>
      </c>
      <c r="E7" s="270">
        <v>485.44</v>
      </c>
    </row>
    <row r="8" spans="1:5">
      <c r="A8" s="3" t="s">
        <v>4</v>
      </c>
      <c r="B8" s="269">
        <v>6497</v>
      </c>
      <c r="C8" s="270">
        <v>4958445.74</v>
      </c>
      <c r="D8" s="270">
        <v>763.19</v>
      </c>
      <c r="E8" s="270">
        <v>783.3</v>
      </c>
    </row>
    <row r="9" spans="1:5">
      <c r="A9" s="271" t="s">
        <v>501</v>
      </c>
      <c r="B9" s="269">
        <v>34378</v>
      </c>
      <c r="C9" s="270">
        <v>10598746.82</v>
      </c>
      <c r="D9" s="270">
        <v>308.3</v>
      </c>
      <c r="E9" s="270">
        <v>360</v>
      </c>
    </row>
    <row r="10" spans="1:5">
      <c r="A10" s="3"/>
      <c r="B10" s="193"/>
      <c r="C10" s="4"/>
      <c r="D10" s="4"/>
      <c r="E10" s="55"/>
    </row>
    <row r="11" spans="1:5">
      <c r="A11" s="1" t="s">
        <v>502</v>
      </c>
      <c r="B11" s="267">
        <f>B12+B13+B14+B15</f>
        <v>1247507</v>
      </c>
      <c r="C11" s="268">
        <f>C12+C13+C14+C15</f>
        <v>214964885.77000001</v>
      </c>
      <c r="D11" s="268">
        <f>C11/B11</f>
        <v>172.3155747983779</v>
      </c>
      <c r="E11" s="55"/>
    </row>
    <row r="12" spans="1:5">
      <c r="A12" s="3" t="s">
        <v>2</v>
      </c>
      <c r="B12" s="269">
        <v>913346</v>
      </c>
      <c r="C12" s="270">
        <v>173542863.25</v>
      </c>
      <c r="D12" s="270">
        <v>190.01</v>
      </c>
      <c r="E12" s="270">
        <v>186.96</v>
      </c>
    </row>
    <row r="13" spans="1:5">
      <c r="A13" s="3" t="s">
        <v>3</v>
      </c>
      <c r="B13" s="269">
        <v>262816</v>
      </c>
      <c r="C13" s="270">
        <v>30926524.690000001</v>
      </c>
      <c r="D13" s="270">
        <v>117.67</v>
      </c>
      <c r="E13" s="270">
        <v>106.66</v>
      </c>
    </row>
    <row r="14" spans="1:5">
      <c r="A14" s="3" t="s">
        <v>500</v>
      </c>
      <c r="B14" s="269">
        <v>71345</v>
      </c>
      <c r="C14" s="270">
        <v>10495497.83</v>
      </c>
      <c r="D14" s="270">
        <v>147.11000000000001</v>
      </c>
      <c r="E14" s="270">
        <v>141.30000000000001</v>
      </c>
    </row>
    <row r="15" spans="1:5">
      <c r="A15" s="3" t="s">
        <v>4</v>
      </c>
      <c r="B15" s="270">
        <v>0</v>
      </c>
      <c r="C15" s="270">
        <v>0</v>
      </c>
      <c r="D15" s="270">
        <v>0</v>
      </c>
      <c r="E15" s="270" t="s">
        <v>251</v>
      </c>
    </row>
    <row r="16" spans="1:5">
      <c r="A16" s="3"/>
      <c r="B16" s="269"/>
      <c r="C16" s="270"/>
      <c r="D16" s="270"/>
      <c r="E16" s="55"/>
    </row>
    <row r="17" spans="1:5">
      <c r="A17" s="1" t="s">
        <v>503</v>
      </c>
      <c r="B17" s="267">
        <f>B18+B19+B20</f>
        <v>407587</v>
      </c>
      <c r="C17" s="268">
        <f>C18+C19+C20</f>
        <v>40032745.219999999</v>
      </c>
      <c r="D17" s="268">
        <f>C17/B17</f>
        <v>98.218896137511749</v>
      </c>
      <c r="E17" s="55"/>
    </row>
    <row r="18" spans="1:5">
      <c r="A18" s="3" t="s">
        <v>2</v>
      </c>
      <c r="B18" s="269">
        <v>339059</v>
      </c>
      <c r="C18" s="270">
        <v>35423662.020000003</v>
      </c>
      <c r="D18" s="270">
        <v>104.48</v>
      </c>
      <c r="E18" s="270">
        <v>97.25</v>
      </c>
    </row>
    <row r="19" spans="1:5">
      <c r="A19" s="3" t="s">
        <v>3</v>
      </c>
      <c r="B19" s="269">
        <v>68507</v>
      </c>
      <c r="C19" s="270">
        <v>4604288.34</v>
      </c>
      <c r="D19" s="270">
        <v>67.209999999999994</v>
      </c>
      <c r="E19" s="270">
        <v>49.89</v>
      </c>
    </row>
    <row r="20" spans="1:5">
      <c r="A20" s="3" t="s">
        <v>500</v>
      </c>
      <c r="B20" s="269">
        <v>21</v>
      </c>
      <c r="C20" s="270">
        <v>4794.8599999999997</v>
      </c>
      <c r="D20" s="270">
        <v>228.33</v>
      </c>
      <c r="E20" s="270">
        <v>248.9</v>
      </c>
    </row>
    <row r="21" spans="1:5">
      <c r="A21" s="3" t="s">
        <v>4</v>
      </c>
      <c r="B21" s="269">
        <v>0</v>
      </c>
      <c r="C21" s="270">
        <v>0</v>
      </c>
      <c r="D21" s="270">
        <v>0</v>
      </c>
      <c r="E21" s="270" t="s">
        <v>251</v>
      </c>
    </row>
    <row r="22" spans="1:5">
      <c r="A22" s="3"/>
      <c r="B22" s="272"/>
      <c r="C22" s="273"/>
      <c r="D22" s="273"/>
      <c r="E22" s="274"/>
    </row>
    <row r="23" spans="1:5" s="11" customFormat="1">
      <c r="A23" s="1" t="s">
        <v>504</v>
      </c>
      <c r="B23" s="267">
        <v>0</v>
      </c>
      <c r="C23" s="268">
        <v>0</v>
      </c>
      <c r="D23" s="268">
        <v>0</v>
      </c>
      <c r="E23" s="269" t="s">
        <v>251</v>
      </c>
    </row>
    <row r="24" spans="1:5">
      <c r="A24" s="3" t="s">
        <v>2</v>
      </c>
      <c r="B24" s="269">
        <v>0</v>
      </c>
      <c r="C24" s="270">
        <v>0</v>
      </c>
      <c r="D24" s="270">
        <v>0</v>
      </c>
      <c r="E24" s="270" t="s">
        <v>251</v>
      </c>
    </row>
    <row r="25" spans="1:5">
      <c r="A25" s="3" t="s">
        <v>3</v>
      </c>
      <c r="B25" s="269">
        <v>0</v>
      </c>
      <c r="C25" s="270">
        <v>0</v>
      </c>
      <c r="D25" s="270">
        <v>0</v>
      </c>
      <c r="E25" s="270" t="s">
        <v>251</v>
      </c>
    </row>
    <row r="26" spans="1:5">
      <c r="A26" s="3" t="s">
        <v>500</v>
      </c>
      <c r="B26" s="269">
        <v>0</v>
      </c>
      <c r="C26" s="270">
        <v>0</v>
      </c>
      <c r="D26" s="270">
        <v>0</v>
      </c>
      <c r="E26" s="270" t="s">
        <v>251</v>
      </c>
    </row>
    <row r="27" spans="1:5">
      <c r="A27" s="3" t="s">
        <v>4</v>
      </c>
      <c r="B27" s="269">
        <v>0</v>
      </c>
      <c r="C27" s="270">
        <v>0</v>
      </c>
      <c r="D27" s="270">
        <v>0</v>
      </c>
      <c r="E27" s="270" t="s">
        <v>251</v>
      </c>
    </row>
    <row r="28" spans="1:5" ht="15.75">
      <c r="A28" s="275" t="s">
        <v>5</v>
      </c>
      <c r="B28" s="276">
        <f>B4+B11+B17+B23</f>
        <v>4441976</v>
      </c>
      <c r="C28" s="277">
        <f>C4+C11+C17+C23</f>
        <v>2261710910.75</v>
      </c>
      <c r="D28" s="278"/>
      <c r="E28" s="278"/>
    </row>
    <row r="29" spans="1:5">
      <c r="E29" s="279"/>
    </row>
    <row r="30" spans="1:5">
      <c r="A30" s="98"/>
    </row>
    <row r="33" spans="3:3">
      <c r="C33" s="9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G17" sqref="G17"/>
    </sheetView>
  </sheetViews>
  <sheetFormatPr defaultRowHeight="15"/>
  <cols>
    <col min="1" max="1" width="35.28515625" style="97" bestFit="1" customWidth="1"/>
    <col min="2" max="2" width="14.85546875" style="97" customWidth="1"/>
    <col min="3" max="3" width="20.7109375" style="97" customWidth="1"/>
    <col min="4" max="4" width="15.140625" style="97" bestFit="1" customWidth="1"/>
    <col min="5" max="5" width="12.7109375" style="97" customWidth="1"/>
    <col min="6" max="16384" width="9.140625" style="97"/>
  </cols>
  <sheetData>
    <row r="1" spans="1:5" ht="18.75">
      <c r="A1" s="469" t="s">
        <v>814</v>
      </c>
      <c r="B1" s="469"/>
      <c r="C1" s="469"/>
      <c r="D1" s="469"/>
      <c r="E1" s="469"/>
    </row>
    <row r="2" spans="1:5">
      <c r="A2" s="10"/>
    </row>
    <row r="3" spans="1:5" ht="15.75">
      <c r="A3" s="266" t="s">
        <v>497</v>
      </c>
      <c r="B3" s="212" t="s">
        <v>0</v>
      </c>
      <c r="C3" s="212" t="s">
        <v>1</v>
      </c>
      <c r="D3" s="212" t="s">
        <v>498</v>
      </c>
      <c r="E3" s="212" t="s">
        <v>252</v>
      </c>
    </row>
    <row r="4" spans="1:5">
      <c r="A4" s="1" t="s">
        <v>499</v>
      </c>
      <c r="B4" s="267">
        <f>B5+B6+B7+B8+B9</f>
        <v>2786882</v>
      </c>
      <c r="C4" s="268">
        <f>C5+C6+C7+C8+C9</f>
        <v>1882784093.02</v>
      </c>
      <c r="D4" s="268">
        <f>C4/B4</f>
        <v>675.58802023910596</v>
      </c>
      <c r="E4" s="268"/>
    </row>
    <row r="5" spans="1:5">
      <c r="A5" s="3" t="s">
        <v>2</v>
      </c>
      <c r="B5" s="269">
        <v>1909586</v>
      </c>
      <c r="C5" s="270">
        <v>1448204363.28</v>
      </c>
      <c r="D5" s="270">
        <v>758.39</v>
      </c>
      <c r="E5" s="270">
        <v>640.52</v>
      </c>
    </row>
    <row r="6" spans="1:5">
      <c r="A6" s="3" t="s">
        <v>3</v>
      </c>
      <c r="B6" s="269">
        <v>593963</v>
      </c>
      <c r="C6" s="270">
        <v>288393066.81</v>
      </c>
      <c r="D6" s="270">
        <v>485.54</v>
      </c>
      <c r="E6" s="270">
        <v>423.86</v>
      </c>
    </row>
    <row r="7" spans="1:5">
      <c r="A7" s="3" t="s">
        <v>500</v>
      </c>
      <c r="B7" s="269">
        <v>242458</v>
      </c>
      <c r="C7" s="270">
        <v>131305632.06999999</v>
      </c>
      <c r="D7" s="270">
        <v>541.55999999999995</v>
      </c>
      <c r="E7" s="270">
        <v>459.95</v>
      </c>
    </row>
    <row r="8" spans="1:5">
      <c r="A8" s="3" t="s">
        <v>4</v>
      </c>
      <c r="B8" s="269">
        <v>6497</v>
      </c>
      <c r="C8" s="270">
        <v>4786770.6399999997</v>
      </c>
      <c r="D8" s="270">
        <v>736.77</v>
      </c>
      <c r="E8" s="270">
        <v>736.3</v>
      </c>
    </row>
    <row r="9" spans="1:5">
      <c r="A9" s="271" t="s">
        <v>501</v>
      </c>
      <c r="B9" s="269">
        <v>34378</v>
      </c>
      <c r="C9" s="270">
        <v>10094260.220000001</v>
      </c>
      <c r="D9" s="270">
        <v>293.63</v>
      </c>
      <c r="E9" s="270">
        <v>338.4</v>
      </c>
    </row>
    <row r="10" spans="1:5">
      <c r="A10" s="3"/>
      <c r="B10" s="193"/>
      <c r="C10" s="4"/>
      <c r="D10" s="4"/>
      <c r="E10" s="55"/>
    </row>
    <row r="11" spans="1:5">
      <c r="A11" s="1" t="s">
        <v>502</v>
      </c>
      <c r="B11" s="267">
        <f>B12+B13+B14+B15</f>
        <v>1247507</v>
      </c>
      <c r="C11" s="268">
        <f>C12+C13+C14+C15</f>
        <v>200962009.91</v>
      </c>
      <c r="D11" s="268">
        <f>C11/B11</f>
        <v>161.09088759421792</v>
      </c>
      <c r="E11" s="55"/>
    </row>
    <row r="12" spans="1:5">
      <c r="A12" s="3" t="s">
        <v>2</v>
      </c>
      <c r="B12" s="269">
        <v>913346</v>
      </c>
      <c r="C12" s="270">
        <v>162076251.28999999</v>
      </c>
      <c r="D12" s="270">
        <v>177.45</v>
      </c>
      <c r="E12" s="270">
        <v>175.76</v>
      </c>
    </row>
    <row r="13" spans="1:5">
      <c r="A13" s="3" t="s">
        <v>3</v>
      </c>
      <c r="B13" s="269">
        <v>262816</v>
      </c>
      <c r="C13" s="270">
        <v>29036499.309999999</v>
      </c>
      <c r="D13" s="270">
        <v>110.48</v>
      </c>
      <c r="E13" s="270">
        <v>100.27</v>
      </c>
    </row>
    <row r="14" spans="1:5">
      <c r="A14" s="3" t="s">
        <v>500</v>
      </c>
      <c r="B14" s="269">
        <v>71345</v>
      </c>
      <c r="C14" s="270">
        <v>9849259.3100000005</v>
      </c>
      <c r="D14" s="270">
        <v>138.05000000000001</v>
      </c>
      <c r="E14" s="270">
        <v>132.83000000000001</v>
      </c>
    </row>
    <row r="15" spans="1:5">
      <c r="A15" s="3" t="s">
        <v>4</v>
      </c>
      <c r="B15" s="270">
        <v>0</v>
      </c>
      <c r="C15" s="270">
        <v>0</v>
      </c>
      <c r="D15" s="270">
        <v>0</v>
      </c>
      <c r="E15" s="270" t="s">
        <v>251</v>
      </c>
    </row>
    <row r="16" spans="1:5">
      <c r="A16" s="3"/>
      <c r="B16" s="269"/>
      <c r="C16" s="270"/>
      <c r="D16" s="270"/>
      <c r="E16" s="55"/>
    </row>
    <row r="17" spans="1:5">
      <c r="A17" s="1" t="s">
        <v>503</v>
      </c>
      <c r="B17" s="267">
        <f>B18+B19+B20</f>
        <v>407587</v>
      </c>
      <c r="C17" s="268">
        <f>C18+C19+C20</f>
        <v>39803030.82</v>
      </c>
      <c r="D17" s="268">
        <f>C17/B17</f>
        <v>97.655300144509027</v>
      </c>
      <c r="E17" s="55"/>
    </row>
    <row r="18" spans="1:5">
      <c r="A18" s="3" t="s">
        <v>2</v>
      </c>
      <c r="B18" s="269">
        <v>339059</v>
      </c>
      <c r="C18" s="270">
        <v>35218165.539999999</v>
      </c>
      <c r="D18" s="270">
        <v>103.87</v>
      </c>
      <c r="E18" s="270">
        <v>96.95</v>
      </c>
    </row>
    <row r="19" spans="1:5">
      <c r="A19" s="3" t="s">
        <v>3</v>
      </c>
      <c r="B19" s="269">
        <v>68507</v>
      </c>
      <c r="C19" s="270">
        <v>4580086.7699999996</v>
      </c>
      <c r="D19" s="270">
        <v>66.86</v>
      </c>
      <c r="E19" s="270">
        <v>49.83</v>
      </c>
    </row>
    <row r="20" spans="1:5">
      <c r="A20" s="3" t="s">
        <v>500</v>
      </c>
      <c r="B20" s="269">
        <v>21</v>
      </c>
      <c r="C20" s="270">
        <v>4778.51</v>
      </c>
      <c r="D20" s="270">
        <v>227.55</v>
      </c>
      <c r="E20" s="270">
        <v>248.9</v>
      </c>
    </row>
    <row r="21" spans="1:5">
      <c r="A21" s="3" t="s">
        <v>4</v>
      </c>
      <c r="B21" s="269">
        <v>0</v>
      </c>
      <c r="C21" s="270">
        <v>0</v>
      </c>
      <c r="D21" s="270">
        <v>0</v>
      </c>
      <c r="E21" s="270" t="s">
        <v>251</v>
      </c>
    </row>
    <row r="22" spans="1:5">
      <c r="A22" s="3"/>
      <c r="B22" s="272"/>
      <c r="C22" s="273"/>
      <c r="D22" s="273"/>
      <c r="E22" s="274"/>
    </row>
    <row r="23" spans="1:5">
      <c r="A23" s="1" t="s">
        <v>504</v>
      </c>
      <c r="B23" s="267">
        <v>0</v>
      </c>
      <c r="C23" s="268">
        <v>0</v>
      </c>
      <c r="D23" s="268">
        <v>0</v>
      </c>
      <c r="E23" s="269" t="s">
        <v>251</v>
      </c>
    </row>
    <row r="24" spans="1:5">
      <c r="A24" s="3" t="s">
        <v>2</v>
      </c>
      <c r="B24" s="269">
        <v>0</v>
      </c>
      <c r="C24" s="270">
        <v>0</v>
      </c>
      <c r="D24" s="270">
        <v>0</v>
      </c>
      <c r="E24" s="270" t="s">
        <v>251</v>
      </c>
    </row>
    <row r="25" spans="1:5">
      <c r="A25" s="3" t="s">
        <v>3</v>
      </c>
      <c r="B25" s="269">
        <v>0</v>
      </c>
      <c r="C25" s="270">
        <v>0</v>
      </c>
      <c r="D25" s="270">
        <v>0</v>
      </c>
      <c r="E25" s="270" t="s">
        <v>251</v>
      </c>
    </row>
    <row r="26" spans="1:5">
      <c r="A26" s="3" t="s">
        <v>500</v>
      </c>
      <c r="B26" s="269">
        <v>0</v>
      </c>
      <c r="C26" s="270">
        <v>0</v>
      </c>
      <c r="D26" s="270">
        <v>0</v>
      </c>
      <c r="E26" s="270" t="s">
        <v>251</v>
      </c>
    </row>
    <row r="27" spans="1:5">
      <c r="A27" s="3" t="s">
        <v>4</v>
      </c>
      <c r="B27" s="269">
        <v>0</v>
      </c>
      <c r="C27" s="270">
        <v>0</v>
      </c>
      <c r="D27" s="270">
        <v>0</v>
      </c>
      <c r="E27" s="270" t="s">
        <v>251</v>
      </c>
    </row>
    <row r="28" spans="1:5" ht="15.75">
      <c r="A28" s="275" t="s">
        <v>5</v>
      </c>
      <c r="B28" s="276">
        <f>B4+B11+B17+B23</f>
        <v>4441976</v>
      </c>
      <c r="C28" s="277">
        <f>C4+C11+C17+C23</f>
        <v>2123549133.75</v>
      </c>
      <c r="D28" s="278"/>
      <c r="E28" s="27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workbookViewId="0">
      <selection activeCell="C15" sqref="C15"/>
    </sheetView>
  </sheetViews>
  <sheetFormatPr defaultRowHeight="15"/>
  <cols>
    <col min="1" max="1" width="32.28515625" style="97" customWidth="1"/>
    <col min="2" max="2" width="15.42578125" style="97" customWidth="1"/>
    <col min="3" max="3" width="20" style="97" customWidth="1"/>
    <col min="4" max="4" width="17.42578125" style="97" customWidth="1"/>
    <col min="5" max="5" width="18" style="97" customWidth="1"/>
    <col min="6" max="6" width="18.140625" style="97" bestFit="1" customWidth="1"/>
    <col min="7" max="7" width="19.42578125" style="97" customWidth="1"/>
    <col min="8" max="16384" width="9.140625" style="97"/>
  </cols>
  <sheetData>
    <row r="1" spans="1:7" s="11" customFormat="1" ht="18.75">
      <c r="A1" s="469" t="s">
        <v>815</v>
      </c>
      <c r="B1" s="469"/>
      <c r="C1" s="469"/>
      <c r="D1" s="469"/>
      <c r="E1" s="469"/>
      <c r="F1" s="469"/>
      <c r="G1" s="280"/>
    </row>
    <row r="2" spans="1:7">
      <c r="A2" s="10"/>
    </row>
    <row r="3" spans="1:7" s="12" customFormat="1" ht="47.25">
      <c r="A3" s="30" t="s">
        <v>506</v>
      </c>
      <c r="B3" s="30" t="s">
        <v>507</v>
      </c>
      <c r="C3" s="30" t="s">
        <v>508</v>
      </c>
      <c r="D3" s="281" t="s">
        <v>509</v>
      </c>
      <c r="E3" s="281" t="s">
        <v>510</v>
      </c>
      <c r="F3" s="281" t="s">
        <v>511</v>
      </c>
    </row>
    <row r="4" spans="1:7">
      <c r="A4" s="215" t="s">
        <v>2</v>
      </c>
      <c r="B4" s="282">
        <v>1888490</v>
      </c>
      <c r="C4" s="283">
        <v>1855030708.53</v>
      </c>
      <c r="D4" s="283" t="s">
        <v>512</v>
      </c>
      <c r="E4" s="283">
        <v>100855562.02</v>
      </c>
      <c r="F4" s="283" t="s">
        <v>513</v>
      </c>
    </row>
    <row r="5" spans="1:7">
      <c r="A5" s="215" t="s">
        <v>501</v>
      </c>
      <c r="B5" s="282">
        <v>23413</v>
      </c>
      <c r="C5" s="283">
        <v>8439742.8599999994</v>
      </c>
      <c r="D5" s="283" t="s">
        <v>514</v>
      </c>
      <c r="E5" s="283">
        <v>505753.71</v>
      </c>
      <c r="F5" s="283" t="s">
        <v>515</v>
      </c>
    </row>
    <row r="6" spans="1:7" ht="15" customHeight="1">
      <c r="A6" s="215" t="s">
        <v>3</v>
      </c>
      <c r="B6" s="282">
        <v>383988</v>
      </c>
      <c r="C6" s="283">
        <v>247398945.87</v>
      </c>
      <c r="D6" s="283" t="s">
        <v>516</v>
      </c>
      <c r="E6" s="283">
        <v>13449558.189999999</v>
      </c>
      <c r="F6" s="283" t="s">
        <v>517</v>
      </c>
    </row>
    <row r="7" spans="1:7">
      <c r="A7" s="215" t="s">
        <v>23</v>
      </c>
      <c r="B7" s="282">
        <v>208839</v>
      </c>
      <c r="C7" s="283">
        <v>130810078.75</v>
      </c>
      <c r="D7" s="283" t="s">
        <v>518</v>
      </c>
      <c r="E7" s="283">
        <v>7117512.54</v>
      </c>
      <c r="F7" s="283" t="s">
        <v>519</v>
      </c>
    </row>
    <row r="8" spans="1:7" ht="15" customHeight="1">
      <c r="A8" s="215" t="s">
        <v>4</v>
      </c>
      <c r="B8" s="284">
        <v>13152</v>
      </c>
      <c r="C8" s="285">
        <v>3900910.54</v>
      </c>
      <c r="D8" s="285" t="s">
        <v>520</v>
      </c>
      <c r="E8" s="283">
        <v>102866.34</v>
      </c>
      <c r="F8" s="285" t="s">
        <v>521</v>
      </c>
    </row>
    <row r="9" spans="1:7" ht="15.75">
      <c r="A9" s="286" t="s">
        <v>5</v>
      </c>
      <c r="B9" s="276">
        <f>SUM(B4:B8)</f>
        <v>2517882</v>
      </c>
      <c r="C9" s="277">
        <f>SUM(C4:C8)</f>
        <v>2245580386.5499997</v>
      </c>
      <c r="D9" s="277"/>
      <c r="E9" s="277">
        <f>SUM(E4:E8)</f>
        <v>122031252.8</v>
      </c>
      <c r="F9" s="277"/>
    </row>
    <row r="10" spans="1:7" ht="15" customHeight="1"/>
    <row r="11" spans="1:7" ht="15.75">
      <c r="A11" s="474" t="s">
        <v>505</v>
      </c>
      <c r="B11" s="474"/>
      <c r="C11" s="474"/>
      <c r="D11" s="474"/>
      <c r="E11" s="474"/>
      <c r="F11" s="474"/>
    </row>
    <row r="12" spans="1:7">
      <c r="A12" s="10"/>
    </row>
    <row r="13" spans="1:7" ht="47.25">
      <c r="A13" s="30" t="s">
        <v>506</v>
      </c>
      <c r="B13" s="30" t="s">
        <v>507</v>
      </c>
      <c r="C13" s="30" t="s">
        <v>508</v>
      </c>
      <c r="D13" s="281" t="s">
        <v>509</v>
      </c>
      <c r="E13" s="281" t="s">
        <v>510</v>
      </c>
      <c r="F13" s="281" t="s">
        <v>511</v>
      </c>
    </row>
    <row r="14" spans="1:7">
      <c r="A14" s="215" t="s">
        <v>2</v>
      </c>
      <c r="B14" s="282">
        <v>1886020</v>
      </c>
      <c r="C14" s="283">
        <v>1851283267.6400001</v>
      </c>
      <c r="D14" s="283" t="s">
        <v>522</v>
      </c>
      <c r="E14" s="283">
        <v>100651535.31999999</v>
      </c>
      <c r="F14" s="283" t="s">
        <v>523</v>
      </c>
    </row>
    <row r="15" spans="1:7">
      <c r="A15" s="215" t="s">
        <v>501</v>
      </c>
      <c r="B15" s="282">
        <v>23525</v>
      </c>
      <c r="C15" s="283">
        <v>8477295.9299999997</v>
      </c>
      <c r="D15" s="283" t="s">
        <v>524</v>
      </c>
      <c r="E15" s="283">
        <v>508033.38</v>
      </c>
      <c r="F15" s="283" t="s">
        <v>525</v>
      </c>
    </row>
    <row r="16" spans="1:7">
      <c r="A16" s="215" t="s">
        <v>3</v>
      </c>
      <c r="B16" s="282">
        <v>382499</v>
      </c>
      <c r="C16" s="283">
        <v>242017518.97999999</v>
      </c>
      <c r="D16" s="283" t="s">
        <v>526</v>
      </c>
      <c r="E16" s="283">
        <v>13124115.09</v>
      </c>
      <c r="F16" s="283" t="s">
        <v>527</v>
      </c>
    </row>
    <row r="17" spans="1:6">
      <c r="A17" s="215" t="s">
        <v>23</v>
      </c>
      <c r="B17" s="282">
        <v>208850</v>
      </c>
      <c r="C17" s="283">
        <v>130729717.52</v>
      </c>
      <c r="D17" s="283" t="s">
        <v>528</v>
      </c>
      <c r="E17" s="283">
        <v>7114263.75</v>
      </c>
      <c r="F17" s="283" t="s">
        <v>529</v>
      </c>
    </row>
    <row r="18" spans="1:6">
      <c r="A18" s="215" t="s">
        <v>4</v>
      </c>
      <c r="B18" s="284">
        <v>12939</v>
      </c>
      <c r="C18" s="285">
        <v>3814629.6</v>
      </c>
      <c r="D18" s="285" t="s">
        <v>530</v>
      </c>
      <c r="E18" s="283">
        <v>100850.54</v>
      </c>
      <c r="F18" s="285" t="s">
        <v>531</v>
      </c>
    </row>
    <row r="19" spans="1:6" ht="15.75">
      <c r="A19" s="286" t="s">
        <v>5</v>
      </c>
      <c r="B19" s="276">
        <f t="shared" ref="B19:C19" si="0">SUM(B14:B18)</f>
        <v>2513833</v>
      </c>
      <c r="C19" s="277">
        <f t="shared" si="0"/>
        <v>2236322429.6700001</v>
      </c>
      <c r="D19" s="277"/>
      <c r="E19" s="277">
        <f>SUM(E14:E18)</f>
        <v>121498798.08</v>
      </c>
      <c r="F19" s="277"/>
    </row>
    <row r="21" spans="1:6" ht="15.75">
      <c r="A21" s="474" t="s">
        <v>505</v>
      </c>
      <c r="B21" s="474"/>
      <c r="C21" s="474"/>
      <c r="D21" s="474"/>
      <c r="E21" s="474"/>
      <c r="F21" s="474"/>
    </row>
    <row r="22" spans="1:6">
      <c r="A22" s="10"/>
    </row>
    <row r="23" spans="1:6" ht="47.25">
      <c r="A23" s="30" t="s">
        <v>506</v>
      </c>
      <c r="B23" s="30" t="s">
        <v>507</v>
      </c>
      <c r="C23" s="30" t="s">
        <v>508</v>
      </c>
      <c r="D23" s="281" t="s">
        <v>509</v>
      </c>
      <c r="E23" s="281" t="s">
        <v>510</v>
      </c>
      <c r="F23" s="281" t="s">
        <v>511</v>
      </c>
    </row>
    <row r="24" spans="1:6">
      <c r="A24" s="215" t="s">
        <v>2</v>
      </c>
      <c r="B24" s="282">
        <v>1890280</v>
      </c>
      <c r="C24" s="283">
        <v>1852738787.8900001</v>
      </c>
      <c r="D24" s="283" t="s">
        <v>532</v>
      </c>
      <c r="E24" s="283">
        <v>100726821.90000001</v>
      </c>
      <c r="F24" s="283" t="s">
        <v>533</v>
      </c>
    </row>
    <row r="25" spans="1:6">
      <c r="A25" s="215" t="s">
        <v>501</v>
      </c>
      <c r="B25" s="282">
        <v>23707</v>
      </c>
      <c r="C25" s="283">
        <v>8542442.5399999991</v>
      </c>
      <c r="D25" s="283" t="s">
        <v>534</v>
      </c>
      <c r="E25" s="283">
        <v>511990.93</v>
      </c>
      <c r="F25" s="283" t="s">
        <v>535</v>
      </c>
    </row>
    <row r="26" spans="1:6">
      <c r="A26" s="215" t="s">
        <v>3</v>
      </c>
      <c r="B26" s="282">
        <v>383059</v>
      </c>
      <c r="C26" s="283">
        <v>240683409.78999999</v>
      </c>
      <c r="D26" s="283" t="s">
        <v>536</v>
      </c>
      <c r="E26" s="283">
        <v>13046605.050000001</v>
      </c>
      <c r="F26" s="283" t="s">
        <v>537</v>
      </c>
    </row>
    <row r="27" spans="1:6">
      <c r="A27" s="215" t="s">
        <v>23</v>
      </c>
      <c r="B27" s="282">
        <v>211015</v>
      </c>
      <c r="C27" s="283">
        <v>131929979.22</v>
      </c>
      <c r="D27" s="283" t="s">
        <v>538</v>
      </c>
      <c r="E27" s="283">
        <v>7180023.1900000004</v>
      </c>
      <c r="F27" s="283" t="s">
        <v>539</v>
      </c>
    </row>
    <row r="28" spans="1:6">
      <c r="A28" s="215" t="s">
        <v>4</v>
      </c>
      <c r="B28" s="284">
        <v>12632</v>
      </c>
      <c r="C28" s="285">
        <v>3714171.29</v>
      </c>
      <c r="D28" s="285" t="s">
        <v>540</v>
      </c>
      <c r="E28" s="283">
        <v>99914.41</v>
      </c>
      <c r="F28" s="285" t="s">
        <v>541</v>
      </c>
    </row>
    <row r="29" spans="1:6" ht="15.75">
      <c r="A29" s="286" t="s">
        <v>5</v>
      </c>
      <c r="B29" s="276">
        <f t="shared" ref="B29:C29" si="1">SUM(B24:B28)</f>
        <v>2520693</v>
      </c>
      <c r="C29" s="277">
        <f t="shared" si="1"/>
        <v>2237608790.73</v>
      </c>
      <c r="D29" s="277"/>
      <c r="E29" s="277">
        <f>SUM(E24:E28)</f>
        <v>121565355.48</v>
      </c>
      <c r="F29" s="27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activeCell="G18" sqref="G18"/>
    </sheetView>
  </sheetViews>
  <sheetFormatPr defaultRowHeight="15"/>
  <cols>
    <col min="1" max="1" width="23.7109375" style="97" bestFit="1" customWidth="1"/>
    <col min="2" max="2" width="11.85546875" style="97" customWidth="1"/>
    <col min="3" max="3" width="13.85546875" style="97" customWidth="1"/>
    <col min="4" max="4" width="12.42578125" style="97" customWidth="1"/>
    <col min="5" max="5" width="13.5703125" style="97" customWidth="1"/>
    <col min="6" max="6" width="13.42578125" style="97" customWidth="1"/>
    <col min="7" max="7" width="15.140625" style="97" customWidth="1"/>
    <col min="8" max="8" width="13.5703125" style="97" customWidth="1"/>
    <col min="9" max="9" width="14.28515625" style="97" customWidth="1"/>
    <col min="10" max="10" width="14.42578125" style="97" customWidth="1"/>
    <col min="11" max="11" width="13.5703125" style="97" customWidth="1"/>
    <col min="12" max="12" width="13.28515625" style="97" customWidth="1"/>
    <col min="13" max="13" width="15" style="97" customWidth="1"/>
    <col min="14" max="16384" width="9.140625" style="97"/>
  </cols>
  <sheetData>
    <row r="1" spans="1:13" ht="18.75">
      <c r="A1" s="469" t="s">
        <v>816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</row>
    <row r="2" spans="1:13">
      <c r="A2" s="10"/>
      <c r="B2" s="96"/>
      <c r="C2" s="96"/>
      <c r="D2" s="98"/>
      <c r="E2" s="96"/>
      <c r="F2" s="98"/>
      <c r="G2" s="98"/>
      <c r="H2" s="96"/>
      <c r="I2" s="96"/>
      <c r="J2" s="98"/>
    </row>
    <row r="3" spans="1:13" ht="15.75">
      <c r="A3" s="500" t="s">
        <v>10</v>
      </c>
      <c r="B3" s="502" t="s">
        <v>2</v>
      </c>
      <c r="C3" s="502"/>
      <c r="D3" s="502"/>
      <c r="E3" s="502" t="s">
        <v>3</v>
      </c>
      <c r="F3" s="502"/>
      <c r="G3" s="181"/>
      <c r="H3" s="502" t="s">
        <v>11</v>
      </c>
      <c r="I3" s="502"/>
      <c r="J3" s="502"/>
      <c r="K3" s="502" t="s">
        <v>12</v>
      </c>
      <c r="L3" s="502"/>
      <c r="M3" s="502"/>
    </row>
    <row r="4" spans="1:13" ht="15.75">
      <c r="A4" s="501"/>
      <c r="B4" s="181" t="s">
        <v>0</v>
      </c>
      <c r="C4" s="19" t="s">
        <v>13</v>
      </c>
      <c r="D4" s="19" t="s">
        <v>252</v>
      </c>
      <c r="E4" s="181" t="s">
        <v>0</v>
      </c>
      <c r="F4" s="19" t="s">
        <v>13</v>
      </c>
      <c r="G4" s="19" t="s">
        <v>252</v>
      </c>
      <c r="H4" s="181" t="s">
        <v>0</v>
      </c>
      <c r="I4" s="19" t="s">
        <v>13</v>
      </c>
      <c r="J4" s="19" t="s">
        <v>252</v>
      </c>
      <c r="K4" s="181" t="s">
        <v>0</v>
      </c>
      <c r="L4" s="19" t="s">
        <v>13</v>
      </c>
      <c r="M4" s="19" t="s">
        <v>252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9"/>
    </row>
    <row r="6" spans="1:13">
      <c r="A6" s="3" t="s">
        <v>255</v>
      </c>
      <c r="B6" s="6">
        <v>639264</v>
      </c>
      <c r="C6" s="14">
        <v>369.75</v>
      </c>
      <c r="D6" s="87">
        <v>412.05</v>
      </c>
      <c r="E6" s="56">
        <v>389789</v>
      </c>
      <c r="F6" s="87">
        <v>330.93</v>
      </c>
      <c r="G6" s="87">
        <v>351.02</v>
      </c>
      <c r="H6" s="56">
        <v>146769</v>
      </c>
      <c r="I6" s="87">
        <v>377.86</v>
      </c>
      <c r="J6" s="87">
        <v>377.6</v>
      </c>
      <c r="K6" s="56">
        <v>357</v>
      </c>
      <c r="L6" s="87">
        <v>381.3</v>
      </c>
      <c r="M6" s="87">
        <v>391.65</v>
      </c>
    </row>
    <row r="7" spans="1:13">
      <c r="A7" s="3" t="s">
        <v>256</v>
      </c>
      <c r="B7" s="6">
        <v>685289</v>
      </c>
      <c r="C7" s="14">
        <v>697.3</v>
      </c>
      <c r="D7" s="87">
        <v>663.31</v>
      </c>
      <c r="E7" s="56">
        <v>173059</v>
      </c>
      <c r="F7" s="87">
        <v>711</v>
      </c>
      <c r="G7" s="87">
        <v>694.59</v>
      </c>
      <c r="H7" s="56">
        <v>78924</v>
      </c>
      <c r="I7" s="87">
        <v>697.08</v>
      </c>
      <c r="J7" s="87">
        <v>697.83</v>
      </c>
      <c r="K7" s="56">
        <v>6137</v>
      </c>
      <c r="L7" s="87">
        <v>757.17</v>
      </c>
      <c r="M7" s="87">
        <v>736.3</v>
      </c>
    </row>
    <row r="8" spans="1:13">
      <c r="A8" s="3" t="s">
        <v>257</v>
      </c>
      <c r="B8" s="6">
        <v>524817</v>
      </c>
      <c r="C8" s="14">
        <v>1204.9100000000001</v>
      </c>
      <c r="D8" s="87">
        <v>1190.77</v>
      </c>
      <c r="E8" s="56">
        <v>30055</v>
      </c>
      <c r="F8" s="87">
        <v>1142.77</v>
      </c>
      <c r="G8" s="87">
        <v>1124.01</v>
      </c>
      <c r="H8" s="56">
        <v>14934</v>
      </c>
      <c r="I8" s="87">
        <v>1181.3</v>
      </c>
      <c r="J8" s="87">
        <v>1146.9100000000001</v>
      </c>
      <c r="K8" s="56">
        <v>3</v>
      </c>
      <c r="L8" s="87">
        <v>1289.3</v>
      </c>
      <c r="M8" s="87">
        <v>1367.42</v>
      </c>
    </row>
    <row r="9" spans="1:13">
      <c r="A9" s="3" t="s">
        <v>258</v>
      </c>
      <c r="B9" s="6">
        <v>56345</v>
      </c>
      <c r="C9" s="14">
        <v>1636.27</v>
      </c>
      <c r="D9" s="87">
        <v>1617.68</v>
      </c>
      <c r="E9" s="56">
        <v>721</v>
      </c>
      <c r="F9" s="87">
        <v>1697.65</v>
      </c>
      <c r="G9" s="87">
        <v>1678.3</v>
      </c>
      <c r="H9" s="56">
        <v>1620</v>
      </c>
      <c r="I9" s="87">
        <v>1651.77</v>
      </c>
      <c r="J9" s="87">
        <v>1621.99</v>
      </c>
      <c r="K9" s="56">
        <v>0</v>
      </c>
      <c r="L9" s="87">
        <v>0</v>
      </c>
      <c r="M9" s="87" t="s">
        <v>251</v>
      </c>
    </row>
    <row r="10" spans="1:13">
      <c r="A10" s="3" t="s">
        <v>259</v>
      </c>
      <c r="B10" s="6">
        <v>2569</v>
      </c>
      <c r="C10" s="14">
        <v>2183.66</v>
      </c>
      <c r="D10" s="87">
        <v>2149.42</v>
      </c>
      <c r="E10" s="56">
        <v>307</v>
      </c>
      <c r="F10" s="87">
        <v>2216.0700000000002</v>
      </c>
      <c r="G10" s="87">
        <v>2210.3200000000002</v>
      </c>
      <c r="H10" s="56">
        <v>153</v>
      </c>
      <c r="I10" s="87">
        <v>2180.9</v>
      </c>
      <c r="J10" s="87">
        <v>2161.5</v>
      </c>
      <c r="K10" s="56">
        <v>0</v>
      </c>
      <c r="L10" s="87">
        <v>0</v>
      </c>
      <c r="M10" s="87" t="s">
        <v>251</v>
      </c>
    </row>
    <row r="11" spans="1:13">
      <c r="A11" s="3" t="s">
        <v>260</v>
      </c>
      <c r="B11" s="6">
        <v>1302</v>
      </c>
      <c r="C11" s="14">
        <v>2934.99</v>
      </c>
      <c r="D11" s="87">
        <v>2924.73</v>
      </c>
      <c r="E11" s="56">
        <v>32</v>
      </c>
      <c r="F11" s="87">
        <v>3214.57</v>
      </c>
      <c r="G11" s="87">
        <v>2903.59</v>
      </c>
      <c r="H11" s="56">
        <v>58</v>
      </c>
      <c r="I11" s="87">
        <v>3089.07</v>
      </c>
      <c r="J11" s="87">
        <v>2763.52</v>
      </c>
      <c r="K11" s="56">
        <v>0</v>
      </c>
      <c r="L11" s="87">
        <v>0</v>
      </c>
      <c r="M11" s="87" t="s">
        <v>251</v>
      </c>
    </row>
    <row r="12" spans="1:13" ht="15.75">
      <c r="A12" s="20" t="s">
        <v>15</v>
      </c>
      <c r="B12" s="13">
        <f>SUM(B6:B11)</f>
        <v>1909586</v>
      </c>
      <c r="C12" s="21"/>
      <c r="D12" s="21"/>
      <c r="E12" s="13">
        <f>SUM(E6:E11)</f>
        <v>593963</v>
      </c>
      <c r="F12" s="21"/>
      <c r="G12" s="21"/>
      <c r="H12" s="13">
        <f>SUM(H6:H11)</f>
        <v>242458</v>
      </c>
      <c r="I12" s="21"/>
      <c r="J12" s="21"/>
      <c r="K12" s="13">
        <f>SUM(K6:K11)</f>
        <v>6497</v>
      </c>
      <c r="L12" s="21"/>
      <c r="M12" s="21"/>
    </row>
    <row r="13" spans="1:13">
      <c r="A13" s="24" t="s">
        <v>16</v>
      </c>
      <c r="B13" s="7"/>
      <c r="C13" s="15"/>
      <c r="D13" s="15"/>
      <c r="E13" s="7"/>
      <c r="F13" s="15"/>
      <c r="G13" s="15"/>
      <c r="H13" s="7"/>
      <c r="I13" s="15"/>
      <c r="J13" s="15"/>
      <c r="K13" s="7"/>
      <c r="L13" s="15"/>
      <c r="M13" s="15"/>
    </row>
    <row r="14" spans="1:13">
      <c r="A14" s="3" t="s">
        <v>261</v>
      </c>
      <c r="B14" s="6">
        <v>74894</v>
      </c>
      <c r="C14" s="14">
        <v>76.3</v>
      </c>
      <c r="D14" s="14">
        <v>81.069999999999993</v>
      </c>
      <c r="E14" s="6">
        <v>130910</v>
      </c>
      <c r="F14" s="14">
        <v>69.5</v>
      </c>
      <c r="G14" s="14">
        <v>77.17</v>
      </c>
      <c r="H14" s="6">
        <v>18057</v>
      </c>
      <c r="I14" s="14">
        <v>69.42</v>
      </c>
      <c r="J14" s="14">
        <v>74.05</v>
      </c>
      <c r="K14" s="6">
        <v>0</v>
      </c>
      <c r="L14" s="14">
        <v>0</v>
      </c>
      <c r="M14" s="14" t="s">
        <v>251</v>
      </c>
    </row>
    <row r="15" spans="1:13">
      <c r="A15" s="3" t="s">
        <v>262</v>
      </c>
      <c r="B15" s="6">
        <v>581428</v>
      </c>
      <c r="C15" s="14">
        <v>156.52000000000001</v>
      </c>
      <c r="D15" s="14">
        <v>162.13</v>
      </c>
      <c r="E15" s="6">
        <v>119936</v>
      </c>
      <c r="F15" s="14">
        <v>141.63</v>
      </c>
      <c r="G15" s="14">
        <v>137.97999999999999</v>
      </c>
      <c r="H15" s="6">
        <v>44341</v>
      </c>
      <c r="I15" s="14">
        <v>143.44</v>
      </c>
      <c r="J15" s="14">
        <v>141.93</v>
      </c>
      <c r="K15" s="6">
        <v>0</v>
      </c>
      <c r="L15" s="14">
        <v>0</v>
      </c>
      <c r="M15" s="14" t="s">
        <v>251</v>
      </c>
    </row>
    <row r="16" spans="1:13">
      <c r="A16" s="3" t="s">
        <v>263</v>
      </c>
      <c r="B16" s="6">
        <v>214134</v>
      </c>
      <c r="C16" s="14">
        <v>228.36</v>
      </c>
      <c r="D16" s="14">
        <v>219.3</v>
      </c>
      <c r="E16" s="6">
        <v>10397</v>
      </c>
      <c r="F16" s="14">
        <v>226.81</v>
      </c>
      <c r="G16" s="14">
        <v>218.92</v>
      </c>
      <c r="H16" s="6">
        <v>7737</v>
      </c>
      <c r="I16" s="14">
        <v>230.13</v>
      </c>
      <c r="J16" s="14">
        <v>225.53</v>
      </c>
      <c r="K16" s="6">
        <v>0</v>
      </c>
      <c r="L16" s="14">
        <v>0</v>
      </c>
      <c r="M16" s="14" t="s">
        <v>251</v>
      </c>
    </row>
    <row r="17" spans="1:13">
      <c r="A17" s="3" t="s">
        <v>264</v>
      </c>
      <c r="B17" s="6">
        <v>31520</v>
      </c>
      <c r="C17" s="14">
        <v>337.12</v>
      </c>
      <c r="D17" s="14">
        <v>332.99</v>
      </c>
      <c r="E17" s="6">
        <v>1124</v>
      </c>
      <c r="F17" s="14">
        <v>337.56</v>
      </c>
      <c r="G17" s="14">
        <v>332.98</v>
      </c>
      <c r="H17" s="6">
        <v>895</v>
      </c>
      <c r="I17" s="14">
        <v>339.34</v>
      </c>
      <c r="J17" s="14">
        <v>334.58</v>
      </c>
      <c r="K17" s="6">
        <v>0</v>
      </c>
      <c r="L17" s="14">
        <v>0</v>
      </c>
      <c r="M17" s="14" t="s">
        <v>251</v>
      </c>
    </row>
    <row r="18" spans="1:13">
      <c r="A18" s="3" t="s">
        <v>265</v>
      </c>
      <c r="B18" s="6">
        <v>6665</v>
      </c>
      <c r="C18" s="14">
        <v>445.47</v>
      </c>
      <c r="D18" s="14">
        <v>442</v>
      </c>
      <c r="E18" s="6">
        <v>322</v>
      </c>
      <c r="F18" s="14">
        <v>439.68</v>
      </c>
      <c r="G18" s="14">
        <v>439.55</v>
      </c>
      <c r="H18" s="6">
        <v>229</v>
      </c>
      <c r="I18" s="14">
        <v>440.04</v>
      </c>
      <c r="J18" s="14">
        <v>437.56</v>
      </c>
      <c r="K18" s="6">
        <v>0</v>
      </c>
      <c r="L18" s="14">
        <v>0</v>
      </c>
      <c r="M18" s="14" t="s">
        <v>251</v>
      </c>
    </row>
    <row r="19" spans="1:13">
      <c r="A19" s="23" t="s">
        <v>266</v>
      </c>
      <c r="B19" s="6">
        <v>4662</v>
      </c>
      <c r="C19" s="14">
        <v>604.21</v>
      </c>
      <c r="D19" s="14">
        <v>580.52</v>
      </c>
      <c r="E19" s="6">
        <v>127</v>
      </c>
      <c r="F19" s="14">
        <v>571.14</v>
      </c>
      <c r="G19" s="14">
        <v>543.55999999999995</v>
      </c>
      <c r="H19" s="6">
        <v>86</v>
      </c>
      <c r="I19" s="14">
        <v>586.14</v>
      </c>
      <c r="J19" s="14">
        <v>551.83000000000004</v>
      </c>
      <c r="K19" s="6">
        <v>0</v>
      </c>
      <c r="L19" s="14">
        <v>0</v>
      </c>
      <c r="M19" s="14" t="s">
        <v>251</v>
      </c>
    </row>
    <row r="20" spans="1:13">
      <c r="A20" s="3" t="s">
        <v>267</v>
      </c>
      <c r="B20" s="6">
        <v>42</v>
      </c>
      <c r="C20" s="14">
        <v>1103.24</v>
      </c>
      <c r="D20" s="14">
        <v>1061.8900000000001</v>
      </c>
      <c r="E20" s="6">
        <v>0</v>
      </c>
      <c r="F20" s="14">
        <v>0</v>
      </c>
      <c r="G20" s="14" t="s">
        <v>251</v>
      </c>
      <c r="H20" s="6">
        <v>0</v>
      </c>
      <c r="I20" s="14">
        <v>0</v>
      </c>
      <c r="J20" s="14" t="s">
        <v>251</v>
      </c>
      <c r="K20" s="6">
        <v>0</v>
      </c>
      <c r="L20" s="14">
        <v>0</v>
      </c>
      <c r="M20" s="14" t="s">
        <v>251</v>
      </c>
    </row>
    <row r="21" spans="1:13">
      <c r="A21" s="3" t="s">
        <v>268</v>
      </c>
      <c r="B21" s="6">
        <v>1</v>
      </c>
      <c r="C21" s="14">
        <v>1526.93</v>
      </c>
      <c r="D21" s="14">
        <v>1526.93</v>
      </c>
      <c r="E21" s="6">
        <v>0</v>
      </c>
      <c r="F21" s="14">
        <v>0</v>
      </c>
      <c r="G21" s="14" t="s">
        <v>251</v>
      </c>
      <c r="H21" s="6">
        <v>0</v>
      </c>
      <c r="I21" s="14">
        <v>0</v>
      </c>
      <c r="J21" s="14" t="s">
        <v>251</v>
      </c>
      <c r="K21" s="6">
        <v>0</v>
      </c>
      <c r="L21" s="14">
        <v>0</v>
      </c>
      <c r="M21" s="14" t="s">
        <v>251</v>
      </c>
    </row>
    <row r="22" spans="1:13">
      <c r="A22" s="3" t="s">
        <v>269</v>
      </c>
      <c r="B22" s="6">
        <v>0</v>
      </c>
      <c r="C22" s="14">
        <v>0</v>
      </c>
      <c r="D22" s="14" t="s">
        <v>251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260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 ht="15.75">
      <c r="A24" s="20" t="s">
        <v>17</v>
      </c>
      <c r="B24" s="13">
        <f>SUM(B14:B23)</f>
        <v>913346</v>
      </c>
      <c r="C24" s="21"/>
      <c r="D24" s="21"/>
      <c r="E24" s="13">
        <f>SUM(E14:E23)</f>
        <v>262816</v>
      </c>
      <c r="F24" s="21"/>
      <c r="G24" s="21"/>
      <c r="H24" s="13">
        <f>SUM(H14:H23)</f>
        <v>71345</v>
      </c>
      <c r="I24" s="21"/>
      <c r="J24" s="21"/>
      <c r="K24" s="13">
        <f>SUM(K14:K23)</f>
        <v>0</v>
      </c>
      <c r="L24" s="21"/>
      <c r="M24" s="21"/>
    </row>
    <row r="25" spans="1:13">
      <c r="A25" s="1" t="s">
        <v>253</v>
      </c>
      <c r="B25" s="7"/>
      <c r="C25" s="15"/>
      <c r="D25" s="15"/>
      <c r="E25" s="7"/>
      <c r="F25" s="15"/>
      <c r="G25" s="15"/>
      <c r="H25" s="7"/>
      <c r="I25" s="15"/>
      <c r="J25" s="15"/>
      <c r="K25" s="7"/>
      <c r="L25" s="15"/>
      <c r="M25" s="15"/>
    </row>
    <row r="26" spans="1:13">
      <c r="A26" s="3" t="s">
        <v>261</v>
      </c>
      <c r="B26" s="6">
        <v>181696</v>
      </c>
      <c r="C26" s="87">
        <v>72.5</v>
      </c>
      <c r="D26" s="87">
        <v>74.38</v>
      </c>
      <c r="E26" s="6">
        <v>54869</v>
      </c>
      <c r="F26" s="14">
        <v>46.99</v>
      </c>
      <c r="G26" s="14">
        <v>44.7</v>
      </c>
      <c r="H26" s="6">
        <v>3</v>
      </c>
      <c r="I26" s="14">
        <v>64.930000000000007</v>
      </c>
      <c r="J26" s="14">
        <v>49</v>
      </c>
      <c r="K26" s="56">
        <v>0</v>
      </c>
      <c r="L26" s="87">
        <v>0</v>
      </c>
      <c r="M26" s="87" t="s">
        <v>251</v>
      </c>
    </row>
    <row r="27" spans="1:13">
      <c r="A27" s="3" t="s">
        <v>262</v>
      </c>
      <c r="B27" s="6">
        <v>138084</v>
      </c>
      <c r="C27" s="87">
        <v>125.01</v>
      </c>
      <c r="D27" s="87">
        <v>117.65</v>
      </c>
      <c r="E27" s="6">
        <v>12157</v>
      </c>
      <c r="F27" s="14">
        <v>134.01</v>
      </c>
      <c r="G27" s="14">
        <v>126.6</v>
      </c>
      <c r="H27" s="6">
        <v>1</v>
      </c>
      <c r="I27" s="14">
        <v>152.84</v>
      </c>
      <c r="J27" s="14">
        <v>152.84</v>
      </c>
      <c r="K27" s="56">
        <v>0</v>
      </c>
      <c r="L27" s="87">
        <v>0</v>
      </c>
      <c r="M27" s="87" t="s">
        <v>251</v>
      </c>
    </row>
    <row r="28" spans="1:13">
      <c r="A28" s="3" t="s">
        <v>263</v>
      </c>
      <c r="B28" s="6">
        <v>18264</v>
      </c>
      <c r="C28" s="87">
        <v>243.42</v>
      </c>
      <c r="D28" s="87">
        <v>242.76</v>
      </c>
      <c r="E28" s="6">
        <v>1326</v>
      </c>
      <c r="F28" s="14">
        <v>243.9</v>
      </c>
      <c r="G28" s="14">
        <v>243.68</v>
      </c>
      <c r="H28" s="6">
        <v>12</v>
      </c>
      <c r="I28" s="14">
        <v>241.84</v>
      </c>
      <c r="J28" s="14">
        <v>247.93</v>
      </c>
      <c r="K28" s="56">
        <v>0</v>
      </c>
      <c r="L28" s="87">
        <v>0</v>
      </c>
      <c r="M28" s="87" t="s">
        <v>251</v>
      </c>
    </row>
    <row r="29" spans="1:13">
      <c r="A29" s="3" t="s">
        <v>264</v>
      </c>
      <c r="B29" s="6">
        <v>990</v>
      </c>
      <c r="C29" s="87">
        <v>329.65</v>
      </c>
      <c r="D29" s="87">
        <v>324.45</v>
      </c>
      <c r="E29" s="6">
        <v>153</v>
      </c>
      <c r="F29" s="14">
        <v>314.64999999999998</v>
      </c>
      <c r="G29" s="14">
        <v>309.86</v>
      </c>
      <c r="H29" s="6">
        <v>5</v>
      </c>
      <c r="I29" s="14">
        <v>305.76</v>
      </c>
      <c r="J29" s="14">
        <v>303.8</v>
      </c>
      <c r="K29" s="56">
        <v>0</v>
      </c>
      <c r="L29" s="87">
        <v>0</v>
      </c>
      <c r="M29" s="87" t="s">
        <v>251</v>
      </c>
    </row>
    <row r="30" spans="1:13">
      <c r="A30" s="3" t="s">
        <v>265</v>
      </c>
      <c r="B30" s="6">
        <v>21</v>
      </c>
      <c r="C30" s="87">
        <v>436.78</v>
      </c>
      <c r="D30" s="87">
        <v>437.28</v>
      </c>
      <c r="E30" s="6">
        <v>2</v>
      </c>
      <c r="F30" s="14">
        <v>441.77</v>
      </c>
      <c r="G30" s="14">
        <v>441.77</v>
      </c>
      <c r="H30" s="6">
        <v>0</v>
      </c>
      <c r="I30" s="14">
        <v>0</v>
      </c>
      <c r="J30" s="14" t="s">
        <v>251</v>
      </c>
      <c r="K30" s="56">
        <v>0</v>
      </c>
      <c r="L30" s="87">
        <v>0</v>
      </c>
      <c r="M30" s="87" t="s">
        <v>251</v>
      </c>
    </row>
    <row r="31" spans="1:13">
      <c r="A31" s="23" t="s">
        <v>266</v>
      </c>
      <c r="B31" s="6">
        <v>4</v>
      </c>
      <c r="C31" s="87">
        <v>564.4</v>
      </c>
      <c r="D31" s="87">
        <v>558.47</v>
      </c>
      <c r="E31" s="6">
        <v>0</v>
      </c>
      <c r="F31" s="14">
        <v>0</v>
      </c>
      <c r="G31" s="14" t="s">
        <v>251</v>
      </c>
      <c r="H31" s="6">
        <v>0</v>
      </c>
      <c r="I31" s="14">
        <v>0</v>
      </c>
      <c r="J31" s="14" t="s">
        <v>251</v>
      </c>
      <c r="K31" s="56">
        <v>0</v>
      </c>
      <c r="L31" s="87">
        <v>0</v>
      </c>
      <c r="M31" s="87" t="s">
        <v>251</v>
      </c>
    </row>
    <row r="32" spans="1:13">
      <c r="A32" s="3" t="s">
        <v>267</v>
      </c>
      <c r="B32" s="6">
        <v>0</v>
      </c>
      <c r="C32" s="87">
        <v>0</v>
      </c>
      <c r="D32" s="87" t="s">
        <v>251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6">
        <v>0</v>
      </c>
      <c r="L32" s="14">
        <v>0</v>
      </c>
      <c r="M32" s="14" t="s">
        <v>251</v>
      </c>
    </row>
    <row r="33" spans="1:13">
      <c r="A33" s="3" t="s">
        <v>268</v>
      </c>
      <c r="B33" s="6">
        <v>0</v>
      </c>
      <c r="C33" s="87">
        <v>0</v>
      </c>
      <c r="D33" s="87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269</v>
      </c>
      <c r="B34" s="6">
        <v>0</v>
      </c>
      <c r="C34" s="87">
        <v>0</v>
      </c>
      <c r="D34" s="87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260</v>
      </c>
      <c r="B35" s="6">
        <v>0</v>
      </c>
      <c r="C35" s="87">
        <v>0</v>
      </c>
      <c r="D35" s="87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 ht="15.75">
      <c r="A36" s="20" t="s">
        <v>254</v>
      </c>
      <c r="B36" s="13">
        <f>SUM(B26:B35)</f>
        <v>339059</v>
      </c>
      <c r="C36" s="21"/>
      <c r="D36" s="21"/>
      <c r="E36" s="13">
        <f>SUM(E26:E35)</f>
        <v>68507</v>
      </c>
      <c r="F36" s="21"/>
      <c r="G36" s="21"/>
      <c r="H36" s="13">
        <f>SUM(H26:H35)</f>
        <v>21</v>
      </c>
      <c r="I36" s="21"/>
      <c r="J36" s="21"/>
      <c r="K36" s="13">
        <f>SUM(K26:K35)</f>
        <v>0</v>
      </c>
      <c r="L36" s="21"/>
      <c r="M36" s="21"/>
    </row>
    <row r="37" spans="1:13">
      <c r="A37" s="1" t="s">
        <v>358</v>
      </c>
      <c r="B37" s="8"/>
      <c r="C37" s="192"/>
      <c r="D37" s="15"/>
      <c r="E37" s="7"/>
      <c r="F37" s="15"/>
      <c r="G37" s="15"/>
      <c r="H37" s="7"/>
      <c r="I37" s="15"/>
      <c r="J37" s="15"/>
      <c r="K37" s="7"/>
      <c r="L37" s="15"/>
      <c r="M37" s="15"/>
    </row>
    <row r="38" spans="1:13">
      <c r="A38" s="3" t="s">
        <v>255</v>
      </c>
      <c r="B38" s="6">
        <v>23349</v>
      </c>
      <c r="C38" s="87">
        <v>338.5</v>
      </c>
      <c r="D38" s="87">
        <v>338.4</v>
      </c>
      <c r="E38" s="6">
        <v>0</v>
      </c>
      <c r="F38" s="14">
        <v>0</v>
      </c>
      <c r="G38" s="14" t="s">
        <v>251</v>
      </c>
      <c r="H38" s="6">
        <v>0</v>
      </c>
      <c r="I38" s="14">
        <v>0</v>
      </c>
      <c r="J38" s="14" t="s">
        <v>251</v>
      </c>
      <c r="K38" s="6">
        <v>11029</v>
      </c>
      <c r="L38" s="14">
        <v>198.63</v>
      </c>
      <c r="M38" s="14">
        <v>160.21</v>
      </c>
    </row>
    <row r="39" spans="1:13">
      <c r="A39" s="3" t="s">
        <v>256</v>
      </c>
      <c r="B39" s="56">
        <v>0</v>
      </c>
      <c r="C39" s="87">
        <v>0</v>
      </c>
      <c r="D39" s="87" t="s">
        <v>251</v>
      </c>
      <c r="E39" s="193">
        <v>0</v>
      </c>
      <c r="F39" s="4">
        <v>0</v>
      </c>
      <c r="G39" s="4" t="s">
        <v>251</v>
      </c>
      <c r="H39" s="193">
        <v>0</v>
      </c>
      <c r="I39" s="4">
        <v>0</v>
      </c>
      <c r="J39" s="4" t="s">
        <v>251</v>
      </c>
      <c r="K39" s="193">
        <v>0</v>
      </c>
      <c r="L39" s="4">
        <v>0</v>
      </c>
      <c r="M39" s="4" t="s">
        <v>251</v>
      </c>
    </row>
    <row r="40" spans="1:13">
      <c r="A40" s="3" t="s">
        <v>257</v>
      </c>
      <c r="B40" s="56">
        <v>0</v>
      </c>
      <c r="C40" s="87">
        <v>0</v>
      </c>
      <c r="D40" s="87" t="s">
        <v>251</v>
      </c>
      <c r="E40" s="193">
        <v>0</v>
      </c>
      <c r="F40" s="4">
        <v>0</v>
      </c>
      <c r="G40" s="4" t="s">
        <v>251</v>
      </c>
      <c r="H40" s="193">
        <v>0</v>
      </c>
      <c r="I40" s="4">
        <v>0</v>
      </c>
      <c r="J40" s="4" t="s">
        <v>251</v>
      </c>
      <c r="K40" s="193">
        <v>0</v>
      </c>
      <c r="L40" s="4">
        <v>0</v>
      </c>
      <c r="M40" s="4" t="s">
        <v>251</v>
      </c>
    </row>
    <row r="41" spans="1:13">
      <c r="A41" s="3" t="s">
        <v>258</v>
      </c>
      <c r="B41" s="56">
        <v>0</v>
      </c>
      <c r="C41" s="87">
        <v>0</v>
      </c>
      <c r="D41" s="87" t="s">
        <v>251</v>
      </c>
      <c r="E41" s="193">
        <v>0</v>
      </c>
      <c r="F41" s="4">
        <v>0</v>
      </c>
      <c r="G41" s="4" t="s">
        <v>251</v>
      </c>
      <c r="H41" s="193">
        <v>0</v>
      </c>
      <c r="I41" s="4">
        <v>0</v>
      </c>
      <c r="J41" s="4" t="s">
        <v>251</v>
      </c>
      <c r="K41" s="193">
        <v>0</v>
      </c>
      <c r="L41" s="4">
        <v>0</v>
      </c>
      <c r="M41" s="4" t="s">
        <v>251</v>
      </c>
    </row>
    <row r="42" spans="1:13">
      <c r="A42" s="3" t="s">
        <v>259</v>
      </c>
      <c r="B42" s="56">
        <v>0</v>
      </c>
      <c r="C42" s="87">
        <v>0</v>
      </c>
      <c r="D42" s="87" t="s">
        <v>251</v>
      </c>
      <c r="E42" s="193">
        <v>0</v>
      </c>
      <c r="F42" s="4">
        <v>0</v>
      </c>
      <c r="G42" s="4" t="s">
        <v>251</v>
      </c>
      <c r="H42" s="193">
        <v>0</v>
      </c>
      <c r="I42" s="4">
        <v>0</v>
      </c>
      <c r="J42" s="4" t="s">
        <v>251</v>
      </c>
      <c r="K42" s="193">
        <v>0</v>
      </c>
      <c r="L42" s="4">
        <v>0</v>
      </c>
      <c r="M42" s="4" t="s">
        <v>251</v>
      </c>
    </row>
    <row r="43" spans="1:13">
      <c r="A43" s="3" t="s">
        <v>260</v>
      </c>
      <c r="B43" s="56">
        <v>0</v>
      </c>
      <c r="C43" s="87">
        <v>0</v>
      </c>
      <c r="D43" s="87" t="s">
        <v>251</v>
      </c>
      <c r="E43" s="193">
        <v>0</v>
      </c>
      <c r="F43" s="4">
        <v>0</v>
      </c>
      <c r="G43" s="4" t="s">
        <v>251</v>
      </c>
      <c r="H43" s="193">
        <v>0</v>
      </c>
      <c r="I43" s="4">
        <v>0</v>
      </c>
      <c r="J43" s="4" t="s">
        <v>251</v>
      </c>
      <c r="K43" s="193">
        <v>0</v>
      </c>
      <c r="L43" s="4">
        <v>0</v>
      </c>
      <c r="M43" s="4" t="s">
        <v>251</v>
      </c>
    </row>
    <row r="44" spans="1:13" ht="15.75">
      <c r="A44" s="20" t="s">
        <v>364</v>
      </c>
      <c r="B44" s="22">
        <f>SUM(B38:B43)</f>
        <v>23349</v>
      </c>
      <c r="C44" s="194"/>
      <c r="D44" s="21"/>
      <c r="E44" s="13">
        <f>SUM(E38:E43)</f>
        <v>0</v>
      </c>
      <c r="F44" s="21"/>
      <c r="G44" s="21"/>
      <c r="H44" s="13">
        <f>SUM(H38:H43)</f>
        <v>0</v>
      </c>
      <c r="I44" s="21"/>
      <c r="J44" s="21"/>
      <c r="K44" s="13">
        <f>SUM(K38:K43)</f>
        <v>11029</v>
      </c>
      <c r="L44" s="21"/>
      <c r="M44" s="21"/>
    </row>
    <row r="45" spans="1:13">
      <c r="A45" s="1" t="s">
        <v>542</v>
      </c>
      <c r="B45" s="8"/>
      <c r="C45" s="192"/>
      <c r="D45" s="15"/>
      <c r="E45" s="7"/>
      <c r="F45" s="15"/>
      <c r="G45" s="15"/>
      <c r="H45" s="7"/>
      <c r="I45" s="15"/>
      <c r="J45" s="15"/>
      <c r="K45" s="7"/>
      <c r="L45" s="15"/>
      <c r="M45" s="15"/>
    </row>
    <row r="46" spans="1:13">
      <c r="A46" s="3" t="s">
        <v>255</v>
      </c>
      <c r="B46" s="6">
        <v>0</v>
      </c>
      <c r="C46" s="87">
        <v>0</v>
      </c>
      <c r="D46" s="87" t="s">
        <v>251</v>
      </c>
      <c r="E46" s="6">
        <v>0</v>
      </c>
      <c r="F46" s="14">
        <v>0</v>
      </c>
      <c r="G46" s="14" t="s">
        <v>251</v>
      </c>
      <c r="H46" s="6">
        <v>0</v>
      </c>
      <c r="I46" s="14">
        <v>0</v>
      </c>
      <c r="J46" s="14" t="s">
        <v>251</v>
      </c>
      <c r="K46" s="6">
        <v>0</v>
      </c>
      <c r="L46" s="14">
        <v>0</v>
      </c>
      <c r="M46" s="14" t="s">
        <v>251</v>
      </c>
    </row>
    <row r="47" spans="1:13">
      <c r="A47" s="3" t="s">
        <v>256</v>
      </c>
      <c r="B47" s="56">
        <v>0</v>
      </c>
      <c r="C47" s="87">
        <v>0</v>
      </c>
      <c r="D47" s="87" t="s">
        <v>251</v>
      </c>
      <c r="E47" s="193">
        <v>0</v>
      </c>
      <c r="F47" s="4">
        <v>0</v>
      </c>
      <c r="G47" s="4" t="s">
        <v>251</v>
      </c>
      <c r="H47" s="193">
        <v>0</v>
      </c>
      <c r="I47" s="4">
        <v>0</v>
      </c>
      <c r="J47" s="4" t="s">
        <v>251</v>
      </c>
      <c r="K47" s="193">
        <v>0</v>
      </c>
      <c r="L47" s="4">
        <v>0</v>
      </c>
      <c r="M47" s="4" t="s">
        <v>251</v>
      </c>
    </row>
    <row r="48" spans="1:13">
      <c r="A48" s="3" t="s">
        <v>257</v>
      </c>
      <c r="B48" s="56">
        <v>0</v>
      </c>
      <c r="C48" s="87">
        <v>0</v>
      </c>
      <c r="D48" s="87" t="s">
        <v>251</v>
      </c>
      <c r="E48" s="193">
        <v>0</v>
      </c>
      <c r="F48" s="4">
        <v>0</v>
      </c>
      <c r="G48" s="4" t="s">
        <v>251</v>
      </c>
      <c r="H48" s="193">
        <v>0</v>
      </c>
      <c r="I48" s="4">
        <v>0</v>
      </c>
      <c r="J48" s="4" t="s">
        <v>251</v>
      </c>
      <c r="K48" s="193">
        <v>0</v>
      </c>
      <c r="L48" s="4">
        <v>0</v>
      </c>
      <c r="M48" s="4" t="s">
        <v>251</v>
      </c>
    </row>
    <row r="49" spans="1:13">
      <c r="A49" s="3" t="s">
        <v>258</v>
      </c>
      <c r="B49" s="56">
        <v>0</v>
      </c>
      <c r="C49" s="87">
        <v>0</v>
      </c>
      <c r="D49" s="87" t="s">
        <v>251</v>
      </c>
      <c r="E49" s="193">
        <v>0</v>
      </c>
      <c r="F49" s="4">
        <v>0</v>
      </c>
      <c r="G49" s="4" t="s">
        <v>251</v>
      </c>
      <c r="H49" s="193">
        <v>0</v>
      </c>
      <c r="I49" s="4">
        <v>0</v>
      </c>
      <c r="J49" s="4" t="s">
        <v>251</v>
      </c>
      <c r="K49" s="193">
        <v>0</v>
      </c>
      <c r="L49" s="4">
        <v>0</v>
      </c>
      <c r="M49" s="4" t="s">
        <v>251</v>
      </c>
    </row>
    <row r="50" spans="1:13">
      <c r="A50" s="3" t="s">
        <v>259</v>
      </c>
      <c r="B50" s="56">
        <v>0</v>
      </c>
      <c r="C50" s="87">
        <v>0</v>
      </c>
      <c r="D50" s="87" t="s">
        <v>251</v>
      </c>
      <c r="E50" s="193">
        <v>0</v>
      </c>
      <c r="F50" s="4">
        <v>0</v>
      </c>
      <c r="G50" s="4" t="s">
        <v>251</v>
      </c>
      <c r="H50" s="193">
        <v>0</v>
      </c>
      <c r="I50" s="4">
        <v>0</v>
      </c>
      <c r="J50" s="4" t="s">
        <v>251</v>
      </c>
      <c r="K50" s="193">
        <v>0</v>
      </c>
      <c r="L50" s="4">
        <v>0</v>
      </c>
      <c r="M50" s="4" t="s">
        <v>251</v>
      </c>
    </row>
    <row r="51" spans="1:13">
      <c r="A51" s="3" t="s">
        <v>260</v>
      </c>
      <c r="B51" s="56">
        <v>0</v>
      </c>
      <c r="C51" s="87">
        <v>0</v>
      </c>
      <c r="D51" s="87" t="s">
        <v>251</v>
      </c>
      <c r="E51" s="193">
        <v>0</v>
      </c>
      <c r="F51" s="4">
        <v>0</v>
      </c>
      <c r="G51" s="4" t="s">
        <v>251</v>
      </c>
      <c r="H51" s="193">
        <v>0</v>
      </c>
      <c r="I51" s="4">
        <v>0</v>
      </c>
      <c r="J51" s="4" t="s">
        <v>251</v>
      </c>
      <c r="K51" s="193">
        <v>0</v>
      </c>
      <c r="L51" s="4">
        <v>0</v>
      </c>
      <c r="M51" s="4" t="s">
        <v>251</v>
      </c>
    </row>
    <row r="52" spans="1:13" ht="15.75">
      <c r="A52" s="20" t="s">
        <v>432</v>
      </c>
      <c r="B52" s="22">
        <f>SUM(B46:B51)</f>
        <v>0</v>
      </c>
      <c r="C52" s="194"/>
      <c r="D52" s="21"/>
      <c r="E52" s="13">
        <f>SUM(E46:E51)</f>
        <v>0</v>
      </c>
      <c r="F52" s="21"/>
      <c r="G52" s="21"/>
      <c r="H52" s="13">
        <f>SUM(H46:H51)</f>
        <v>0</v>
      </c>
      <c r="I52" s="21"/>
      <c r="J52" s="21"/>
      <c r="K52" s="13">
        <f>SUM(K46:K51)</f>
        <v>0</v>
      </c>
      <c r="L52" s="21"/>
      <c r="M52" s="21"/>
    </row>
    <row r="53" spans="1:13">
      <c r="H53" s="96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activeCell="D12" sqref="D12"/>
    </sheetView>
  </sheetViews>
  <sheetFormatPr defaultRowHeight="15"/>
  <cols>
    <col min="1" max="1" width="6.140625" style="97" bestFit="1" customWidth="1"/>
    <col min="2" max="2" width="50.42578125" style="97" customWidth="1"/>
    <col min="3" max="3" width="16.5703125" style="97" customWidth="1"/>
    <col min="4" max="4" width="19" style="97" customWidth="1"/>
    <col min="5" max="5" width="23.7109375" style="97" customWidth="1"/>
    <col min="6" max="6" width="17.5703125" style="97" customWidth="1"/>
    <col min="7" max="7" width="17.7109375" style="97" customWidth="1"/>
    <col min="8" max="16384" width="9.140625" style="97"/>
  </cols>
  <sheetData>
    <row r="1" spans="1:10" s="44" customFormat="1" ht="18.75">
      <c r="A1" s="469" t="s">
        <v>817</v>
      </c>
      <c r="B1" s="469"/>
      <c r="C1" s="469"/>
      <c r="D1" s="469"/>
      <c r="E1" s="469"/>
      <c r="F1" s="469"/>
      <c r="G1" s="469"/>
    </row>
    <row r="2" spans="1:10">
      <c r="A2" s="10"/>
    </row>
    <row r="3" spans="1:10" s="44" customFormat="1" ht="15.75">
      <c r="A3" s="212" t="s">
        <v>9</v>
      </c>
      <c r="B3" s="47" t="s">
        <v>401</v>
      </c>
      <c r="C3" s="212" t="s">
        <v>544</v>
      </c>
      <c r="D3" s="212" t="s">
        <v>402</v>
      </c>
      <c r="E3" s="212" t="s">
        <v>403</v>
      </c>
      <c r="F3" s="212" t="s">
        <v>404</v>
      </c>
      <c r="G3" s="212" t="s">
        <v>405</v>
      </c>
    </row>
    <row r="4" spans="1:10">
      <c r="A4" s="43">
        <v>1</v>
      </c>
      <c r="B4" s="55">
        <v>10</v>
      </c>
      <c r="C4" s="41">
        <v>3</v>
      </c>
      <c r="D4" s="41">
        <v>11</v>
      </c>
      <c r="E4" s="41">
        <v>11</v>
      </c>
      <c r="F4" s="41">
        <v>8</v>
      </c>
      <c r="G4" s="41">
        <v>0</v>
      </c>
    </row>
    <row r="5" spans="1:10">
      <c r="A5" s="43">
        <v>2</v>
      </c>
      <c r="B5" s="55">
        <v>9</v>
      </c>
      <c r="C5" s="41">
        <v>9</v>
      </c>
      <c r="D5" s="41">
        <v>36</v>
      </c>
      <c r="E5" s="41">
        <v>22</v>
      </c>
      <c r="F5" s="41">
        <v>23</v>
      </c>
      <c r="G5" s="41">
        <v>0</v>
      </c>
    </row>
    <row r="6" spans="1:10">
      <c r="A6" s="43">
        <v>3</v>
      </c>
      <c r="B6" s="55">
        <v>8</v>
      </c>
      <c r="C6" s="41">
        <v>73</v>
      </c>
      <c r="D6" s="41">
        <v>273</v>
      </c>
      <c r="E6" s="41">
        <v>167</v>
      </c>
      <c r="F6" s="41">
        <v>144</v>
      </c>
      <c r="G6" s="41">
        <v>0</v>
      </c>
    </row>
    <row r="7" spans="1:10">
      <c r="A7" s="43">
        <v>4</v>
      </c>
      <c r="B7" s="55">
        <v>7</v>
      </c>
      <c r="C7" s="41">
        <v>475</v>
      </c>
      <c r="D7" s="41">
        <v>1536</v>
      </c>
      <c r="E7" s="41">
        <v>898</v>
      </c>
      <c r="F7" s="41">
        <v>891</v>
      </c>
      <c r="G7" s="41">
        <v>0</v>
      </c>
    </row>
    <row r="8" spans="1:10">
      <c r="A8" s="43">
        <v>5</v>
      </c>
      <c r="B8" s="55">
        <v>6</v>
      </c>
      <c r="C8" s="41">
        <v>6031</v>
      </c>
      <c r="D8" s="41">
        <v>13758</v>
      </c>
      <c r="E8" s="41">
        <v>11211</v>
      </c>
      <c r="F8" s="41">
        <v>11217</v>
      </c>
      <c r="G8" s="41">
        <v>0</v>
      </c>
    </row>
    <row r="9" spans="1:10">
      <c r="A9" s="43">
        <v>6</v>
      </c>
      <c r="B9" s="55">
        <v>5</v>
      </c>
      <c r="C9" s="41">
        <v>15821</v>
      </c>
      <c r="D9" s="41">
        <v>34796</v>
      </c>
      <c r="E9" s="41">
        <v>26388</v>
      </c>
      <c r="F9" s="41">
        <v>17921</v>
      </c>
      <c r="G9" s="41">
        <v>0</v>
      </c>
    </row>
    <row r="10" spans="1:10">
      <c r="A10" s="43">
        <v>7</v>
      </c>
      <c r="B10" s="55">
        <v>4</v>
      </c>
      <c r="C10" s="41">
        <v>68648</v>
      </c>
      <c r="D10" s="41">
        <v>138488</v>
      </c>
      <c r="E10" s="41">
        <v>104224</v>
      </c>
      <c r="F10" s="41">
        <v>31880</v>
      </c>
      <c r="G10" s="41">
        <v>0</v>
      </c>
    </row>
    <row r="11" spans="1:10">
      <c r="A11" s="43">
        <v>8</v>
      </c>
      <c r="B11" s="55">
        <v>3</v>
      </c>
      <c r="C11" s="41">
        <v>355720</v>
      </c>
      <c r="D11" s="41">
        <v>457744</v>
      </c>
      <c r="E11" s="41">
        <v>313244</v>
      </c>
      <c r="F11" s="41">
        <v>296172</v>
      </c>
      <c r="G11" s="41">
        <v>0</v>
      </c>
    </row>
    <row r="12" spans="1:10">
      <c r="A12" s="43">
        <v>9</v>
      </c>
      <c r="B12" s="55">
        <v>2</v>
      </c>
      <c r="C12" s="41">
        <v>909811</v>
      </c>
      <c r="D12" s="41">
        <v>988143</v>
      </c>
      <c r="E12" s="41">
        <v>788424</v>
      </c>
      <c r="F12" s="41">
        <v>43055</v>
      </c>
      <c r="G12" s="41">
        <v>0</v>
      </c>
    </row>
    <row r="13" spans="1:10">
      <c r="A13" s="43">
        <v>10</v>
      </c>
      <c r="B13" s="55">
        <v>1</v>
      </c>
      <c r="C13" s="41">
        <v>1161291</v>
      </c>
      <c r="D13" s="41">
        <v>1152097</v>
      </c>
      <c r="E13" s="41">
        <v>2918</v>
      </c>
      <c r="F13" s="41">
        <v>6276</v>
      </c>
      <c r="G13" s="41">
        <v>0</v>
      </c>
    </row>
    <row r="14" spans="1:10" s="11" customFormat="1" ht="15.75">
      <c r="A14" s="287"/>
      <c r="B14" s="207" t="s">
        <v>545</v>
      </c>
      <c r="C14" s="46">
        <f t="shared" ref="C14:G14" si="0">SUM(C4:C13)</f>
        <v>2517882</v>
      </c>
      <c r="D14" s="46">
        <f t="shared" si="0"/>
        <v>2786882</v>
      </c>
      <c r="E14" s="46">
        <f t="shared" si="0"/>
        <v>1247507</v>
      </c>
      <c r="F14" s="46">
        <f t="shared" si="0"/>
        <v>407587</v>
      </c>
      <c r="G14" s="46">
        <f t="shared" si="0"/>
        <v>0</v>
      </c>
      <c r="J14" s="288"/>
    </row>
    <row r="15" spans="1:10">
      <c r="C15" s="96"/>
    </row>
    <row r="16" spans="1:10" s="12" customFormat="1" ht="15.75">
      <c r="A16" s="44" t="s">
        <v>546</v>
      </c>
      <c r="D16" s="289"/>
      <c r="E16" s="289"/>
      <c r="G16" s="290"/>
    </row>
    <row r="17" spans="1:9">
      <c r="E17" s="96"/>
    </row>
    <row r="18" spans="1:9" s="12" customFormat="1" ht="15.75">
      <c r="A18" s="212" t="s">
        <v>9</v>
      </c>
      <c r="B18" s="47" t="s">
        <v>547</v>
      </c>
      <c r="C18" s="212" t="s">
        <v>544</v>
      </c>
      <c r="E18" s="82"/>
      <c r="F18" s="82"/>
      <c r="G18" s="97"/>
      <c r="H18" s="97"/>
      <c r="I18" s="97"/>
    </row>
    <row r="19" spans="1:9">
      <c r="A19" s="291">
        <v>1</v>
      </c>
      <c r="B19" s="292">
        <v>6</v>
      </c>
      <c r="C19" s="56">
        <v>1</v>
      </c>
      <c r="D19" s="293"/>
      <c r="E19" s="294"/>
      <c r="F19" s="82"/>
    </row>
    <row r="20" spans="1:9">
      <c r="A20" s="291">
        <v>2</v>
      </c>
      <c r="B20" s="292">
        <v>5</v>
      </c>
      <c r="C20" s="56">
        <v>11</v>
      </c>
      <c r="D20" s="293"/>
      <c r="E20" s="294"/>
      <c r="F20" s="82"/>
      <c r="G20" s="96"/>
    </row>
    <row r="21" spans="1:9">
      <c r="A21" s="291">
        <v>3</v>
      </c>
      <c r="B21" s="292">
        <v>4</v>
      </c>
      <c r="C21" s="56">
        <v>662</v>
      </c>
      <c r="D21" s="293"/>
      <c r="E21" s="294"/>
      <c r="F21" s="82"/>
      <c r="G21" s="174"/>
      <c r="H21" s="82"/>
      <c r="I21" s="174"/>
    </row>
    <row r="22" spans="1:9">
      <c r="A22" s="291">
        <v>4</v>
      </c>
      <c r="B22" s="292">
        <v>3</v>
      </c>
      <c r="C22" s="56">
        <v>10170</v>
      </c>
      <c r="D22" s="293"/>
      <c r="E22" s="294"/>
      <c r="F22" s="82"/>
      <c r="H22" s="294"/>
      <c r="I22" s="174"/>
    </row>
    <row r="23" spans="1:9">
      <c r="A23" s="291">
        <v>5</v>
      </c>
      <c r="B23" s="292">
        <v>2</v>
      </c>
      <c r="C23" s="56">
        <v>256432</v>
      </c>
      <c r="D23" s="96"/>
      <c r="E23" s="295"/>
      <c r="F23" s="296"/>
      <c r="H23" s="294"/>
      <c r="I23" s="174"/>
    </row>
    <row r="24" spans="1:9">
      <c r="A24" s="291">
        <v>6</v>
      </c>
      <c r="B24" s="292">
        <v>1</v>
      </c>
      <c r="C24" s="56">
        <v>2240799</v>
      </c>
      <c r="D24" s="297"/>
      <c r="H24" s="294"/>
      <c r="I24" s="174"/>
    </row>
    <row r="25" spans="1:9" ht="15.75">
      <c r="A25" s="298"/>
      <c r="B25" s="46" t="s">
        <v>545</v>
      </c>
      <c r="C25" s="46">
        <f>SUM(C19:C24)</f>
        <v>2508075</v>
      </c>
      <c r="D25" s="297"/>
      <c r="H25" s="174"/>
      <c r="I25" s="174"/>
    </row>
    <row r="26" spans="1:9">
      <c r="D26" s="297"/>
    </row>
    <row r="27" spans="1:9" ht="15.75">
      <c r="A27" s="44" t="s">
        <v>548</v>
      </c>
      <c r="D27" s="297"/>
    </row>
    <row r="28" spans="1:9">
      <c r="D28" s="297"/>
    </row>
    <row r="29" spans="1:9" ht="15.75">
      <c r="A29" s="212" t="s">
        <v>9</v>
      </c>
      <c r="B29" s="47" t="s">
        <v>549</v>
      </c>
      <c r="C29" s="212" t="s">
        <v>544</v>
      </c>
    </row>
    <row r="30" spans="1:9">
      <c r="A30" s="272">
        <v>1</v>
      </c>
      <c r="B30" s="56">
        <v>4</v>
      </c>
      <c r="C30" s="56">
        <v>10</v>
      </c>
    </row>
    <row r="31" spans="1:9">
      <c r="A31" s="299">
        <v>2</v>
      </c>
      <c r="B31" s="300">
        <v>3</v>
      </c>
      <c r="C31" s="300">
        <v>359</v>
      </c>
      <c r="E31" s="96"/>
    </row>
    <row r="32" spans="1:9">
      <c r="A32" s="301">
        <v>3</v>
      </c>
      <c r="B32" s="229">
        <v>2</v>
      </c>
      <c r="C32" s="229">
        <v>56275</v>
      </c>
    </row>
    <row r="33" spans="1:3">
      <c r="A33" s="272">
        <v>4</v>
      </c>
      <c r="B33" s="41">
        <v>1</v>
      </c>
      <c r="C33" s="41">
        <v>1133840</v>
      </c>
    </row>
    <row r="34" spans="1:3" ht="15.75">
      <c r="A34" s="298"/>
      <c r="B34" s="46" t="s">
        <v>545</v>
      </c>
      <c r="C34" s="46">
        <f>SUM(C30:C33)</f>
        <v>1190484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D6" sqref="D6"/>
    </sheetView>
  </sheetViews>
  <sheetFormatPr defaultRowHeight="15"/>
  <cols>
    <col min="1" max="1" width="4.85546875" style="97" bestFit="1" customWidth="1"/>
    <col min="2" max="2" width="21.5703125" style="97" customWidth="1"/>
    <col min="3" max="3" width="13.85546875" style="97" customWidth="1"/>
    <col min="4" max="4" width="13.140625" style="97" customWidth="1"/>
    <col min="5" max="5" width="12.85546875" style="97" customWidth="1"/>
    <col min="6" max="6" width="14" style="97" customWidth="1"/>
    <col min="7" max="7" width="14.7109375" style="97" customWidth="1"/>
    <col min="8" max="8" width="13.85546875" style="97" customWidth="1"/>
    <col min="9" max="16384" width="9.140625" style="97"/>
  </cols>
  <sheetData>
    <row r="1" spans="1:8" s="44" customFormat="1" ht="18.75">
      <c r="A1" s="469" t="s">
        <v>551</v>
      </c>
      <c r="B1" s="469"/>
      <c r="C1" s="469"/>
      <c r="D1" s="469"/>
      <c r="E1" s="469"/>
      <c r="F1" s="469"/>
      <c r="G1" s="469"/>
      <c r="H1" s="469"/>
    </row>
    <row r="2" spans="1:8">
      <c r="A2" s="10"/>
    </row>
    <row r="3" spans="1:8" s="280" customFormat="1" ht="31.5">
      <c r="A3" s="57" t="s">
        <v>29</v>
      </c>
      <c r="B3" s="57" t="s">
        <v>18</v>
      </c>
      <c r="C3" s="57" t="s">
        <v>552</v>
      </c>
      <c r="D3" s="57" t="s">
        <v>2</v>
      </c>
      <c r="E3" s="57" t="s">
        <v>3</v>
      </c>
      <c r="F3" s="57" t="s">
        <v>23</v>
      </c>
      <c r="G3" s="30" t="s">
        <v>553</v>
      </c>
      <c r="H3" s="30" t="s">
        <v>554</v>
      </c>
    </row>
    <row r="4" spans="1:8">
      <c r="A4" s="43">
        <v>1</v>
      </c>
      <c r="B4" s="55" t="s">
        <v>21</v>
      </c>
      <c r="C4" s="41">
        <v>76981</v>
      </c>
      <c r="D4" s="41">
        <v>54598</v>
      </c>
      <c r="E4" s="41">
        <v>14163</v>
      </c>
      <c r="F4" s="41">
        <v>7968</v>
      </c>
      <c r="G4" s="41">
        <v>252</v>
      </c>
      <c r="H4" s="41">
        <v>0</v>
      </c>
    </row>
    <row r="5" spans="1:8">
      <c r="A5" s="43">
        <v>2</v>
      </c>
      <c r="B5" s="55" t="s">
        <v>143</v>
      </c>
      <c r="C5" s="41">
        <v>35495</v>
      </c>
      <c r="D5" s="41">
        <v>26082</v>
      </c>
      <c r="E5" s="41">
        <v>6491</v>
      </c>
      <c r="F5" s="41">
        <v>2799</v>
      </c>
      <c r="G5" s="41">
        <v>123</v>
      </c>
      <c r="H5" s="41">
        <v>0</v>
      </c>
    </row>
    <row r="6" spans="1:8">
      <c r="A6" s="43">
        <v>3</v>
      </c>
      <c r="B6" s="55" t="s">
        <v>144</v>
      </c>
      <c r="C6" s="41">
        <v>34325</v>
      </c>
      <c r="D6" s="41">
        <v>26305</v>
      </c>
      <c r="E6" s="41">
        <v>5590</v>
      </c>
      <c r="F6" s="41">
        <v>2344</v>
      </c>
      <c r="G6" s="41">
        <v>86</v>
      </c>
      <c r="H6" s="41">
        <v>0</v>
      </c>
    </row>
    <row r="7" spans="1:8">
      <c r="A7" s="43">
        <v>4</v>
      </c>
      <c r="B7" s="55" t="s">
        <v>145</v>
      </c>
      <c r="C7" s="41">
        <v>32638</v>
      </c>
      <c r="D7" s="41">
        <v>23614</v>
      </c>
      <c r="E7" s="41">
        <v>5638</v>
      </c>
      <c r="F7" s="41">
        <v>3313</v>
      </c>
      <c r="G7" s="41">
        <v>73</v>
      </c>
      <c r="H7" s="41">
        <v>0</v>
      </c>
    </row>
    <row r="8" spans="1:8">
      <c r="A8" s="43">
        <v>5</v>
      </c>
      <c r="B8" s="55" t="s">
        <v>146</v>
      </c>
      <c r="C8" s="41">
        <v>1727070</v>
      </c>
      <c r="D8" s="41">
        <v>1223360</v>
      </c>
      <c r="E8" s="41">
        <v>406778</v>
      </c>
      <c r="F8" s="41">
        <v>90151</v>
      </c>
      <c r="G8" s="41">
        <v>6781</v>
      </c>
      <c r="H8" s="41">
        <v>0</v>
      </c>
    </row>
    <row r="9" spans="1:8">
      <c r="A9" s="43">
        <v>6</v>
      </c>
      <c r="B9" s="55" t="s">
        <v>147</v>
      </c>
      <c r="C9" s="41">
        <v>126461</v>
      </c>
      <c r="D9" s="41">
        <v>90777</v>
      </c>
      <c r="E9" s="41">
        <v>25944</v>
      </c>
      <c r="F9" s="41">
        <v>9249</v>
      </c>
      <c r="G9" s="41">
        <v>491</v>
      </c>
      <c r="H9" s="41">
        <v>0</v>
      </c>
    </row>
    <row r="10" spans="1:8">
      <c r="A10" s="43">
        <v>7</v>
      </c>
      <c r="B10" s="55" t="s">
        <v>148</v>
      </c>
      <c r="C10" s="41">
        <v>42721</v>
      </c>
      <c r="D10" s="41">
        <v>30224</v>
      </c>
      <c r="E10" s="41">
        <v>9291</v>
      </c>
      <c r="F10" s="41">
        <v>3085</v>
      </c>
      <c r="G10" s="41">
        <v>121</v>
      </c>
      <c r="H10" s="41">
        <v>0</v>
      </c>
    </row>
    <row r="11" spans="1:8">
      <c r="A11" s="43">
        <v>8</v>
      </c>
      <c r="B11" s="55" t="s">
        <v>149</v>
      </c>
      <c r="C11" s="41">
        <v>13183</v>
      </c>
      <c r="D11" s="41">
        <v>9837</v>
      </c>
      <c r="E11" s="41">
        <v>1919</v>
      </c>
      <c r="F11" s="41">
        <v>1409</v>
      </c>
      <c r="G11" s="41">
        <v>18</v>
      </c>
      <c r="H11" s="41">
        <v>0</v>
      </c>
    </row>
    <row r="12" spans="1:8">
      <c r="A12" s="43">
        <v>9</v>
      </c>
      <c r="B12" s="55" t="s">
        <v>150</v>
      </c>
      <c r="C12" s="41">
        <v>42155</v>
      </c>
      <c r="D12" s="41">
        <v>30242</v>
      </c>
      <c r="E12" s="41">
        <v>7870</v>
      </c>
      <c r="F12" s="41">
        <v>3827</v>
      </c>
      <c r="G12" s="41">
        <v>216</v>
      </c>
      <c r="H12" s="41">
        <v>0</v>
      </c>
    </row>
    <row r="13" spans="1:8">
      <c r="A13" s="43">
        <v>10</v>
      </c>
      <c r="B13" s="55" t="s">
        <v>151</v>
      </c>
      <c r="C13" s="41">
        <v>62582</v>
      </c>
      <c r="D13" s="41">
        <v>45783</v>
      </c>
      <c r="E13" s="41">
        <v>12376</v>
      </c>
      <c r="F13" s="41">
        <v>4196</v>
      </c>
      <c r="G13" s="41">
        <v>227</v>
      </c>
      <c r="H13" s="41">
        <v>0</v>
      </c>
    </row>
    <row r="14" spans="1:8">
      <c r="A14" s="43">
        <v>11</v>
      </c>
      <c r="B14" s="55" t="s">
        <v>152</v>
      </c>
      <c r="C14" s="41">
        <v>57633</v>
      </c>
      <c r="D14" s="41">
        <v>42760</v>
      </c>
      <c r="E14" s="41">
        <v>8762</v>
      </c>
      <c r="F14" s="41">
        <v>5767</v>
      </c>
      <c r="G14" s="41">
        <v>344</v>
      </c>
      <c r="H14" s="41">
        <v>0</v>
      </c>
    </row>
    <row r="15" spans="1:8">
      <c r="A15" s="43">
        <v>12</v>
      </c>
      <c r="B15" s="55" t="s">
        <v>153</v>
      </c>
      <c r="C15" s="41">
        <v>85557</v>
      </c>
      <c r="D15" s="41">
        <v>60257</v>
      </c>
      <c r="E15" s="41">
        <v>19507</v>
      </c>
      <c r="F15" s="41">
        <v>5604</v>
      </c>
      <c r="G15" s="41">
        <v>189</v>
      </c>
      <c r="H15" s="41">
        <v>0</v>
      </c>
    </row>
    <row r="16" spans="1:8">
      <c r="A16" s="43">
        <v>13</v>
      </c>
      <c r="B16" s="55" t="s">
        <v>154</v>
      </c>
      <c r="C16" s="41">
        <v>6775</v>
      </c>
      <c r="D16" s="41">
        <v>5091</v>
      </c>
      <c r="E16" s="41">
        <v>1037</v>
      </c>
      <c r="F16" s="41">
        <v>630</v>
      </c>
      <c r="G16" s="41">
        <v>17</v>
      </c>
      <c r="H16" s="41">
        <v>0</v>
      </c>
    </row>
    <row r="17" spans="1:8">
      <c r="A17" s="43">
        <v>14</v>
      </c>
      <c r="B17" s="55" t="s">
        <v>155</v>
      </c>
      <c r="C17" s="41">
        <v>11881</v>
      </c>
      <c r="D17" s="41">
        <v>9133</v>
      </c>
      <c r="E17" s="41">
        <v>1791</v>
      </c>
      <c r="F17" s="41">
        <v>873</v>
      </c>
      <c r="G17" s="41">
        <v>84</v>
      </c>
      <c r="H17" s="41">
        <v>0</v>
      </c>
    </row>
    <row r="18" spans="1:8">
      <c r="A18" s="43">
        <v>15</v>
      </c>
      <c r="B18" s="55" t="s">
        <v>156</v>
      </c>
      <c r="C18" s="41">
        <v>53298</v>
      </c>
      <c r="D18" s="41">
        <v>39275</v>
      </c>
      <c r="E18" s="41">
        <v>9165</v>
      </c>
      <c r="F18" s="41">
        <v>4712</v>
      </c>
      <c r="G18" s="41">
        <v>146</v>
      </c>
      <c r="H18" s="41">
        <v>0</v>
      </c>
    </row>
    <row r="19" spans="1:8">
      <c r="A19" s="43">
        <v>16</v>
      </c>
      <c r="B19" s="55" t="s">
        <v>157</v>
      </c>
      <c r="C19" s="41">
        <v>56599</v>
      </c>
      <c r="D19" s="41">
        <v>41404</v>
      </c>
      <c r="E19" s="41">
        <v>9773</v>
      </c>
      <c r="F19" s="41">
        <v>5235</v>
      </c>
      <c r="G19" s="41">
        <v>187</v>
      </c>
      <c r="H19" s="41">
        <v>0</v>
      </c>
    </row>
    <row r="20" spans="1:8">
      <c r="A20" s="43">
        <v>17</v>
      </c>
      <c r="B20" s="55" t="s">
        <v>158</v>
      </c>
      <c r="C20" s="41">
        <v>106325</v>
      </c>
      <c r="D20" s="41">
        <v>76939</v>
      </c>
      <c r="E20" s="41">
        <v>18095</v>
      </c>
      <c r="F20" s="41">
        <v>10978</v>
      </c>
      <c r="G20" s="41">
        <v>313</v>
      </c>
      <c r="H20" s="41">
        <v>0</v>
      </c>
    </row>
    <row r="21" spans="1:8">
      <c r="A21" s="43">
        <v>18</v>
      </c>
      <c r="B21" s="55" t="s">
        <v>159</v>
      </c>
      <c r="C21" s="41">
        <v>16177</v>
      </c>
      <c r="D21" s="41">
        <v>12419</v>
      </c>
      <c r="E21" s="41">
        <v>2205</v>
      </c>
      <c r="F21" s="41">
        <v>1496</v>
      </c>
      <c r="G21" s="41">
        <v>57</v>
      </c>
      <c r="H21" s="41">
        <v>0</v>
      </c>
    </row>
    <row r="22" spans="1:8">
      <c r="A22" s="43">
        <v>19</v>
      </c>
      <c r="B22" s="55" t="s">
        <v>160</v>
      </c>
      <c r="C22" s="41">
        <v>449245</v>
      </c>
      <c r="D22" s="41">
        <v>320487</v>
      </c>
      <c r="E22" s="41">
        <v>98973</v>
      </c>
      <c r="F22" s="41">
        <v>27019</v>
      </c>
      <c r="G22" s="41">
        <v>2766</v>
      </c>
      <c r="H22" s="41">
        <v>0</v>
      </c>
    </row>
    <row r="23" spans="1:8">
      <c r="A23" s="43">
        <v>20</v>
      </c>
      <c r="B23" s="55" t="s">
        <v>161</v>
      </c>
      <c r="C23" s="41">
        <v>72470</v>
      </c>
      <c r="D23" s="41">
        <v>53240</v>
      </c>
      <c r="E23" s="41">
        <v>13144</v>
      </c>
      <c r="F23" s="41">
        <v>5803</v>
      </c>
      <c r="G23" s="41">
        <v>283</v>
      </c>
      <c r="H23" s="41">
        <v>0</v>
      </c>
    </row>
    <row r="24" spans="1:8">
      <c r="A24" s="43">
        <v>21</v>
      </c>
      <c r="B24" s="55" t="s">
        <v>162</v>
      </c>
      <c r="C24" s="41">
        <v>59765</v>
      </c>
      <c r="D24" s="41">
        <v>42245</v>
      </c>
      <c r="E24" s="41">
        <v>11941</v>
      </c>
      <c r="F24" s="41">
        <v>5303</v>
      </c>
      <c r="G24" s="41">
        <v>276</v>
      </c>
      <c r="H24" s="41">
        <v>0</v>
      </c>
    </row>
    <row r="25" spans="1:8">
      <c r="A25" s="43">
        <v>22</v>
      </c>
      <c r="B25" s="55" t="s">
        <v>163</v>
      </c>
      <c r="C25" s="41">
        <v>46858</v>
      </c>
      <c r="D25" s="41">
        <v>33524</v>
      </c>
      <c r="E25" s="41">
        <v>7494</v>
      </c>
      <c r="F25" s="41">
        <v>5742</v>
      </c>
      <c r="G25" s="41">
        <v>98</v>
      </c>
      <c r="H25" s="41">
        <v>0</v>
      </c>
    </row>
    <row r="26" spans="1:8">
      <c r="A26" s="43">
        <v>23</v>
      </c>
      <c r="B26" s="55" t="s">
        <v>164</v>
      </c>
      <c r="C26" s="41">
        <v>17102</v>
      </c>
      <c r="D26" s="41">
        <v>12089</v>
      </c>
      <c r="E26" s="41">
        <v>3321</v>
      </c>
      <c r="F26" s="41">
        <v>1597</v>
      </c>
      <c r="G26" s="41">
        <v>95</v>
      </c>
      <c r="H26" s="41">
        <v>0</v>
      </c>
    </row>
    <row r="27" spans="1:8">
      <c r="A27" s="43">
        <v>24</v>
      </c>
      <c r="B27" s="55" t="s">
        <v>165</v>
      </c>
      <c r="C27" s="41">
        <v>41702</v>
      </c>
      <c r="D27" s="41">
        <v>29857</v>
      </c>
      <c r="E27" s="41">
        <v>8202</v>
      </c>
      <c r="F27" s="41">
        <v>3485</v>
      </c>
      <c r="G27" s="41">
        <v>158</v>
      </c>
      <c r="H27" s="41">
        <v>0</v>
      </c>
    </row>
    <row r="28" spans="1:8">
      <c r="A28" s="43">
        <v>25</v>
      </c>
      <c r="B28" s="55" t="s">
        <v>166</v>
      </c>
      <c r="C28" s="41">
        <v>14053</v>
      </c>
      <c r="D28" s="41">
        <v>10477</v>
      </c>
      <c r="E28" s="41">
        <v>2664</v>
      </c>
      <c r="F28" s="41">
        <v>867</v>
      </c>
      <c r="G28" s="41">
        <v>45</v>
      </c>
      <c r="H28" s="41">
        <v>0</v>
      </c>
    </row>
    <row r="29" spans="1:8">
      <c r="A29" s="43">
        <v>26</v>
      </c>
      <c r="B29" s="55" t="s">
        <v>167</v>
      </c>
      <c r="C29" s="41">
        <v>28744</v>
      </c>
      <c r="D29" s="41">
        <v>21464</v>
      </c>
      <c r="E29" s="41">
        <v>4275</v>
      </c>
      <c r="F29" s="41">
        <v>2830</v>
      </c>
      <c r="G29" s="41">
        <v>175</v>
      </c>
      <c r="H29" s="41">
        <v>0</v>
      </c>
    </row>
    <row r="30" spans="1:8">
      <c r="A30" s="43">
        <v>27</v>
      </c>
      <c r="B30" s="55" t="s">
        <v>168</v>
      </c>
      <c r="C30" s="41">
        <v>60739</v>
      </c>
      <c r="D30" s="41">
        <v>43999</v>
      </c>
      <c r="E30" s="41">
        <v>12405</v>
      </c>
      <c r="F30" s="41">
        <v>4213</v>
      </c>
      <c r="G30" s="41">
        <v>122</v>
      </c>
      <c r="H30" s="41">
        <v>0</v>
      </c>
    </row>
    <row r="31" spans="1:8">
      <c r="A31" s="43">
        <v>28</v>
      </c>
      <c r="B31" s="55" t="s">
        <v>169</v>
      </c>
      <c r="C31" s="41">
        <v>54437</v>
      </c>
      <c r="D31" s="41">
        <v>39620</v>
      </c>
      <c r="E31" s="41">
        <v>10599</v>
      </c>
      <c r="F31" s="41">
        <v>3915</v>
      </c>
      <c r="G31" s="41">
        <v>303</v>
      </c>
      <c r="H31" s="41">
        <v>0</v>
      </c>
    </row>
    <row r="32" spans="1:8">
      <c r="A32" s="43">
        <v>29</v>
      </c>
      <c r="B32" s="55" t="s">
        <v>170</v>
      </c>
      <c r="C32" s="41">
        <v>37117</v>
      </c>
      <c r="D32" s="41">
        <v>26755</v>
      </c>
      <c r="E32" s="41">
        <v>7623</v>
      </c>
      <c r="F32" s="41">
        <v>2659</v>
      </c>
      <c r="G32" s="41">
        <v>80</v>
      </c>
      <c r="H32" s="41">
        <v>0</v>
      </c>
    </row>
    <row r="33" spans="1:8">
      <c r="A33" s="43">
        <v>30</v>
      </c>
      <c r="B33" s="55" t="s">
        <v>171</v>
      </c>
      <c r="C33" s="41">
        <v>30769</v>
      </c>
      <c r="D33" s="41">
        <v>23333</v>
      </c>
      <c r="E33" s="41">
        <v>4724</v>
      </c>
      <c r="F33" s="41">
        <v>2642</v>
      </c>
      <c r="G33" s="41">
        <v>70</v>
      </c>
      <c r="H33" s="41">
        <v>0</v>
      </c>
    </row>
    <row r="34" spans="1:8">
      <c r="A34" s="43">
        <v>31</v>
      </c>
      <c r="B34" s="55" t="s">
        <v>172</v>
      </c>
      <c r="C34" s="41">
        <v>112275</v>
      </c>
      <c r="D34" s="41">
        <v>82615</v>
      </c>
      <c r="E34" s="41">
        <v>19618</v>
      </c>
      <c r="F34" s="41">
        <v>9791</v>
      </c>
      <c r="G34" s="41">
        <v>251</v>
      </c>
      <c r="H34" s="41">
        <v>0</v>
      </c>
    </row>
    <row r="35" spans="1:8">
      <c r="A35" s="43">
        <v>32</v>
      </c>
      <c r="B35" s="55" t="s">
        <v>173</v>
      </c>
      <c r="C35" s="41">
        <v>31047</v>
      </c>
      <c r="D35" s="41">
        <v>23337</v>
      </c>
      <c r="E35" s="41">
        <v>5071</v>
      </c>
      <c r="F35" s="41">
        <v>2587</v>
      </c>
      <c r="G35" s="41">
        <v>52</v>
      </c>
      <c r="H35" s="41">
        <v>0</v>
      </c>
    </row>
    <row r="36" spans="1:8">
      <c r="A36" s="43">
        <v>33</v>
      </c>
      <c r="B36" s="55" t="s">
        <v>174</v>
      </c>
      <c r="C36" s="41">
        <v>39841</v>
      </c>
      <c r="D36" s="41">
        <v>28512</v>
      </c>
      <c r="E36" s="41">
        <v>7425</v>
      </c>
      <c r="F36" s="41">
        <v>3839</v>
      </c>
      <c r="G36" s="41">
        <v>65</v>
      </c>
      <c r="H36" s="41">
        <v>0</v>
      </c>
    </row>
    <row r="37" spans="1:8">
      <c r="A37" s="43">
        <v>34</v>
      </c>
      <c r="B37" s="55" t="s">
        <v>175</v>
      </c>
      <c r="C37" s="41">
        <v>9214</v>
      </c>
      <c r="D37" s="41">
        <v>6637</v>
      </c>
      <c r="E37" s="41">
        <v>1653</v>
      </c>
      <c r="F37" s="41">
        <v>889</v>
      </c>
      <c r="G37" s="41">
        <v>35</v>
      </c>
      <c r="H37" s="41">
        <v>0</v>
      </c>
    </row>
    <row r="38" spans="1:8">
      <c r="A38" s="43">
        <v>35</v>
      </c>
      <c r="B38" s="55" t="s">
        <v>176</v>
      </c>
      <c r="C38" s="41">
        <v>87406</v>
      </c>
      <c r="D38" s="41">
        <v>60968</v>
      </c>
      <c r="E38" s="41">
        <v>19469</v>
      </c>
      <c r="F38" s="41">
        <v>6758</v>
      </c>
      <c r="G38" s="41">
        <v>211</v>
      </c>
      <c r="H38" s="41">
        <v>0</v>
      </c>
    </row>
    <row r="39" spans="1:8">
      <c r="A39" s="43">
        <v>36</v>
      </c>
      <c r="B39" s="55" t="s">
        <v>177</v>
      </c>
      <c r="C39" s="41">
        <v>63086</v>
      </c>
      <c r="D39" s="41">
        <v>46612</v>
      </c>
      <c r="E39" s="41">
        <v>10942</v>
      </c>
      <c r="F39" s="41">
        <v>5320</v>
      </c>
      <c r="G39" s="41">
        <v>212</v>
      </c>
      <c r="H39" s="41">
        <v>0</v>
      </c>
    </row>
    <row r="40" spans="1:8">
      <c r="A40" s="43">
        <v>37</v>
      </c>
      <c r="B40" s="55" t="s">
        <v>178</v>
      </c>
      <c r="C40" s="41">
        <v>36549</v>
      </c>
      <c r="D40" s="41">
        <v>26080</v>
      </c>
      <c r="E40" s="41">
        <v>6128</v>
      </c>
      <c r="F40" s="41">
        <v>3947</v>
      </c>
      <c r="G40" s="41">
        <v>394</v>
      </c>
      <c r="H40" s="41">
        <v>0</v>
      </c>
    </row>
    <row r="41" spans="1:8">
      <c r="A41" s="43">
        <v>38</v>
      </c>
      <c r="B41" s="55" t="s">
        <v>179</v>
      </c>
      <c r="C41" s="41">
        <v>50601</v>
      </c>
      <c r="D41" s="41">
        <v>36318</v>
      </c>
      <c r="E41" s="41">
        <v>7958</v>
      </c>
      <c r="F41" s="41">
        <v>6118</v>
      </c>
      <c r="G41" s="41">
        <v>207</v>
      </c>
      <c r="H41" s="41">
        <v>0</v>
      </c>
    </row>
    <row r="42" spans="1:8">
      <c r="A42" s="43">
        <v>39</v>
      </c>
      <c r="B42" s="55" t="s">
        <v>180</v>
      </c>
      <c r="C42" s="41">
        <v>44705</v>
      </c>
      <c r="D42" s="41">
        <v>32243</v>
      </c>
      <c r="E42" s="41">
        <v>7687</v>
      </c>
      <c r="F42" s="41">
        <v>4552</v>
      </c>
      <c r="G42" s="41">
        <v>223</v>
      </c>
      <c r="H42" s="41">
        <v>0</v>
      </c>
    </row>
    <row r="43" spans="1:8">
      <c r="A43" s="43">
        <v>40</v>
      </c>
      <c r="B43" s="55" t="s">
        <v>181</v>
      </c>
      <c r="C43" s="41">
        <v>26940</v>
      </c>
      <c r="D43" s="41">
        <v>20022</v>
      </c>
      <c r="E43" s="41">
        <v>4040</v>
      </c>
      <c r="F43" s="41">
        <v>2798</v>
      </c>
      <c r="G43" s="41">
        <v>80</v>
      </c>
      <c r="H43" s="41">
        <v>0</v>
      </c>
    </row>
    <row r="44" spans="1:8">
      <c r="A44" s="43">
        <v>41</v>
      </c>
      <c r="B44" s="55" t="s">
        <v>182</v>
      </c>
      <c r="C44" s="41">
        <v>27933</v>
      </c>
      <c r="D44" s="41">
        <v>19834</v>
      </c>
      <c r="E44" s="41">
        <v>5391</v>
      </c>
      <c r="F44" s="41">
        <v>2636</v>
      </c>
      <c r="G44" s="41">
        <v>72</v>
      </c>
      <c r="H44" s="41">
        <v>0</v>
      </c>
    </row>
    <row r="45" spans="1:8">
      <c r="A45" s="43">
        <v>42</v>
      </c>
      <c r="B45" s="55" t="s">
        <v>183</v>
      </c>
      <c r="C45" s="41">
        <v>37759</v>
      </c>
      <c r="D45" s="41">
        <v>27779</v>
      </c>
      <c r="E45" s="41">
        <v>5399</v>
      </c>
      <c r="F45" s="41">
        <v>4255</v>
      </c>
      <c r="G45" s="41">
        <v>326</v>
      </c>
      <c r="H45" s="41">
        <v>0</v>
      </c>
    </row>
    <row r="46" spans="1:8">
      <c r="A46" s="43">
        <v>43</v>
      </c>
      <c r="B46" s="55" t="s">
        <v>184</v>
      </c>
      <c r="C46" s="41">
        <v>16024</v>
      </c>
      <c r="D46" s="41">
        <v>12171</v>
      </c>
      <c r="E46" s="41">
        <v>2848</v>
      </c>
      <c r="F46" s="41">
        <v>985</v>
      </c>
      <c r="G46" s="41">
        <v>20</v>
      </c>
      <c r="H46" s="41">
        <v>0</v>
      </c>
    </row>
    <row r="47" spans="1:8">
      <c r="A47" s="43">
        <v>44</v>
      </c>
      <c r="B47" s="55" t="s">
        <v>185</v>
      </c>
      <c r="C47" s="41">
        <v>72900</v>
      </c>
      <c r="D47" s="41">
        <v>54303</v>
      </c>
      <c r="E47" s="41">
        <v>12025</v>
      </c>
      <c r="F47" s="41">
        <v>6290</v>
      </c>
      <c r="G47" s="41">
        <v>282</v>
      </c>
      <c r="H47" s="41">
        <v>0</v>
      </c>
    </row>
    <row r="48" spans="1:8">
      <c r="A48" s="43">
        <v>45</v>
      </c>
      <c r="B48" s="55" t="s">
        <v>186</v>
      </c>
      <c r="C48" s="41">
        <v>57621</v>
      </c>
      <c r="D48" s="41">
        <v>42148</v>
      </c>
      <c r="E48" s="41">
        <v>9678</v>
      </c>
      <c r="F48" s="41">
        <v>5698</v>
      </c>
      <c r="G48" s="41">
        <v>97</v>
      </c>
      <c r="H48" s="41">
        <v>0</v>
      </c>
    </row>
    <row r="49" spans="1:9">
      <c r="A49" s="43">
        <v>46</v>
      </c>
      <c r="B49" s="55" t="s">
        <v>187</v>
      </c>
      <c r="C49" s="41">
        <v>65772</v>
      </c>
      <c r="D49" s="41">
        <v>46179</v>
      </c>
      <c r="E49" s="41">
        <v>13185</v>
      </c>
      <c r="F49" s="41">
        <v>6237</v>
      </c>
      <c r="G49" s="41">
        <v>171</v>
      </c>
      <c r="H49" s="41">
        <v>0</v>
      </c>
    </row>
    <row r="50" spans="1:9">
      <c r="A50" s="43">
        <v>47</v>
      </c>
      <c r="B50" s="55" t="s">
        <v>188</v>
      </c>
      <c r="C50" s="41">
        <v>17896</v>
      </c>
      <c r="D50" s="41">
        <v>13330</v>
      </c>
      <c r="E50" s="41">
        <v>2959</v>
      </c>
      <c r="F50" s="41">
        <v>1555</v>
      </c>
      <c r="G50" s="41">
        <v>52</v>
      </c>
      <c r="H50" s="41">
        <v>0</v>
      </c>
    </row>
    <row r="51" spans="1:9">
      <c r="A51" s="43">
        <v>48</v>
      </c>
      <c r="B51" s="55" t="s">
        <v>189</v>
      </c>
      <c r="C51" s="41">
        <v>15352</v>
      </c>
      <c r="D51" s="41">
        <v>10901</v>
      </c>
      <c r="E51" s="41">
        <v>3445</v>
      </c>
      <c r="F51" s="41">
        <v>975</v>
      </c>
      <c r="G51" s="41">
        <v>31</v>
      </c>
      <c r="H51" s="41">
        <v>0</v>
      </c>
    </row>
    <row r="52" spans="1:9">
      <c r="A52" s="43">
        <v>49</v>
      </c>
      <c r="B52" s="55" t="s">
        <v>190</v>
      </c>
      <c r="C52" s="41">
        <v>34380</v>
      </c>
      <c r="D52" s="41">
        <v>25199</v>
      </c>
      <c r="E52" s="41">
        <v>6614</v>
      </c>
      <c r="F52" s="41">
        <v>2382</v>
      </c>
      <c r="G52" s="41">
        <v>185</v>
      </c>
      <c r="H52" s="41">
        <v>0</v>
      </c>
    </row>
    <row r="53" spans="1:9">
      <c r="A53" s="43">
        <v>50</v>
      </c>
      <c r="B53" s="55" t="s">
        <v>191</v>
      </c>
      <c r="C53" s="41">
        <v>56395</v>
      </c>
      <c r="D53" s="41">
        <v>39677</v>
      </c>
      <c r="E53" s="41">
        <v>11939</v>
      </c>
      <c r="F53" s="41">
        <v>4615</v>
      </c>
      <c r="G53" s="41">
        <v>164</v>
      </c>
      <c r="H53" s="41">
        <v>0</v>
      </c>
    </row>
    <row r="54" spans="1:9">
      <c r="A54" s="43">
        <v>51</v>
      </c>
      <c r="B54" s="55" t="s">
        <v>192</v>
      </c>
      <c r="C54" s="41">
        <v>20644</v>
      </c>
      <c r="D54" s="41">
        <v>14636</v>
      </c>
      <c r="E54" s="41">
        <v>4727</v>
      </c>
      <c r="F54" s="41">
        <v>1245</v>
      </c>
      <c r="G54" s="41">
        <v>36</v>
      </c>
      <c r="H54" s="41">
        <v>0</v>
      </c>
    </row>
    <row r="55" spans="1:9">
      <c r="A55" s="43">
        <v>52</v>
      </c>
      <c r="B55" s="303" t="s">
        <v>251</v>
      </c>
      <c r="C55" s="41">
        <v>16779</v>
      </c>
      <c r="D55" s="41">
        <v>10649</v>
      </c>
      <c r="E55" s="41">
        <v>5325</v>
      </c>
      <c r="F55" s="41">
        <v>641</v>
      </c>
      <c r="G55" s="41">
        <v>164</v>
      </c>
      <c r="H55" s="41">
        <v>0</v>
      </c>
    </row>
    <row r="56" spans="1:9" s="11" customFormat="1" ht="15.75">
      <c r="A56" s="207"/>
      <c r="B56" s="304" t="s">
        <v>5</v>
      </c>
      <c r="C56" s="46">
        <f t="shared" ref="C56:H56" si="0">SUM(C4:C55)</f>
        <v>4441976</v>
      </c>
      <c r="D56" s="46">
        <f t="shared" si="0"/>
        <v>3185340</v>
      </c>
      <c r="E56" s="46">
        <f t="shared" si="0"/>
        <v>925286</v>
      </c>
      <c r="F56" s="46">
        <f t="shared" si="0"/>
        <v>313824</v>
      </c>
      <c r="G56" s="46">
        <f t="shared" si="0"/>
        <v>17526</v>
      </c>
      <c r="H56" s="46">
        <f t="shared" si="0"/>
        <v>0</v>
      </c>
      <c r="I56" s="305"/>
    </row>
    <row r="57" spans="1:9">
      <c r="C57" s="96"/>
      <c r="D57" s="96"/>
      <c r="E57" s="96"/>
      <c r="F57" s="96"/>
      <c r="G57" s="96"/>
      <c r="H57" s="96"/>
    </row>
    <row r="58" spans="1:9">
      <c r="B58" s="97" t="s">
        <v>543</v>
      </c>
    </row>
    <row r="60" spans="1:9">
      <c r="D60" s="96"/>
    </row>
    <row r="65" spans="4:4">
      <c r="D65" s="96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topLeftCell="A52" workbookViewId="0">
      <selection activeCell="F39" sqref="F39"/>
    </sheetView>
  </sheetViews>
  <sheetFormatPr defaultRowHeight="15"/>
  <cols>
    <col min="1" max="1" width="13.42578125" style="97" customWidth="1"/>
    <col min="2" max="2" width="10.140625" style="97" bestFit="1" customWidth="1"/>
    <col min="3" max="3" width="17.28515625" style="97" bestFit="1" customWidth="1"/>
    <col min="4" max="4" width="13.5703125" style="97" customWidth="1"/>
    <col min="5" max="5" width="14.5703125" style="97" customWidth="1"/>
    <col min="6" max="6" width="12.85546875" style="97" customWidth="1"/>
    <col min="7" max="7" width="15.42578125" style="97" bestFit="1" customWidth="1"/>
    <col min="8" max="8" width="12.85546875" style="97" customWidth="1"/>
    <col min="9" max="9" width="14.140625" style="97" customWidth="1"/>
    <col min="10" max="10" width="12.85546875" style="97" customWidth="1"/>
    <col min="11" max="11" width="15.42578125" style="97" bestFit="1" customWidth="1"/>
    <col min="12" max="12" width="13.28515625" style="97" customWidth="1"/>
    <col min="13" max="13" width="14.140625" style="97" customWidth="1"/>
    <col min="14" max="14" width="12.42578125" style="97" customWidth="1"/>
    <col min="15" max="15" width="13.140625" style="97" bestFit="1" customWidth="1"/>
    <col min="16" max="16" width="11" style="97" customWidth="1"/>
    <col min="17" max="17" width="13.28515625" style="97" customWidth="1"/>
    <col min="18" max="16384" width="9.140625" style="97"/>
  </cols>
  <sheetData>
    <row r="1" spans="1:17" ht="37.5" customHeight="1">
      <c r="A1" s="469" t="s">
        <v>389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</row>
    <row r="2" spans="1:17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</row>
    <row r="3" spans="1:17" ht="15.75">
      <c r="A3" s="462" t="s">
        <v>482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</row>
    <row r="4" spans="1:17" ht="16.5" thickBot="1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114"/>
    </row>
    <row r="5" spans="1:17">
      <c r="A5" s="463" t="s">
        <v>10</v>
      </c>
      <c r="B5" s="465" t="s">
        <v>2</v>
      </c>
      <c r="C5" s="466"/>
      <c r="D5" s="466"/>
      <c r="E5" s="467"/>
      <c r="F5" s="465" t="s">
        <v>3</v>
      </c>
      <c r="G5" s="466"/>
      <c r="H5" s="466"/>
      <c r="I5" s="467"/>
      <c r="J5" s="465" t="s">
        <v>11</v>
      </c>
      <c r="K5" s="466"/>
      <c r="L5" s="466"/>
      <c r="M5" s="467"/>
      <c r="N5" s="465" t="s">
        <v>12</v>
      </c>
      <c r="O5" s="466"/>
      <c r="P5" s="466"/>
      <c r="Q5" s="468"/>
    </row>
    <row r="6" spans="1:17" ht="15.75" thickBot="1">
      <c r="A6" s="464"/>
      <c r="B6" s="49" t="s">
        <v>0</v>
      </c>
      <c r="C6" s="50" t="s">
        <v>27</v>
      </c>
      <c r="D6" s="50" t="s">
        <v>13</v>
      </c>
      <c r="E6" s="50" t="s">
        <v>252</v>
      </c>
      <c r="F6" s="49" t="s">
        <v>0</v>
      </c>
      <c r="G6" s="50" t="s">
        <v>27</v>
      </c>
      <c r="H6" s="50" t="s">
        <v>13</v>
      </c>
      <c r="I6" s="50" t="s">
        <v>252</v>
      </c>
      <c r="J6" s="49" t="s">
        <v>0</v>
      </c>
      <c r="K6" s="50" t="s">
        <v>27</v>
      </c>
      <c r="L6" s="50" t="s">
        <v>13</v>
      </c>
      <c r="M6" s="50" t="s">
        <v>252</v>
      </c>
      <c r="N6" s="49" t="s">
        <v>0</v>
      </c>
      <c r="O6" s="50" t="s">
        <v>27</v>
      </c>
      <c r="P6" s="50" t="s">
        <v>13</v>
      </c>
      <c r="Q6" s="51" t="s">
        <v>252</v>
      </c>
    </row>
    <row r="7" spans="1:17">
      <c r="A7" s="115" t="s">
        <v>270</v>
      </c>
      <c r="B7" s="116">
        <v>36102</v>
      </c>
      <c r="C7" s="117">
        <v>2021438.17</v>
      </c>
      <c r="D7" s="117">
        <v>55.99</v>
      </c>
      <c r="E7" s="117">
        <v>55.08</v>
      </c>
      <c r="F7" s="116">
        <v>11651</v>
      </c>
      <c r="G7" s="117">
        <v>709445.84</v>
      </c>
      <c r="H7" s="117">
        <v>60.89</v>
      </c>
      <c r="I7" s="117">
        <v>61.63</v>
      </c>
      <c r="J7" s="116">
        <v>1703</v>
      </c>
      <c r="K7" s="117">
        <v>94175.74</v>
      </c>
      <c r="L7" s="117">
        <v>55.3</v>
      </c>
      <c r="M7" s="117">
        <v>54.88</v>
      </c>
      <c r="N7" s="116">
        <v>2866</v>
      </c>
      <c r="O7" s="117">
        <v>198087.4</v>
      </c>
      <c r="P7" s="118">
        <v>69.12</v>
      </c>
      <c r="Q7" s="119">
        <v>67.77</v>
      </c>
    </row>
    <row r="8" spans="1:17">
      <c r="A8" s="120" t="s">
        <v>271</v>
      </c>
      <c r="B8" s="121">
        <v>23271</v>
      </c>
      <c r="C8" s="122">
        <v>3336495.5</v>
      </c>
      <c r="D8" s="122">
        <v>143.38</v>
      </c>
      <c r="E8" s="122">
        <v>139.35</v>
      </c>
      <c r="F8" s="121">
        <v>16237</v>
      </c>
      <c r="G8" s="122">
        <v>2465201</v>
      </c>
      <c r="H8" s="122">
        <v>151.83000000000001</v>
      </c>
      <c r="I8" s="122">
        <v>157.54</v>
      </c>
      <c r="J8" s="121">
        <v>1431</v>
      </c>
      <c r="K8" s="122">
        <v>214699.85</v>
      </c>
      <c r="L8" s="122">
        <v>150.03</v>
      </c>
      <c r="M8" s="122">
        <v>150.4</v>
      </c>
      <c r="N8" s="121">
        <v>3715</v>
      </c>
      <c r="O8" s="122">
        <v>536342.63</v>
      </c>
      <c r="P8" s="123">
        <v>144.37</v>
      </c>
      <c r="Q8" s="124">
        <v>146</v>
      </c>
    </row>
    <row r="9" spans="1:17">
      <c r="A9" s="120" t="s">
        <v>272</v>
      </c>
      <c r="B9" s="121">
        <v>13536</v>
      </c>
      <c r="C9" s="122">
        <v>3394922.42</v>
      </c>
      <c r="D9" s="122">
        <v>250.81</v>
      </c>
      <c r="E9" s="122">
        <v>251.64</v>
      </c>
      <c r="F9" s="121">
        <v>14674</v>
      </c>
      <c r="G9" s="122">
        <v>3638998.55</v>
      </c>
      <c r="H9" s="122">
        <v>247.99</v>
      </c>
      <c r="I9" s="122">
        <v>249.25</v>
      </c>
      <c r="J9" s="121">
        <v>5541</v>
      </c>
      <c r="K9" s="122">
        <v>1466868.81</v>
      </c>
      <c r="L9" s="122">
        <v>264.73</v>
      </c>
      <c r="M9" s="122">
        <v>270.72000000000003</v>
      </c>
      <c r="N9" s="121">
        <v>988</v>
      </c>
      <c r="O9" s="122">
        <v>231397.88</v>
      </c>
      <c r="P9" s="123">
        <v>234.21</v>
      </c>
      <c r="Q9" s="124">
        <v>226.58</v>
      </c>
    </row>
    <row r="10" spans="1:17">
      <c r="A10" s="120" t="s">
        <v>273</v>
      </c>
      <c r="B10" s="121">
        <v>142706</v>
      </c>
      <c r="C10" s="122">
        <v>50516199.270000003</v>
      </c>
      <c r="D10" s="122">
        <v>353.99</v>
      </c>
      <c r="E10" s="122">
        <v>350.96</v>
      </c>
      <c r="F10" s="121">
        <v>58721</v>
      </c>
      <c r="G10" s="122">
        <v>20489075.48</v>
      </c>
      <c r="H10" s="122">
        <v>348.92</v>
      </c>
      <c r="I10" s="122">
        <v>341.81</v>
      </c>
      <c r="J10" s="121">
        <v>51324</v>
      </c>
      <c r="K10" s="122">
        <v>17922080.25</v>
      </c>
      <c r="L10" s="122">
        <v>349.19</v>
      </c>
      <c r="M10" s="122">
        <v>338.4</v>
      </c>
      <c r="N10" s="121">
        <v>3409</v>
      </c>
      <c r="O10" s="122">
        <v>1225341.6000000001</v>
      </c>
      <c r="P10" s="123">
        <v>359.44</v>
      </c>
      <c r="Q10" s="124">
        <v>360</v>
      </c>
    </row>
    <row r="11" spans="1:17">
      <c r="A11" s="120" t="s">
        <v>274</v>
      </c>
      <c r="B11" s="121">
        <v>225353</v>
      </c>
      <c r="C11" s="122">
        <v>101841223.95999999</v>
      </c>
      <c r="D11" s="122">
        <v>451.92</v>
      </c>
      <c r="E11" s="122">
        <v>453.3</v>
      </c>
      <c r="F11" s="121">
        <v>62385</v>
      </c>
      <c r="G11" s="122">
        <v>27525306.530000001</v>
      </c>
      <c r="H11" s="122">
        <v>441.22</v>
      </c>
      <c r="I11" s="122">
        <v>423.87</v>
      </c>
      <c r="J11" s="121">
        <v>45674</v>
      </c>
      <c r="K11" s="122">
        <v>20649812.309999999</v>
      </c>
      <c r="L11" s="122">
        <v>452.11</v>
      </c>
      <c r="M11" s="122">
        <v>456.13</v>
      </c>
      <c r="N11" s="121">
        <v>0</v>
      </c>
      <c r="O11" s="122">
        <v>0</v>
      </c>
      <c r="P11" s="123">
        <v>0</v>
      </c>
      <c r="Q11" s="124" t="s">
        <v>251</v>
      </c>
    </row>
    <row r="12" spans="1:17">
      <c r="A12" s="120" t="s">
        <v>275</v>
      </c>
      <c r="B12" s="121">
        <v>193828</v>
      </c>
      <c r="C12" s="122">
        <v>105622789.29000001</v>
      </c>
      <c r="D12" s="122">
        <v>544.92999999999995</v>
      </c>
      <c r="E12" s="122">
        <v>543.13</v>
      </c>
      <c r="F12" s="121">
        <v>69241</v>
      </c>
      <c r="G12" s="122">
        <v>37424999.229999997</v>
      </c>
      <c r="H12" s="122">
        <v>540.5</v>
      </c>
      <c r="I12" s="122">
        <v>536.82000000000005</v>
      </c>
      <c r="J12" s="121">
        <v>27511</v>
      </c>
      <c r="K12" s="122">
        <v>15023251.130000001</v>
      </c>
      <c r="L12" s="122">
        <v>546.08000000000004</v>
      </c>
      <c r="M12" s="122">
        <v>544.61</v>
      </c>
      <c r="N12" s="121">
        <v>0</v>
      </c>
      <c r="O12" s="122">
        <v>0</v>
      </c>
      <c r="P12" s="123">
        <v>0</v>
      </c>
      <c r="Q12" s="124" t="s">
        <v>251</v>
      </c>
    </row>
    <row r="13" spans="1:17">
      <c r="A13" s="120" t="s">
        <v>276</v>
      </c>
      <c r="B13" s="121">
        <v>162693</v>
      </c>
      <c r="C13" s="122">
        <v>105212902.09</v>
      </c>
      <c r="D13" s="122">
        <v>646.70000000000005</v>
      </c>
      <c r="E13" s="122">
        <v>644.11</v>
      </c>
      <c r="F13" s="121">
        <v>31596</v>
      </c>
      <c r="G13" s="122">
        <v>20435062.5</v>
      </c>
      <c r="H13" s="122">
        <v>646.76</v>
      </c>
      <c r="I13" s="122">
        <v>645.80999999999995</v>
      </c>
      <c r="J13" s="121">
        <v>20559</v>
      </c>
      <c r="K13" s="122">
        <v>13220196.57</v>
      </c>
      <c r="L13" s="122">
        <v>643.04</v>
      </c>
      <c r="M13" s="122">
        <v>640</v>
      </c>
      <c r="N13" s="121">
        <v>3</v>
      </c>
      <c r="O13" s="122">
        <v>1893.36</v>
      </c>
      <c r="P13" s="123">
        <v>631.12</v>
      </c>
      <c r="Q13" s="124">
        <v>631.12</v>
      </c>
    </row>
    <row r="14" spans="1:17">
      <c r="A14" s="120" t="s">
        <v>277</v>
      </c>
      <c r="B14" s="121">
        <v>120872</v>
      </c>
      <c r="C14" s="122">
        <v>90361222.530000001</v>
      </c>
      <c r="D14" s="122">
        <v>747.58</v>
      </c>
      <c r="E14" s="122">
        <v>745.97</v>
      </c>
      <c r="F14" s="121">
        <v>25012</v>
      </c>
      <c r="G14" s="122">
        <v>18721171.82</v>
      </c>
      <c r="H14" s="122">
        <v>748.49</v>
      </c>
      <c r="I14" s="122">
        <v>747.05</v>
      </c>
      <c r="J14" s="121">
        <v>16159</v>
      </c>
      <c r="K14" s="122">
        <v>12004015.039999999</v>
      </c>
      <c r="L14" s="122">
        <v>742.87</v>
      </c>
      <c r="M14" s="122">
        <v>736.3</v>
      </c>
      <c r="N14" s="121">
        <v>2167</v>
      </c>
      <c r="O14" s="122">
        <v>1600308.93</v>
      </c>
      <c r="P14" s="123">
        <v>738.49</v>
      </c>
      <c r="Q14" s="124">
        <v>736.3</v>
      </c>
    </row>
    <row r="15" spans="1:17">
      <c r="A15" s="120" t="s">
        <v>278</v>
      </c>
      <c r="B15" s="121">
        <v>94099</v>
      </c>
      <c r="C15" s="122">
        <v>79822444.430000007</v>
      </c>
      <c r="D15" s="122">
        <v>848.28</v>
      </c>
      <c r="E15" s="122">
        <v>847.35</v>
      </c>
      <c r="F15" s="121">
        <v>21787</v>
      </c>
      <c r="G15" s="122">
        <v>18506481.469999999</v>
      </c>
      <c r="H15" s="122">
        <v>849.43</v>
      </c>
      <c r="I15" s="122">
        <v>849.3</v>
      </c>
      <c r="J15" s="121">
        <v>6928</v>
      </c>
      <c r="K15" s="122">
        <v>5873150.3300000001</v>
      </c>
      <c r="L15" s="122">
        <v>847.74</v>
      </c>
      <c r="M15" s="122">
        <v>845.88</v>
      </c>
      <c r="N15" s="121">
        <v>1</v>
      </c>
      <c r="O15" s="122">
        <v>804.5</v>
      </c>
      <c r="P15" s="123">
        <v>804.5</v>
      </c>
      <c r="Q15" s="124">
        <v>804.5</v>
      </c>
    </row>
    <row r="16" spans="1:17">
      <c r="A16" s="120" t="s">
        <v>279</v>
      </c>
      <c r="B16" s="121">
        <v>111745</v>
      </c>
      <c r="C16" s="122">
        <v>105854473.58</v>
      </c>
      <c r="D16" s="122">
        <v>947.29</v>
      </c>
      <c r="E16" s="122">
        <v>941.05</v>
      </c>
      <c r="F16" s="121">
        <v>22736</v>
      </c>
      <c r="G16" s="122">
        <v>21527483.640000001</v>
      </c>
      <c r="H16" s="122">
        <v>946.85</v>
      </c>
      <c r="I16" s="122">
        <v>941.67</v>
      </c>
      <c r="J16" s="121">
        <v>11140</v>
      </c>
      <c r="K16" s="122">
        <v>10517765.310000001</v>
      </c>
      <c r="L16" s="122">
        <v>944.14</v>
      </c>
      <c r="M16" s="122">
        <v>940.01</v>
      </c>
      <c r="N16" s="121">
        <v>0</v>
      </c>
      <c r="O16" s="122">
        <v>0</v>
      </c>
      <c r="P16" s="123">
        <v>0</v>
      </c>
      <c r="Q16" s="124" t="s">
        <v>251</v>
      </c>
    </row>
    <row r="17" spans="1:17">
      <c r="A17" s="120" t="s">
        <v>257</v>
      </c>
      <c r="B17" s="121">
        <v>550855</v>
      </c>
      <c r="C17" s="122">
        <v>696409500.36000001</v>
      </c>
      <c r="D17" s="122">
        <v>1264.23</v>
      </c>
      <c r="E17" s="122">
        <v>1263.3900000000001</v>
      </c>
      <c r="F17" s="121">
        <v>44293</v>
      </c>
      <c r="G17" s="122">
        <v>52675026.25</v>
      </c>
      <c r="H17" s="122">
        <v>1189.24</v>
      </c>
      <c r="I17" s="122">
        <v>1176.94</v>
      </c>
      <c r="J17" s="121">
        <v>18181</v>
      </c>
      <c r="K17" s="122">
        <v>21862290.149999999</v>
      </c>
      <c r="L17" s="122">
        <v>1202.48</v>
      </c>
      <c r="M17" s="122">
        <v>1198.3499999999999</v>
      </c>
      <c r="N17" s="121">
        <v>3</v>
      </c>
      <c r="O17" s="122">
        <v>3867.9</v>
      </c>
      <c r="P17" s="123">
        <v>1289.3</v>
      </c>
      <c r="Q17" s="124">
        <v>1367.42</v>
      </c>
    </row>
    <row r="18" spans="1:17">
      <c r="A18" s="120" t="s">
        <v>258</v>
      </c>
      <c r="B18" s="121">
        <v>198406</v>
      </c>
      <c r="C18" s="122">
        <v>328770388.06</v>
      </c>
      <c r="D18" s="122">
        <v>1657.06</v>
      </c>
      <c r="E18" s="122">
        <v>1623.67</v>
      </c>
      <c r="F18" s="121">
        <v>4948</v>
      </c>
      <c r="G18" s="122">
        <v>8170644.0800000001</v>
      </c>
      <c r="H18" s="122">
        <v>1651.3</v>
      </c>
      <c r="I18" s="122">
        <v>1627.77</v>
      </c>
      <c r="J18" s="121">
        <v>2188</v>
      </c>
      <c r="K18" s="122">
        <v>3666261.8</v>
      </c>
      <c r="L18" s="122">
        <v>1675.62</v>
      </c>
      <c r="M18" s="122">
        <v>1657.2</v>
      </c>
      <c r="N18" s="121">
        <v>0</v>
      </c>
      <c r="O18" s="122">
        <v>0</v>
      </c>
      <c r="P18" s="123">
        <v>0</v>
      </c>
      <c r="Q18" s="124" t="s">
        <v>251</v>
      </c>
    </row>
    <row r="19" spans="1:17">
      <c r="A19" s="120" t="s">
        <v>259</v>
      </c>
      <c r="B19" s="121">
        <v>30863</v>
      </c>
      <c r="C19" s="122">
        <v>67298540.760000005</v>
      </c>
      <c r="D19" s="122">
        <v>2180.56</v>
      </c>
      <c r="E19" s="122">
        <v>2137.5</v>
      </c>
      <c r="F19" s="121">
        <v>517</v>
      </c>
      <c r="G19" s="122">
        <v>1136944.53</v>
      </c>
      <c r="H19" s="122">
        <v>2199.12</v>
      </c>
      <c r="I19" s="122">
        <v>2175.6</v>
      </c>
      <c r="J19" s="121">
        <v>358</v>
      </c>
      <c r="K19" s="122">
        <v>774524.35</v>
      </c>
      <c r="L19" s="122">
        <v>2163.48</v>
      </c>
      <c r="M19" s="122">
        <v>2129.33</v>
      </c>
      <c r="N19" s="121">
        <v>0</v>
      </c>
      <c r="O19" s="122">
        <v>0</v>
      </c>
      <c r="P19" s="123">
        <v>0</v>
      </c>
      <c r="Q19" s="124" t="s">
        <v>251</v>
      </c>
    </row>
    <row r="20" spans="1:17">
      <c r="A20" s="120" t="s">
        <v>281</v>
      </c>
      <c r="B20" s="121">
        <v>5705</v>
      </c>
      <c r="C20" s="122">
        <v>15217781.42</v>
      </c>
      <c r="D20" s="122">
        <v>2667.45</v>
      </c>
      <c r="E20" s="122">
        <v>2636.24</v>
      </c>
      <c r="F20" s="121">
        <v>165</v>
      </c>
      <c r="G20" s="122">
        <v>434078.85</v>
      </c>
      <c r="H20" s="122">
        <v>2630.78</v>
      </c>
      <c r="I20" s="122">
        <v>2608.0500000000002</v>
      </c>
      <c r="J20" s="121">
        <v>121</v>
      </c>
      <c r="K20" s="122">
        <v>326067.58</v>
      </c>
      <c r="L20" s="122">
        <v>2694.77</v>
      </c>
      <c r="M20" s="122">
        <v>2736.03</v>
      </c>
      <c r="N20" s="121">
        <v>0</v>
      </c>
      <c r="O20" s="122">
        <v>0</v>
      </c>
      <c r="P20" s="123">
        <v>0</v>
      </c>
      <c r="Q20" s="124" t="s">
        <v>251</v>
      </c>
    </row>
    <row r="21" spans="1:17">
      <c r="A21" s="120" t="s">
        <v>282</v>
      </c>
      <c r="B21" s="121">
        <v>1243</v>
      </c>
      <c r="C21" s="122">
        <v>4023395.02</v>
      </c>
      <c r="D21" s="122">
        <v>3236.84</v>
      </c>
      <c r="E21" s="122">
        <v>3232.92</v>
      </c>
      <c r="F21" s="121">
        <v>15</v>
      </c>
      <c r="G21" s="122">
        <v>48261.21</v>
      </c>
      <c r="H21" s="122">
        <v>3217.41</v>
      </c>
      <c r="I21" s="122">
        <v>3171.79</v>
      </c>
      <c r="J21" s="121">
        <v>13</v>
      </c>
      <c r="K21" s="122">
        <v>41264.660000000003</v>
      </c>
      <c r="L21" s="122">
        <v>3174.2</v>
      </c>
      <c r="M21" s="122">
        <v>3119.62</v>
      </c>
      <c r="N21" s="121">
        <v>0</v>
      </c>
      <c r="O21" s="122">
        <v>0</v>
      </c>
      <c r="P21" s="123">
        <v>0</v>
      </c>
      <c r="Q21" s="124" t="s">
        <v>251</v>
      </c>
    </row>
    <row r="22" spans="1:17">
      <c r="A22" s="120" t="s">
        <v>283</v>
      </c>
      <c r="B22" s="121">
        <v>500</v>
      </c>
      <c r="C22" s="122">
        <v>1846667.94</v>
      </c>
      <c r="D22" s="122">
        <v>3693.34</v>
      </c>
      <c r="E22" s="122">
        <v>3704.3</v>
      </c>
      <c r="F22" s="121">
        <v>6</v>
      </c>
      <c r="G22" s="122">
        <v>22372.97</v>
      </c>
      <c r="H22" s="122">
        <v>3728.83</v>
      </c>
      <c r="I22" s="122">
        <v>3688.51</v>
      </c>
      <c r="J22" s="121">
        <v>5</v>
      </c>
      <c r="K22" s="122">
        <v>18462.46</v>
      </c>
      <c r="L22" s="122">
        <v>3692.49</v>
      </c>
      <c r="M22" s="122">
        <v>3739.37</v>
      </c>
      <c r="N22" s="121">
        <v>0</v>
      </c>
      <c r="O22" s="122">
        <v>0</v>
      </c>
      <c r="P22" s="123">
        <v>0</v>
      </c>
      <c r="Q22" s="124" t="s">
        <v>251</v>
      </c>
    </row>
    <row r="23" spans="1:17" ht="15.75" thickBot="1">
      <c r="A23" s="125" t="s">
        <v>284</v>
      </c>
      <c r="B23" s="126">
        <v>126</v>
      </c>
      <c r="C23" s="127">
        <v>558750.86</v>
      </c>
      <c r="D23" s="127">
        <v>4434.53</v>
      </c>
      <c r="E23" s="127">
        <v>4256.0600000000004</v>
      </c>
      <c r="F23" s="126">
        <v>4</v>
      </c>
      <c r="G23" s="127">
        <v>18833.73</v>
      </c>
      <c r="H23" s="127">
        <v>4708.43</v>
      </c>
      <c r="I23" s="127">
        <v>4510.7</v>
      </c>
      <c r="J23" s="126">
        <v>3</v>
      </c>
      <c r="K23" s="127">
        <v>17679.87</v>
      </c>
      <c r="L23" s="127">
        <v>5893.29</v>
      </c>
      <c r="M23" s="127">
        <v>4725.83</v>
      </c>
      <c r="N23" s="126">
        <v>0</v>
      </c>
      <c r="O23" s="127">
        <v>0</v>
      </c>
      <c r="P23" s="128">
        <v>0</v>
      </c>
      <c r="Q23" s="129" t="s">
        <v>251</v>
      </c>
    </row>
    <row r="24" spans="1:17" ht="16.5" thickBot="1">
      <c r="A24" s="130" t="s">
        <v>409</v>
      </c>
      <c r="B24" s="131">
        <v>1911903</v>
      </c>
      <c r="C24" s="132">
        <v>1762109135.6600001</v>
      </c>
      <c r="D24" s="132">
        <v>921.65</v>
      </c>
      <c r="E24" s="132">
        <v>837.04</v>
      </c>
      <c r="F24" s="131">
        <v>383988</v>
      </c>
      <c r="G24" s="132">
        <v>233949387.68000001</v>
      </c>
      <c r="H24" s="132">
        <v>609.26</v>
      </c>
      <c r="I24" s="132">
        <v>526.46</v>
      </c>
      <c r="J24" s="131">
        <v>208839</v>
      </c>
      <c r="K24" s="132">
        <v>123692566.20999999</v>
      </c>
      <c r="L24" s="132">
        <v>592.29</v>
      </c>
      <c r="M24" s="132">
        <v>496.28</v>
      </c>
      <c r="N24" s="131">
        <v>13152</v>
      </c>
      <c r="O24" s="132">
        <v>3798044.2</v>
      </c>
      <c r="P24" s="133">
        <v>288.77999999999997</v>
      </c>
      <c r="Q24" s="134">
        <v>196.82</v>
      </c>
    </row>
    <row r="26" spans="1:17" ht="15.75">
      <c r="A26" s="462" t="s">
        <v>483</v>
      </c>
      <c r="B26" s="462"/>
      <c r="C26" s="462"/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</row>
    <row r="27" spans="1:17" ht="16.5" thickBot="1">
      <c r="A27" s="235"/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114"/>
    </row>
    <row r="28" spans="1:17">
      <c r="A28" s="463" t="s">
        <v>10</v>
      </c>
      <c r="B28" s="465" t="s">
        <v>2</v>
      </c>
      <c r="C28" s="466"/>
      <c r="D28" s="466"/>
      <c r="E28" s="467"/>
      <c r="F28" s="465" t="s">
        <v>3</v>
      </c>
      <c r="G28" s="466"/>
      <c r="H28" s="466"/>
      <c r="I28" s="467"/>
      <c r="J28" s="465" t="s">
        <v>11</v>
      </c>
      <c r="K28" s="466"/>
      <c r="L28" s="466"/>
      <c r="M28" s="467"/>
      <c r="N28" s="465" t="s">
        <v>12</v>
      </c>
      <c r="O28" s="466"/>
      <c r="P28" s="466"/>
      <c r="Q28" s="468"/>
    </row>
    <row r="29" spans="1:17" ht="15.75" thickBot="1">
      <c r="A29" s="464"/>
      <c r="B29" s="49" t="s">
        <v>0</v>
      </c>
      <c r="C29" s="50" t="s">
        <v>27</v>
      </c>
      <c r="D29" s="50" t="s">
        <v>13</v>
      </c>
      <c r="E29" s="50" t="s">
        <v>252</v>
      </c>
      <c r="F29" s="49" t="s">
        <v>0</v>
      </c>
      <c r="G29" s="50" t="s">
        <v>27</v>
      </c>
      <c r="H29" s="50" t="s">
        <v>13</v>
      </c>
      <c r="I29" s="50" t="s">
        <v>252</v>
      </c>
      <c r="J29" s="49" t="s">
        <v>0</v>
      </c>
      <c r="K29" s="50" t="s">
        <v>27</v>
      </c>
      <c r="L29" s="50" t="s">
        <v>13</v>
      </c>
      <c r="M29" s="50" t="s">
        <v>252</v>
      </c>
      <c r="N29" s="49" t="s">
        <v>0</v>
      </c>
      <c r="O29" s="50" t="s">
        <v>27</v>
      </c>
      <c r="P29" s="50" t="s">
        <v>13</v>
      </c>
      <c r="Q29" s="51" t="s">
        <v>252</v>
      </c>
    </row>
    <row r="30" spans="1:17">
      <c r="A30" s="115" t="s">
        <v>270</v>
      </c>
      <c r="B30" s="116">
        <v>20656</v>
      </c>
      <c r="C30" s="117">
        <v>1117370.6200000001</v>
      </c>
      <c r="D30" s="117">
        <v>54.09</v>
      </c>
      <c r="E30" s="117">
        <v>53.43</v>
      </c>
      <c r="F30" s="116">
        <v>2111</v>
      </c>
      <c r="G30" s="117">
        <v>134281.82999999999</v>
      </c>
      <c r="H30" s="117">
        <v>63.61</v>
      </c>
      <c r="I30" s="117">
        <v>67.45</v>
      </c>
      <c r="J30" s="116">
        <v>1174</v>
      </c>
      <c r="K30" s="117">
        <v>64317.13</v>
      </c>
      <c r="L30" s="117">
        <v>54.78</v>
      </c>
      <c r="M30" s="117">
        <v>53.93</v>
      </c>
      <c r="N30" s="116">
        <v>1267</v>
      </c>
      <c r="O30" s="117">
        <v>82764.5</v>
      </c>
      <c r="P30" s="118">
        <v>65.319999999999993</v>
      </c>
      <c r="Q30" s="119">
        <v>66.47</v>
      </c>
    </row>
    <row r="31" spans="1:17">
      <c r="A31" s="120" t="s">
        <v>271</v>
      </c>
      <c r="B31" s="121">
        <v>11354</v>
      </c>
      <c r="C31" s="122">
        <v>1618136.31</v>
      </c>
      <c r="D31" s="122">
        <v>142.52000000000001</v>
      </c>
      <c r="E31" s="122">
        <v>137.94</v>
      </c>
      <c r="F31" s="121">
        <v>5231</v>
      </c>
      <c r="G31" s="122">
        <v>801285.99</v>
      </c>
      <c r="H31" s="122">
        <v>153.18</v>
      </c>
      <c r="I31" s="122">
        <v>160.86000000000001</v>
      </c>
      <c r="J31" s="121">
        <v>911</v>
      </c>
      <c r="K31" s="122">
        <v>133746.69</v>
      </c>
      <c r="L31" s="122">
        <v>146.81</v>
      </c>
      <c r="M31" s="122">
        <v>145.03</v>
      </c>
      <c r="N31" s="121">
        <v>1122</v>
      </c>
      <c r="O31" s="122">
        <v>164008.04</v>
      </c>
      <c r="P31" s="123">
        <v>146.16999999999999</v>
      </c>
      <c r="Q31" s="124">
        <v>149.91999999999999</v>
      </c>
    </row>
    <row r="32" spans="1:17">
      <c r="A32" s="120" t="s">
        <v>272</v>
      </c>
      <c r="B32" s="121">
        <v>5555</v>
      </c>
      <c r="C32" s="122">
        <v>1378966.83</v>
      </c>
      <c r="D32" s="122">
        <v>248.24</v>
      </c>
      <c r="E32" s="122">
        <v>247.29</v>
      </c>
      <c r="F32" s="121">
        <v>3510</v>
      </c>
      <c r="G32" s="122">
        <v>864812.22</v>
      </c>
      <c r="H32" s="122">
        <v>246.39</v>
      </c>
      <c r="I32" s="122">
        <v>247.14</v>
      </c>
      <c r="J32" s="121">
        <v>2815</v>
      </c>
      <c r="K32" s="122">
        <v>744992.37</v>
      </c>
      <c r="L32" s="122">
        <v>264.64999999999998</v>
      </c>
      <c r="M32" s="122">
        <v>270.72000000000003</v>
      </c>
      <c r="N32" s="121">
        <v>340</v>
      </c>
      <c r="O32" s="122">
        <v>79417.63</v>
      </c>
      <c r="P32" s="123">
        <v>233.58</v>
      </c>
      <c r="Q32" s="124">
        <v>226.29</v>
      </c>
    </row>
    <row r="33" spans="1:17">
      <c r="A33" s="120" t="s">
        <v>273</v>
      </c>
      <c r="B33" s="121">
        <v>43270</v>
      </c>
      <c r="C33" s="122">
        <v>15452747.93</v>
      </c>
      <c r="D33" s="122">
        <v>357.12</v>
      </c>
      <c r="E33" s="122">
        <v>359.46</v>
      </c>
      <c r="F33" s="121">
        <v>5682</v>
      </c>
      <c r="G33" s="122">
        <v>2003366.62</v>
      </c>
      <c r="H33" s="122">
        <v>352.58</v>
      </c>
      <c r="I33" s="122">
        <v>358.18</v>
      </c>
      <c r="J33" s="121">
        <v>24597</v>
      </c>
      <c r="K33" s="122">
        <v>8627584.6500000004</v>
      </c>
      <c r="L33" s="122">
        <v>350.76</v>
      </c>
      <c r="M33" s="122">
        <v>341.1</v>
      </c>
      <c r="N33" s="121">
        <v>1423</v>
      </c>
      <c r="O33" s="122">
        <v>511904.35</v>
      </c>
      <c r="P33" s="123">
        <v>359.74</v>
      </c>
      <c r="Q33" s="124">
        <v>360</v>
      </c>
    </row>
    <row r="34" spans="1:17">
      <c r="A34" s="120" t="s">
        <v>274</v>
      </c>
      <c r="B34" s="121">
        <v>73585</v>
      </c>
      <c r="C34" s="122">
        <v>33198754.739999998</v>
      </c>
      <c r="D34" s="122">
        <v>451.16</v>
      </c>
      <c r="E34" s="122">
        <v>451.16</v>
      </c>
      <c r="F34" s="121">
        <v>3678</v>
      </c>
      <c r="G34" s="122">
        <v>1623343.84</v>
      </c>
      <c r="H34" s="122">
        <v>441.37</v>
      </c>
      <c r="I34" s="122">
        <v>428.54</v>
      </c>
      <c r="J34" s="121">
        <v>24635</v>
      </c>
      <c r="K34" s="122">
        <v>11168808.82</v>
      </c>
      <c r="L34" s="122">
        <v>453.37</v>
      </c>
      <c r="M34" s="122">
        <v>457.4</v>
      </c>
      <c r="N34" s="121">
        <v>0</v>
      </c>
      <c r="O34" s="122">
        <v>0</v>
      </c>
      <c r="P34" s="123">
        <v>0</v>
      </c>
      <c r="Q34" s="124" t="s">
        <v>251</v>
      </c>
    </row>
    <row r="35" spans="1:17">
      <c r="A35" s="120" t="s">
        <v>275</v>
      </c>
      <c r="B35" s="121">
        <v>76653</v>
      </c>
      <c r="C35" s="122">
        <v>41899376.009999998</v>
      </c>
      <c r="D35" s="122">
        <v>546.61</v>
      </c>
      <c r="E35" s="122">
        <v>545.89</v>
      </c>
      <c r="F35" s="121">
        <v>2243</v>
      </c>
      <c r="G35" s="122">
        <v>1211941.6399999999</v>
      </c>
      <c r="H35" s="122">
        <v>540.32000000000005</v>
      </c>
      <c r="I35" s="122">
        <v>535.36</v>
      </c>
      <c r="J35" s="121">
        <v>18376</v>
      </c>
      <c r="K35" s="122">
        <v>10057295.51</v>
      </c>
      <c r="L35" s="122">
        <v>547.30999999999995</v>
      </c>
      <c r="M35" s="122">
        <v>548.09</v>
      </c>
      <c r="N35" s="121">
        <v>0</v>
      </c>
      <c r="O35" s="122">
        <v>0</v>
      </c>
      <c r="P35" s="123">
        <v>0</v>
      </c>
      <c r="Q35" s="124" t="s">
        <v>251</v>
      </c>
    </row>
    <row r="36" spans="1:17">
      <c r="A36" s="120" t="s">
        <v>276</v>
      </c>
      <c r="B36" s="121">
        <v>78655</v>
      </c>
      <c r="C36" s="122">
        <v>51047286.340000004</v>
      </c>
      <c r="D36" s="122">
        <v>649</v>
      </c>
      <c r="E36" s="122">
        <v>648.08000000000004</v>
      </c>
      <c r="F36" s="121">
        <v>1252</v>
      </c>
      <c r="G36" s="122">
        <v>809163.78</v>
      </c>
      <c r="H36" s="122">
        <v>646.29999999999995</v>
      </c>
      <c r="I36" s="122">
        <v>641.88</v>
      </c>
      <c r="J36" s="121">
        <v>15820</v>
      </c>
      <c r="K36" s="122">
        <v>10168396.029999999</v>
      </c>
      <c r="L36" s="122">
        <v>642.76</v>
      </c>
      <c r="M36" s="122">
        <v>639.77</v>
      </c>
      <c r="N36" s="121">
        <v>3</v>
      </c>
      <c r="O36" s="122">
        <v>1893.36</v>
      </c>
      <c r="P36" s="123">
        <v>631.12</v>
      </c>
      <c r="Q36" s="124">
        <v>631.12</v>
      </c>
    </row>
    <row r="37" spans="1:17">
      <c r="A37" s="120" t="s">
        <v>277</v>
      </c>
      <c r="B37" s="121">
        <v>66743</v>
      </c>
      <c r="C37" s="122">
        <v>49874084.5</v>
      </c>
      <c r="D37" s="122">
        <v>747.26</v>
      </c>
      <c r="E37" s="122">
        <v>745.31</v>
      </c>
      <c r="F37" s="121">
        <v>1031</v>
      </c>
      <c r="G37" s="122">
        <v>770258.36</v>
      </c>
      <c r="H37" s="122">
        <v>747.1</v>
      </c>
      <c r="I37" s="122">
        <v>744.02</v>
      </c>
      <c r="J37" s="121">
        <v>11087</v>
      </c>
      <c r="K37" s="122">
        <v>8244574.2800000003</v>
      </c>
      <c r="L37" s="122">
        <v>743.63</v>
      </c>
      <c r="M37" s="122">
        <v>736.3</v>
      </c>
      <c r="N37" s="121">
        <v>1161</v>
      </c>
      <c r="O37" s="122">
        <v>857530.08</v>
      </c>
      <c r="P37" s="123">
        <v>738.61</v>
      </c>
      <c r="Q37" s="124">
        <v>736.3</v>
      </c>
    </row>
    <row r="38" spans="1:17">
      <c r="A38" s="120" t="s">
        <v>278</v>
      </c>
      <c r="B38" s="121">
        <v>49200</v>
      </c>
      <c r="C38" s="122">
        <v>41716583.810000002</v>
      </c>
      <c r="D38" s="122">
        <v>847.9</v>
      </c>
      <c r="E38" s="122">
        <v>846.62</v>
      </c>
      <c r="F38" s="121">
        <v>917</v>
      </c>
      <c r="G38" s="122">
        <v>777107.96</v>
      </c>
      <c r="H38" s="122">
        <v>847.45</v>
      </c>
      <c r="I38" s="122">
        <v>845.92</v>
      </c>
      <c r="J38" s="121">
        <v>5724</v>
      </c>
      <c r="K38" s="122">
        <v>4853866.2</v>
      </c>
      <c r="L38" s="122">
        <v>847.99</v>
      </c>
      <c r="M38" s="122">
        <v>846.06</v>
      </c>
      <c r="N38" s="121">
        <v>1</v>
      </c>
      <c r="O38" s="122">
        <v>804.5</v>
      </c>
      <c r="P38" s="123">
        <v>804.5</v>
      </c>
      <c r="Q38" s="124">
        <v>804.5</v>
      </c>
    </row>
    <row r="39" spans="1:17">
      <c r="A39" s="120" t="s">
        <v>279</v>
      </c>
      <c r="B39" s="121">
        <v>59946</v>
      </c>
      <c r="C39" s="122">
        <v>56787184.310000002</v>
      </c>
      <c r="D39" s="122">
        <v>947.31</v>
      </c>
      <c r="E39" s="122">
        <v>940.01</v>
      </c>
      <c r="F39" s="121">
        <v>982</v>
      </c>
      <c r="G39" s="122">
        <v>932311.37</v>
      </c>
      <c r="H39" s="122">
        <v>949.4</v>
      </c>
      <c r="I39" s="122">
        <v>945.76</v>
      </c>
      <c r="J39" s="121">
        <v>7760</v>
      </c>
      <c r="K39" s="122">
        <v>7327147.3099999996</v>
      </c>
      <c r="L39" s="122">
        <v>944.22</v>
      </c>
      <c r="M39" s="122">
        <v>940.01</v>
      </c>
      <c r="N39" s="121">
        <v>0</v>
      </c>
      <c r="O39" s="122">
        <v>0</v>
      </c>
      <c r="P39" s="123">
        <v>0</v>
      </c>
      <c r="Q39" s="124" t="s">
        <v>251</v>
      </c>
    </row>
    <row r="40" spans="1:17">
      <c r="A40" s="120" t="s">
        <v>257</v>
      </c>
      <c r="B40" s="121">
        <v>364313</v>
      </c>
      <c r="C40" s="122">
        <v>463911371.24000001</v>
      </c>
      <c r="D40" s="122">
        <v>1273.3900000000001</v>
      </c>
      <c r="E40" s="122">
        <v>1272.95</v>
      </c>
      <c r="F40" s="121">
        <v>1974</v>
      </c>
      <c r="G40" s="122">
        <v>2330924.61</v>
      </c>
      <c r="H40" s="122">
        <v>1180.81</v>
      </c>
      <c r="I40" s="122">
        <v>1158.6400000000001</v>
      </c>
      <c r="J40" s="121">
        <v>13709</v>
      </c>
      <c r="K40" s="122">
        <v>16517767.449999999</v>
      </c>
      <c r="L40" s="122">
        <v>1204.8800000000001</v>
      </c>
      <c r="M40" s="122">
        <v>1204.01</v>
      </c>
      <c r="N40" s="121">
        <v>3</v>
      </c>
      <c r="O40" s="122">
        <v>3867.9</v>
      </c>
      <c r="P40" s="123">
        <v>1289.3</v>
      </c>
      <c r="Q40" s="124">
        <v>1367.42</v>
      </c>
    </row>
    <row r="41" spans="1:17">
      <c r="A41" s="120" t="s">
        <v>258</v>
      </c>
      <c r="B41" s="121">
        <v>148622</v>
      </c>
      <c r="C41" s="122">
        <v>246752766.65000001</v>
      </c>
      <c r="D41" s="122">
        <v>1660.27</v>
      </c>
      <c r="E41" s="122">
        <v>1628.58</v>
      </c>
      <c r="F41" s="121">
        <v>265</v>
      </c>
      <c r="G41" s="122">
        <v>446366.69</v>
      </c>
      <c r="H41" s="122">
        <v>1684.4</v>
      </c>
      <c r="I41" s="122">
        <v>1658.78</v>
      </c>
      <c r="J41" s="121">
        <v>1884</v>
      </c>
      <c r="K41" s="122">
        <v>3155934.36</v>
      </c>
      <c r="L41" s="122">
        <v>1675.12</v>
      </c>
      <c r="M41" s="122">
        <v>1658.73</v>
      </c>
      <c r="N41" s="121">
        <v>0</v>
      </c>
      <c r="O41" s="122">
        <v>0</v>
      </c>
      <c r="P41" s="123">
        <v>0</v>
      </c>
      <c r="Q41" s="124" t="s">
        <v>251</v>
      </c>
    </row>
    <row r="42" spans="1:17">
      <c r="A42" s="120" t="s">
        <v>259</v>
      </c>
      <c r="B42" s="121">
        <v>22217</v>
      </c>
      <c r="C42" s="122">
        <v>48171102.280000001</v>
      </c>
      <c r="D42" s="122">
        <v>2168.21</v>
      </c>
      <c r="E42" s="122">
        <v>2118.1999999999998</v>
      </c>
      <c r="F42" s="121">
        <v>49</v>
      </c>
      <c r="G42" s="122">
        <v>108403.14</v>
      </c>
      <c r="H42" s="122">
        <v>2212.31</v>
      </c>
      <c r="I42" s="122">
        <v>2182.7600000000002</v>
      </c>
      <c r="J42" s="121">
        <v>315</v>
      </c>
      <c r="K42" s="122">
        <v>681907.8</v>
      </c>
      <c r="L42" s="122">
        <v>2164.79</v>
      </c>
      <c r="M42" s="122">
        <v>2126.75</v>
      </c>
      <c r="N42" s="121">
        <v>0</v>
      </c>
      <c r="O42" s="122">
        <v>0</v>
      </c>
      <c r="P42" s="123">
        <v>0</v>
      </c>
      <c r="Q42" s="124" t="s">
        <v>251</v>
      </c>
    </row>
    <row r="43" spans="1:17">
      <c r="A43" s="120" t="s">
        <v>281</v>
      </c>
      <c r="B43" s="121">
        <v>3832</v>
      </c>
      <c r="C43" s="122">
        <v>10195654.630000001</v>
      </c>
      <c r="D43" s="122">
        <v>2660.66</v>
      </c>
      <c r="E43" s="122">
        <v>2633.99</v>
      </c>
      <c r="F43" s="121">
        <v>14</v>
      </c>
      <c r="G43" s="122">
        <v>37163.35</v>
      </c>
      <c r="H43" s="122">
        <v>2654.53</v>
      </c>
      <c r="I43" s="122">
        <v>2624.47</v>
      </c>
      <c r="J43" s="121">
        <v>102</v>
      </c>
      <c r="K43" s="122">
        <v>275028.84000000003</v>
      </c>
      <c r="L43" s="122">
        <v>2696.36</v>
      </c>
      <c r="M43" s="122">
        <v>2736.03</v>
      </c>
      <c r="N43" s="121">
        <v>0</v>
      </c>
      <c r="O43" s="122">
        <v>0</v>
      </c>
      <c r="P43" s="123">
        <v>0</v>
      </c>
      <c r="Q43" s="124" t="s">
        <v>251</v>
      </c>
    </row>
    <row r="44" spans="1:17">
      <c r="A44" s="120" t="s">
        <v>282</v>
      </c>
      <c r="B44" s="121">
        <v>851</v>
      </c>
      <c r="C44" s="122">
        <v>2768277.71</v>
      </c>
      <c r="D44" s="122">
        <v>3252.97</v>
      </c>
      <c r="E44" s="122">
        <v>3254.62</v>
      </c>
      <c r="F44" s="121">
        <v>2</v>
      </c>
      <c r="G44" s="122">
        <v>6159</v>
      </c>
      <c r="H44" s="122">
        <v>3079.5</v>
      </c>
      <c r="I44" s="122">
        <v>3079.5</v>
      </c>
      <c r="J44" s="121">
        <v>11</v>
      </c>
      <c r="K44" s="122">
        <v>34815.199999999997</v>
      </c>
      <c r="L44" s="122">
        <v>3165.02</v>
      </c>
      <c r="M44" s="122">
        <v>3097.07</v>
      </c>
      <c r="N44" s="121">
        <v>0</v>
      </c>
      <c r="O44" s="122">
        <v>0</v>
      </c>
      <c r="P44" s="123">
        <v>0</v>
      </c>
      <c r="Q44" s="124" t="s">
        <v>251</v>
      </c>
    </row>
    <row r="45" spans="1:17">
      <c r="A45" s="120" t="s">
        <v>283</v>
      </c>
      <c r="B45" s="121">
        <v>372</v>
      </c>
      <c r="C45" s="122">
        <v>1373464.82</v>
      </c>
      <c r="D45" s="122">
        <v>3692.11</v>
      </c>
      <c r="E45" s="122">
        <v>3712.24</v>
      </c>
      <c r="F45" s="121">
        <v>2</v>
      </c>
      <c r="G45" s="122">
        <v>7602.54</v>
      </c>
      <c r="H45" s="122">
        <v>3801.27</v>
      </c>
      <c r="I45" s="122">
        <v>3801.27</v>
      </c>
      <c r="J45" s="121">
        <v>5</v>
      </c>
      <c r="K45" s="122">
        <v>18462.46</v>
      </c>
      <c r="L45" s="122">
        <v>3692.49</v>
      </c>
      <c r="M45" s="122">
        <v>3739.37</v>
      </c>
      <c r="N45" s="121">
        <v>0</v>
      </c>
      <c r="O45" s="122">
        <v>0</v>
      </c>
      <c r="P45" s="123">
        <v>0</v>
      </c>
      <c r="Q45" s="124" t="s">
        <v>251</v>
      </c>
    </row>
    <row r="46" spans="1:17" ht="15.75" thickBot="1">
      <c r="A46" s="125" t="s">
        <v>284</v>
      </c>
      <c r="B46" s="126">
        <v>81</v>
      </c>
      <c r="C46" s="127">
        <v>355387.06</v>
      </c>
      <c r="D46" s="127">
        <v>4387.49</v>
      </c>
      <c r="E46" s="127">
        <v>4228.3900000000003</v>
      </c>
      <c r="F46" s="126">
        <v>1</v>
      </c>
      <c r="G46" s="127">
        <v>4759.6000000000004</v>
      </c>
      <c r="H46" s="127">
        <v>4759.6000000000004</v>
      </c>
      <c r="I46" s="127">
        <v>4759.6000000000004</v>
      </c>
      <c r="J46" s="126">
        <v>3</v>
      </c>
      <c r="K46" s="127">
        <v>17679.87</v>
      </c>
      <c r="L46" s="127">
        <v>5893.29</v>
      </c>
      <c r="M46" s="127">
        <v>4725.83</v>
      </c>
      <c r="N46" s="126">
        <v>0</v>
      </c>
      <c r="O46" s="127">
        <v>0</v>
      </c>
      <c r="P46" s="128">
        <v>0</v>
      </c>
      <c r="Q46" s="129" t="s">
        <v>251</v>
      </c>
    </row>
    <row r="47" spans="1:17" ht="16.5" thickBot="1">
      <c r="A47" s="130" t="s">
        <v>409</v>
      </c>
      <c r="B47" s="131">
        <v>1025905</v>
      </c>
      <c r="C47" s="132">
        <v>1067618515.79</v>
      </c>
      <c r="D47" s="132">
        <v>1040.6600000000001</v>
      </c>
      <c r="E47" s="132">
        <v>1062.8</v>
      </c>
      <c r="F47" s="131">
        <v>28944</v>
      </c>
      <c r="G47" s="132">
        <v>12869252.539999999</v>
      </c>
      <c r="H47" s="132">
        <v>444.63</v>
      </c>
      <c r="I47" s="132">
        <v>362.17</v>
      </c>
      <c r="J47" s="131">
        <v>128928</v>
      </c>
      <c r="K47" s="132">
        <v>82092324.969999999</v>
      </c>
      <c r="L47" s="132">
        <v>636.73</v>
      </c>
      <c r="M47" s="132">
        <v>554.96</v>
      </c>
      <c r="N47" s="131">
        <v>5320</v>
      </c>
      <c r="O47" s="132">
        <v>1702190.36</v>
      </c>
      <c r="P47" s="133">
        <v>319.95999999999998</v>
      </c>
      <c r="Q47" s="134">
        <v>257.14</v>
      </c>
    </row>
    <row r="49" spans="1:17" ht="15.75">
      <c r="A49" s="455" t="s">
        <v>484</v>
      </c>
      <c r="B49" s="455"/>
      <c r="C49" s="455"/>
      <c r="D49" s="455"/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</row>
    <row r="50" spans="1:17" ht="15.75" thickBot="1"/>
    <row r="51" spans="1:17">
      <c r="A51" s="456" t="s">
        <v>10</v>
      </c>
      <c r="B51" s="458" t="s">
        <v>2</v>
      </c>
      <c r="C51" s="459"/>
      <c r="D51" s="459"/>
      <c r="E51" s="460"/>
      <c r="F51" s="458" t="s">
        <v>3</v>
      </c>
      <c r="G51" s="459"/>
      <c r="H51" s="459"/>
      <c r="I51" s="460"/>
      <c r="J51" s="458" t="s">
        <v>11</v>
      </c>
      <c r="K51" s="459"/>
      <c r="L51" s="459"/>
      <c r="M51" s="460"/>
      <c r="N51" s="458" t="s">
        <v>12</v>
      </c>
      <c r="O51" s="459"/>
      <c r="P51" s="459"/>
      <c r="Q51" s="461"/>
    </row>
    <row r="52" spans="1:17" ht="15.75" thickBot="1">
      <c r="A52" s="457"/>
      <c r="B52" s="52" t="s">
        <v>0</v>
      </c>
      <c r="C52" s="53" t="s">
        <v>27</v>
      </c>
      <c r="D52" s="53" t="s">
        <v>13</v>
      </c>
      <c r="E52" s="53" t="s">
        <v>252</v>
      </c>
      <c r="F52" s="52" t="s">
        <v>0</v>
      </c>
      <c r="G52" s="53" t="s">
        <v>27</v>
      </c>
      <c r="H52" s="53" t="s">
        <v>13</v>
      </c>
      <c r="I52" s="53" t="s">
        <v>252</v>
      </c>
      <c r="J52" s="52" t="s">
        <v>0</v>
      </c>
      <c r="K52" s="53" t="s">
        <v>27</v>
      </c>
      <c r="L52" s="53" t="s">
        <v>13</v>
      </c>
      <c r="M52" s="53" t="s">
        <v>252</v>
      </c>
      <c r="N52" s="52" t="s">
        <v>0</v>
      </c>
      <c r="O52" s="53" t="s">
        <v>27</v>
      </c>
      <c r="P52" s="53" t="s">
        <v>13</v>
      </c>
      <c r="Q52" s="54" t="s">
        <v>252</v>
      </c>
    </row>
    <row r="53" spans="1:17">
      <c r="A53" s="135" t="s">
        <v>270</v>
      </c>
      <c r="B53" s="136">
        <v>15446</v>
      </c>
      <c r="C53" s="137">
        <v>904067.55</v>
      </c>
      <c r="D53" s="137">
        <v>58.53</v>
      </c>
      <c r="E53" s="137">
        <v>59.22</v>
      </c>
      <c r="F53" s="136">
        <v>9540</v>
      </c>
      <c r="G53" s="137">
        <v>575164.01</v>
      </c>
      <c r="H53" s="137">
        <v>60.29</v>
      </c>
      <c r="I53" s="137">
        <v>61.63</v>
      </c>
      <c r="J53" s="136">
        <v>529</v>
      </c>
      <c r="K53" s="137">
        <v>29858.61</v>
      </c>
      <c r="L53" s="137">
        <v>56.44</v>
      </c>
      <c r="M53" s="137">
        <v>57.19</v>
      </c>
      <c r="N53" s="136">
        <v>1599</v>
      </c>
      <c r="O53" s="137">
        <v>115322.9</v>
      </c>
      <c r="P53" s="138">
        <v>72.12</v>
      </c>
      <c r="Q53" s="139">
        <v>75.81</v>
      </c>
    </row>
    <row r="54" spans="1:17">
      <c r="A54" s="140" t="s">
        <v>271</v>
      </c>
      <c r="B54" s="141">
        <v>11917</v>
      </c>
      <c r="C54" s="142">
        <v>1718359.19</v>
      </c>
      <c r="D54" s="142">
        <v>144.19</v>
      </c>
      <c r="E54" s="142">
        <v>140.62</v>
      </c>
      <c r="F54" s="141">
        <v>11006</v>
      </c>
      <c r="G54" s="142">
        <v>1663915.01</v>
      </c>
      <c r="H54" s="142">
        <v>151.18</v>
      </c>
      <c r="I54" s="142">
        <v>156.06</v>
      </c>
      <c r="J54" s="141">
        <v>520</v>
      </c>
      <c r="K54" s="142">
        <v>80953.16</v>
      </c>
      <c r="L54" s="142">
        <v>155.68</v>
      </c>
      <c r="M54" s="142">
        <v>160.32</v>
      </c>
      <c r="N54" s="141">
        <v>2593</v>
      </c>
      <c r="O54" s="142">
        <v>372334.59</v>
      </c>
      <c r="P54" s="143">
        <v>143.59</v>
      </c>
      <c r="Q54" s="144">
        <v>139.63999999999999</v>
      </c>
    </row>
    <row r="55" spans="1:17">
      <c r="A55" s="140" t="s">
        <v>272</v>
      </c>
      <c r="B55" s="141">
        <v>7981</v>
      </c>
      <c r="C55" s="142">
        <v>2015955.59</v>
      </c>
      <c r="D55" s="142">
        <v>252.59</v>
      </c>
      <c r="E55" s="142">
        <v>253.47</v>
      </c>
      <c r="F55" s="141">
        <v>11164</v>
      </c>
      <c r="G55" s="142">
        <v>2774186.33</v>
      </c>
      <c r="H55" s="142">
        <v>248.49</v>
      </c>
      <c r="I55" s="142">
        <v>249.26</v>
      </c>
      <c r="J55" s="141">
        <v>2726</v>
      </c>
      <c r="K55" s="142">
        <v>721876.44</v>
      </c>
      <c r="L55" s="142">
        <v>264.81</v>
      </c>
      <c r="M55" s="142">
        <v>270.72000000000003</v>
      </c>
      <c r="N55" s="141">
        <v>648</v>
      </c>
      <c r="O55" s="142">
        <v>151980.25</v>
      </c>
      <c r="P55" s="143">
        <v>234.54</v>
      </c>
      <c r="Q55" s="144">
        <v>232.21</v>
      </c>
    </row>
    <row r="56" spans="1:17">
      <c r="A56" s="140" t="s">
        <v>273</v>
      </c>
      <c r="B56" s="141">
        <v>99436</v>
      </c>
      <c r="C56" s="142">
        <v>35063451.340000004</v>
      </c>
      <c r="D56" s="142">
        <v>352.62</v>
      </c>
      <c r="E56" s="142">
        <v>341.92</v>
      </c>
      <c r="F56" s="141">
        <v>53039</v>
      </c>
      <c r="G56" s="142">
        <v>18485708.859999999</v>
      </c>
      <c r="H56" s="142">
        <v>348.53</v>
      </c>
      <c r="I56" s="142">
        <v>340.62</v>
      </c>
      <c r="J56" s="141">
        <v>26727</v>
      </c>
      <c r="K56" s="142">
        <v>9294495.5999999996</v>
      </c>
      <c r="L56" s="142">
        <v>347.76</v>
      </c>
      <c r="M56" s="142">
        <v>338.4</v>
      </c>
      <c r="N56" s="141">
        <v>1986</v>
      </c>
      <c r="O56" s="142">
        <v>713437.25</v>
      </c>
      <c r="P56" s="143">
        <v>359.23</v>
      </c>
      <c r="Q56" s="144">
        <v>360</v>
      </c>
    </row>
    <row r="57" spans="1:17">
      <c r="A57" s="140" t="s">
        <v>274</v>
      </c>
      <c r="B57" s="141">
        <v>151768</v>
      </c>
      <c r="C57" s="142">
        <v>68642469.219999999</v>
      </c>
      <c r="D57" s="142">
        <v>452.29</v>
      </c>
      <c r="E57" s="142">
        <v>455.75</v>
      </c>
      <c r="F57" s="141">
        <v>58707</v>
      </c>
      <c r="G57" s="142">
        <v>25901962.690000001</v>
      </c>
      <c r="H57" s="142">
        <v>441.21</v>
      </c>
      <c r="I57" s="142">
        <v>423.87</v>
      </c>
      <c r="J57" s="141">
        <v>21039</v>
      </c>
      <c r="K57" s="142">
        <v>9481003.4900000002</v>
      </c>
      <c r="L57" s="142">
        <v>450.64</v>
      </c>
      <c r="M57" s="142">
        <v>455.85</v>
      </c>
      <c r="N57" s="141">
        <v>0</v>
      </c>
      <c r="O57" s="142">
        <v>0</v>
      </c>
      <c r="P57" s="143">
        <v>0</v>
      </c>
      <c r="Q57" s="144" t="s">
        <v>251</v>
      </c>
    </row>
    <row r="58" spans="1:17">
      <c r="A58" s="140" t="s">
        <v>275</v>
      </c>
      <c r="B58" s="141">
        <v>117175</v>
      </c>
      <c r="C58" s="142">
        <v>63723413.280000001</v>
      </c>
      <c r="D58" s="142">
        <v>543.83000000000004</v>
      </c>
      <c r="E58" s="142">
        <v>540.1</v>
      </c>
      <c r="F58" s="141">
        <v>66998</v>
      </c>
      <c r="G58" s="142">
        <v>36213057.590000004</v>
      </c>
      <c r="H58" s="142">
        <v>540.51</v>
      </c>
      <c r="I58" s="142">
        <v>536.89</v>
      </c>
      <c r="J58" s="141">
        <v>9135</v>
      </c>
      <c r="K58" s="142">
        <v>4965955.62</v>
      </c>
      <c r="L58" s="142">
        <v>543.62</v>
      </c>
      <c r="M58" s="142">
        <v>538.87</v>
      </c>
      <c r="N58" s="141">
        <v>0</v>
      </c>
      <c r="O58" s="142">
        <v>0</v>
      </c>
      <c r="P58" s="143">
        <v>0</v>
      </c>
      <c r="Q58" s="144" t="s">
        <v>251</v>
      </c>
    </row>
    <row r="59" spans="1:17">
      <c r="A59" s="140" t="s">
        <v>276</v>
      </c>
      <c r="B59" s="141">
        <v>84038</v>
      </c>
      <c r="C59" s="142">
        <v>54165615.75</v>
      </c>
      <c r="D59" s="142">
        <v>644.54</v>
      </c>
      <c r="E59" s="142">
        <v>640.6</v>
      </c>
      <c r="F59" s="141">
        <v>30344</v>
      </c>
      <c r="G59" s="142">
        <v>19625898.719999999</v>
      </c>
      <c r="H59" s="142">
        <v>646.78</v>
      </c>
      <c r="I59" s="142">
        <v>645.92999999999995</v>
      </c>
      <c r="J59" s="141">
        <v>4739</v>
      </c>
      <c r="K59" s="142">
        <v>3051800.54</v>
      </c>
      <c r="L59" s="142">
        <v>643.98</v>
      </c>
      <c r="M59" s="142">
        <v>640.83000000000004</v>
      </c>
      <c r="N59" s="141">
        <v>0</v>
      </c>
      <c r="O59" s="142">
        <v>0</v>
      </c>
      <c r="P59" s="143">
        <v>0</v>
      </c>
      <c r="Q59" s="144" t="s">
        <v>251</v>
      </c>
    </row>
    <row r="60" spans="1:17">
      <c r="A60" s="140" t="s">
        <v>277</v>
      </c>
      <c r="B60" s="141">
        <v>54129</v>
      </c>
      <c r="C60" s="142">
        <v>40487138.030000001</v>
      </c>
      <c r="D60" s="142">
        <v>747.97</v>
      </c>
      <c r="E60" s="142">
        <v>746.73</v>
      </c>
      <c r="F60" s="141">
        <v>23981</v>
      </c>
      <c r="G60" s="142">
        <v>17950913.460000001</v>
      </c>
      <c r="H60" s="142">
        <v>748.55</v>
      </c>
      <c r="I60" s="142">
        <v>747.17</v>
      </c>
      <c r="J60" s="141">
        <v>5072</v>
      </c>
      <c r="K60" s="142">
        <v>3759440.76</v>
      </c>
      <c r="L60" s="142">
        <v>741.21</v>
      </c>
      <c r="M60" s="142">
        <v>736.3</v>
      </c>
      <c r="N60" s="141">
        <v>1006</v>
      </c>
      <c r="O60" s="142">
        <v>742778.85</v>
      </c>
      <c r="P60" s="143">
        <v>738.35</v>
      </c>
      <c r="Q60" s="144">
        <v>736.3</v>
      </c>
    </row>
    <row r="61" spans="1:17">
      <c r="A61" s="140" t="s">
        <v>278</v>
      </c>
      <c r="B61" s="141">
        <v>44899</v>
      </c>
      <c r="C61" s="142">
        <v>38105860.619999997</v>
      </c>
      <c r="D61" s="142">
        <v>848.7</v>
      </c>
      <c r="E61" s="142">
        <v>848.14</v>
      </c>
      <c r="F61" s="141">
        <v>20870</v>
      </c>
      <c r="G61" s="142">
        <v>17729373.510000002</v>
      </c>
      <c r="H61" s="142">
        <v>849.51</v>
      </c>
      <c r="I61" s="142">
        <v>849.53</v>
      </c>
      <c r="J61" s="141">
        <v>1204</v>
      </c>
      <c r="K61" s="142">
        <v>1019284.13</v>
      </c>
      <c r="L61" s="142">
        <v>846.58</v>
      </c>
      <c r="M61" s="142">
        <v>844.43</v>
      </c>
      <c r="N61" s="141">
        <v>0</v>
      </c>
      <c r="O61" s="142">
        <v>0</v>
      </c>
      <c r="P61" s="143">
        <v>0</v>
      </c>
      <c r="Q61" s="144" t="s">
        <v>251</v>
      </c>
    </row>
    <row r="62" spans="1:17">
      <c r="A62" s="140" t="s">
        <v>279</v>
      </c>
      <c r="B62" s="141">
        <v>51799</v>
      </c>
      <c r="C62" s="142">
        <v>49067289.270000003</v>
      </c>
      <c r="D62" s="142">
        <v>947.26</v>
      </c>
      <c r="E62" s="142">
        <v>942.51</v>
      </c>
      <c r="F62" s="141">
        <v>21754</v>
      </c>
      <c r="G62" s="142">
        <v>20595172.27</v>
      </c>
      <c r="H62" s="142">
        <v>946.73</v>
      </c>
      <c r="I62" s="142">
        <v>941.48</v>
      </c>
      <c r="J62" s="141">
        <v>3380</v>
      </c>
      <c r="K62" s="142">
        <v>3190618</v>
      </c>
      <c r="L62" s="142">
        <v>943.97</v>
      </c>
      <c r="M62" s="142">
        <v>940.01</v>
      </c>
      <c r="N62" s="141">
        <v>0</v>
      </c>
      <c r="O62" s="142">
        <v>0</v>
      </c>
      <c r="P62" s="143">
        <v>0</v>
      </c>
      <c r="Q62" s="144" t="s">
        <v>251</v>
      </c>
    </row>
    <row r="63" spans="1:17">
      <c r="A63" s="140" t="s">
        <v>257</v>
      </c>
      <c r="B63" s="141">
        <v>186542</v>
      </c>
      <c r="C63" s="142">
        <v>232498129.12</v>
      </c>
      <c r="D63" s="142">
        <v>1246.3599999999999</v>
      </c>
      <c r="E63" s="142">
        <v>1242.81</v>
      </c>
      <c r="F63" s="141">
        <v>42319</v>
      </c>
      <c r="G63" s="142">
        <v>50344101.640000001</v>
      </c>
      <c r="H63" s="142">
        <v>1189.6300000000001</v>
      </c>
      <c r="I63" s="142">
        <v>1178.05</v>
      </c>
      <c r="J63" s="141">
        <v>4472</v>
      </c>
      <c r="K63" s="142">
        <v>5344522.7</v>
      </c>
      <c r="L63" s="142">
        <v>1195.1099999999999</v>
      </c>
      <c r="M63" s="142">
        <v>1183.6099999999999</v>
      </c>
      <c r="N63" s="141">
        <v>0</v>
      </c>
      <c r="O63" s="142">
        <v>0</v>
      </c>
      <c r="P63" s="143">
        <v>0</v>
      </c>
      <c r="Q63" s="144" t="s">
        <v>251</v>
      </c>
    </row>
    <row r="64" spans="1:17">
      <c r="A64" s="140" t="s">
        <v>258</v>
      </c>
      <c r="B64" s="141">
        <v>49784</v>
      </c>
      <c r="C64" s="142">
        <v>82017621.409999996</v>
      </c>
      <c r="D64" s="142">
        <v>1647.47</v>
      </c>
      <c r="E64" s="142">
        <v>1611.63</v>
      </c>
      <c r="F64" s="141">
        <v>4683</v>
      </c>
      <c r="G64" s="142">
        <v>7724277.3899999997</v>
      </c>
      <c r="H64" s="142">
        <v>1649.43</v>
      </c>
      <c r="I64" s="142">
        <v>1626.12</v>
      </c>
      <c r="J64" s="141">
        <v>304</v>
      </c>
      <c r="K64" s="142">
        <v>510327.44</v>
      </c>
      <c r="L64" s="142">
        <v>1678.71</v>
      </c>
      <c r="M64" s="142">
        <v>1644.57</v>
      </c>
      <c r="N64" s="141">
        <v>0</v>
      </c>
      <c r="O64" s="142">
        <v>0</v>
      </c>
      <c r="P64" s="143">
        <v>0</v>
      </c>
      <c r="Q64" s="144" t="s">
        <v>251</v>
      </c>
    </row>
    <row r="65" spans="1:17">
      <c r="A65" s="140" t="s">
        <v>259</v>
      </c>
      <c r="B65" s="141">
        <v>8646</v>
      </c>
      <c r="C65" s="142">
        <v>19127438.48</v>
      </c>
      <c r="D65" s="142">
        <v>2212.29</v>
      </c>
      <c r="E65" s="142">
        <v>2192.9699999999998</v>
      </c>
      <c r="F65" s="141">
        <v>468</v>
      </c>
      <c r="G65" s="142">
        <v>1028541.39</v>
      </c>
      <c r="H65" s="142">
        <v>2197.7399999999998</v>
      </c>
      <c r="I65" s="142">
        <v>2172.39</v>
      </c>
      <c r="J65" s="141">
        <v>43</v>
      </c>
      <c r="K65" s="142">
        <v>92616.55</v>
      </c>
      <c r="L65" s="142">
        <v>2153.87</v>
      </c>
      <c r="M65" s="142">
        <v>2147.62</v>
      </c>
      <c r="N65" s="141">
        <v>0</v>
      </c>
      <c r="O65" s="142">
        <v>0</v>
      </c>
      <c r="P65" s="143">
        <v>0</v>
      </c>
      <c r="Q65" s="144" t="s">
        <v>251</v>
      </c>
    </row>
    <row r="66" spans="1:17">
      <c r="A66" s="140" t="s">
        <v>281</v>
      </c>
      <c r="B66" s="141">
        <v>1873</v>
      </c>
      <c r="C66" s="142">
        <v>5022126.79</v>
      </c>
      <c r="D66" s="142">
        <v>2681.33</v>
      </c>
      <c r="E66" s="142">
        <v>2645.73</v>
      </c>
      <c r="F66" s="141">
        <v>151</v>
      </c>
      <c r="G66" s="142">
        <v>396915.5</v>
      </c>
      <c r="H66" s="142">
        <v>2628.58</v>
      </c>
      <c r="I66" s="142">
        <v>2604.39</v>
      </c>
      <c r="J66" s="141">
        <v>19</v>
      </c>
      <c r="K66" s="142">
        <v>51038.74</v>
      </c>
      <c r="L66" s="142">
        <v>2686.25</v>
      </c>
      <c r="M66" s="142">
        <v>2736.04</v>
      </c>
      <c r="N66" s="141">
        <v>0</v>
      </c>
      <c r="O66" s="142">
        <v>0</v>
      </c>
      <c r="P66" s="143">
        <v>0</v>
      </c>
      <c r="Q66" s="144" t="s">
        <v>251</v>
      </c>
    </row>
    <row r="67" spans="1:17">
      <c r="A67" s="140" t="s">
        <v>282</v>
      </c>
      <c r="B67" s="141">
        <v>392</v>
      </c>
      <c r="C67" s="142">
        <v>1255117.31</v>
      </c>
      <c r="D67" s="142">
        <v>3201.83</v>
      </c>
      <c r="E67" s="142">
        <v>3183.06</v>
      </c>
      <c r="F67" s="141">
        <v>13</v>
      </c>
      <c r="G67" s="142">
        <v>42102.21</v>
      </c>
      <c r="H67" s="142">
        <v>3238.63</v>
      </c>
      <c r="I67" s="142">
        <v>3197.1</v>
      </c>
      <c r="J67" s="141">
        <v>2</v>
      </c>
      <c r="K67" s="142">
        <v>6449.46</v>
      </c>
      <c r="L67" s="142">
        <v>3224.73</v>
      </c>
      <c r="M67" s="142">
        <v>3224.73</v>
      </c>
      <c r="N67" s="141">
        <v>0</v>
      </c>
      <c r="O67" s="142">
        <v>0</v>
      </c>
      <c r="P67" s="143">
        <v>0</v>
      </c>
      <c r="Q67" s="144" t="s">
        <v>251</v>
      </c>
    </row>
    <row r="68" spans="1:17">
      <c r="A68" s="140" t="s">
        <v>283</v>
      </c>
      <c r="B68" s="141">
        <v>128</v>
      </c>
      <c r="C68" s="142">
        <v>473203.12</v>
      </c>
      <c r="D68" s="142">
        <v>3696.9</v>
      </c>
      <c r="E68" s="142">
        <v>3668.05</v>
      </c>
      <c r="F68" s="141">
        <v>4</v>
      </c>
      <c r="G68" s="142">
        <v>14770.43</v>
      </c>
      <c r="H68" s="142">
        <v>3692.61</v>
      </c>
      <c r="I68" s="142">
        <v>3667.59</v>
      </c>
      <c r="J68" s="141">
        <v>0</v>
      </c>
      <c r="K68" s="142">
        <v>0</v>
      </c>
      <c r="L68" s="142">
        <v>0</v>
      </c>
      <c r="M68" s="142" t="s">
        <v>251</v>
      </c>
      <c r="N68" s="141">
        <v>0</v>
      </c>
      <c r="O68" s="142">
        <v>0</v>
      </c>
      <c r="P68" s="143">
        <v>0</v>
      </c>
      <c r="Q68" s="144" t="s">
        <v>251</v>
      </c>
    </row>
    <row r="69" spans="1:17" ht="15.75" thickBot="1">
      <c r="A69" s="145" t="s">
        <v>284</v>
      </c>
      <c r="B69" s="146">
        <v>45</v>
      </c>
      <c r="C69" s="147">
        <v>203363.8</v>
      </c>
      <c r="D69" s="147">
        <v>4519.2</v>
      </c>
      <c r="E69" s="147">
        <v>4312.3100000000004</v>
      </c>
      <c r="F69" s="146">
        <v>3</v>
      </c>
      <c r="G69" s="147">
        <v>14074.13</v>
      </c>
      <c r="H69" s="147">
        <v>4691.38</v>
      </c>
      <c r="I69" s="147">
        <v>4261.8</v>
      </c>
      <c r="J69" s="146">
        <v>0</v>
      </c>
      <c r="K69" s="147">
        <v>0</v>
      </c>
      <c r="L69" s="147">
        <v>0</v>
      </c>
      <c r="M69" s="147" t="s">
        <v>251</v>
      </c>
      <c r="N69" s="146">
        <v>0</v>
      </c>
      <c r="O69" s="147">
        <v>0</v>
      </c>
      <c r="P69" s="148">
        <v>0</v>
      </c>
      <c r="Q69" s="149" t="s">
        <v>251</v>
      </c>
    </row>
    <row r="70" spans="1:17" ht="16.5" thickBot="1">
      <c r="A70" s="150" t="s">
        <v>409</v>
      </c>
      <c r="B70" s="151">
        <v>885998</v>
      </c>
      <c r="C70" s="152">
        <v>694490619.87</v>
      </c>
      <c r="D70" s="152">
        <v>783.85</v>
      </c>
      <c r="E70" s="152">
        <v>638.07000000000005</v>
      </c>
      <c r="F70" s="151">
        <v>355044</v>
      </c>
      <c r="G70" s="152">
        <v>221080135.13999999</v>
      </c>
      <c r="H70" s="152">
        <v>622.67999999999995</v>
      </c>
      <c r="I70" s="152">
        <v>537.59</v>
      </c>
      <c r="J70" s="151">
        <v>79911</v>
      </c>
      <c r="K70" s="152">
        <v>41600241.240000002</v>
      </c>
      <c r="L70" s="152">
        <v>520.58000000000004</v>
      </c>
      <c r="M70" s="152">
        <v>452.8</v>
      </c>
      <c r="N70" s="151">
        <v>7832</v>
      </c>
      <c r="O70" s="152">
        <v>2095853.84</v>
      </c>
      <c r="P70" s="153">
        <v>267.60000000000002</v>
      </c>
      <c r="Q70" s="154">
        <v>185.14</v>
      </c>
    </row>
  </sheetData>
  <mergeCells count="20">
    <mergeCell ref="A1:Q1"/>
    <mergeCell ref="A2:Q2"/>
    <mergeCell ref="A3:Q3"/>
    <mergeCell ref="A5:A6"/>
    <mergeCell ref="B5:E5"/>
    <mergeCell ref="F5:I5"/>
    <mergeCell ref="J5:M5"/>
    <mergeCell ref="N5:Q5"/>
    <mergeCell ref="A26:Q26"/>
    <mergeCell ref="A28:A29"/>
    <mergeCell ref="B28:E28"/>
    <mergeCell ref="F28:I28"/>
    <mergeCell ref="J28:M28"/>
    <mergeCell ref="N28:Q28"/>
    <mergeCell ref="A49:Q49"/>
    <mergeCell ref="A51:A52"/>
    <mergeCell ref="B51:E51"/>
    <mergeCell ref="F51:I51"/>
    <mergeCell ref="J51:M51"/>
    <mergeCell ref="N51:Q5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9"/>
  <sheetViews>
    <sheetView topLeftCell="A19" zoomScaleNormal="100" workbookViewId="0">
      <selection sqref="A1:G1"/>
    </sheetView>
  </sheetViews>
  <sheetFormatPr defaultRowHeight="15"/>
  <cols>
    <col min="1" max="1" width="4.85546875" style="97" bestFit="1" customWidth="1"/>
    <col min="2" max="2" width="15.7109375" style="97" customWidth="1"/>
    <col min="3" max="3" width="19.42578125" style="97" customWidth="1"/>
    <col min="4" max="6" width="14.85546875" style="97" customWidth="1"/>
    <col min="7" max="7" width="31" style="97" customWidth="1"/>
    <col min="8" max="16384" width="9.140625" style="97"/>
  </cols>
  <sheetData>
    <row r="1" spans="1:7" s="11" customFormat="1" ht="18.75">
      <c r="A1" s="469" t="s">
        <v>555</v>
      </c>
      <c r="B1" s="469"/>
      <c r="C1" s="469"/>
      <c r="D1" s="469"/>
      <c r="E1" s="469"/>
      <c r="F1" s="469"/>
      <c r="G1" s="469"/>
    </row>
    <row r="2" spans="1:7" ht="15.75" thickBot="1">
      <c r="A2" s="10"/>
    </row>
    <row r="3" spans="1:7" s="12" customFormat="1" ht="16.5" thickBot="1">
      <c r="A3" s="306" t="s">
        <v>9</v>
      </c>
      <c r="B3" s="307" t="s">
        <v>550</v>
      </c>
      <c r="C3" s="307" t="s">
        <v>22</v>
      </c>
      <c r="D3" s="307" t="s">
        <v>556</v>
      </c>
      <c r="E3" s="307" t="s">
        <v>557</v>
      </c>
      <c r="F3" s="307" t="s">
        <v>558</v>
      </c>
      <c r="G3" s="308" t="s">
        <v>559</v>
      </c>
    </row>
    <row r="4" spans="1:7">
      <c r="A4" s="309">
        <v>1</v>
      </c>
      <c r="B4" s="310" t="s">
        <v>560</v>
      </c>
      <c r="C4" s="311" t="s">
        <v>410</v>
      </c>
      <c r="D4" s="312">
        <v>1</v>
      </c>
      <c r="E4" s="312" t="s">
        <v>251</v>
      </c>
      <c r="F4" s="312" t="s">
        <v>251</v>
      </c>
      <c r="G4" s="313">
        <v>19</v>
      </c>
    </row>
    <row r="5" spans="1:7">
      <c r="A5" s="164">
        <v>2</v>
      </c>
      <c r="B5" s="302" t="s">
        <v>561</v>
      </c>
      <c r="C5" s="314" t="s">
        <v>562</v>
      </c>
      <c r="D5" s="193">
        <v>5</v>
      </c>
      <c r="E5" s="193">
        <v>17</v>
      </c>
      <c r="F5" s="193">
        <v>136</v>
      </c>
      <c r="G5" s="315">
        <v>804</v>
      </c>
    </row>
    <row r="6" spans="1:7">
      <c r="A6" s="164">
        <v>3</v>
      </c>
      <c r="B6" s="302" t="s">
        <v>563</v>
      </c>
      <c r="C6" s="302" t="s">
        <v>564</v>
      </c>
      <c r="D6" s="193" t="s">
        <v>251</v>
      </c>
      <c r="E6" s="193">
        <v>4</v>
      </c>
      <c r="F6" s="193">
        <v>12</v>
      </c>
      <c r="G6" s="315">
        <v>157</v>
      </c>
    </row>
    <row r="7" spans="1:7">
      <c r="A7" s="164">
        <v>4</v>
      </c>
      <c r="B7" s="302" t="s">
        <v>565</v>
      </c>
      <c r="C7" s="302" t="s">
        <v>566</v>
      </c>
      <c r="D7" s="193">
        <v>1</v>
      </c>
      <c r="E7" s="193" t="s">
        <v>251</v>
      </c>
      <c r="F7" s="193" t="s">
        <v>251</v>
      </c>
      <c r="G7" s="315">
        <v>2</v>
      </c>
    </row>
    <row r="8" spans="1:7">
      <c r="A8" s="164">
        <v>5</v>
      </c>
      <c r="B8" s="302" t="s">
        <v>567</v>
      </c>
      <c r="C8" s="302" t="s">
        <v>568</v>
      </c>
      <c r="D8" s="193" t="s">
        <v>251</v>
      </c>
      <c r="E8" s="193" t="s">
        <v>251</v>
      </c>
      <c r="F8" s="193">
        <v>1</v>
      </c>
      <c r="G8" s="315" t="s">
        <v>251</v>
      </c>
    </row>
    <row r="9" spans="1:7">
      <c r="A9" s="164">
        <v>6</v>
      </c>
      <c r="B9" s="302" t="s">
        <v>569</v>
      </c>
      <c r="C9" s="302" t="s">
        <v>570</v>
      </c>
      <c r="D9" s="193" t="s">
        <v>251</v>
      </c>
      <c r="E9" s="193" t="s">
        <v>251</v>
      </c>
      <c r="F9" s="193" t="s">
        <v>251</v>
      </c>
      <c r="G9" s="315">
        <v>2</v>
      </c>
    </row>
    <row r="10" spans="1:7">
      <c r="A10" s="164">
        <v>7</v>
      </c>
      <c r="B10" s="302" t="s">
        <v>571</v>
      </c>
      <c r="C10" s="302" t="s">
        <v>572</v>
      </c>
      <c r="D10" s="193" t="s">
        <v>251</v>
      </c>
      <c r="E10" s="193" t="s">
        <v>251</v>
      </c>
      <c r="F10" s="193">
        <v>1</v>
      </c>
      <c r="G10" s="315">
        <v>2</v>
      </c>
    </row>
    <row r="11" spans="1:7">
      <c r="A11" s="164">
        <v>8</v>
      </c>
      <c r="B11" s="302" t="s">
        <v>573</v>
      </c>
      <c r="C11" s="302" t="s">
        <v>574</v>
      </c>
      <c r="D11" s="193" t="s">
        <v>251</v>
      </c>
      <c r="E11" s="193" t="s">
        <v>251</v>
      </c>
      <c r="F11" s="193">
        <v>1</v>
      </c>
      <c r="G11" s="315">
        <v>1</v>
      </c>
    </row>
    <row r="12" spans="1:7">
      <c r="A12" s="164">
        <v>9</v>
      </c>
      <c r="B12" s="302" t="s">
        <v>575</v>
      </c>
      <c r="C12" s="302" t="s">
        <v>576</v>
      </c>
      <c r="D12" s="193" t="s">
        <v>251</v>
      </c>
      <c r="E12" s="193">
        <v>1</v>
      </c>
      <c r="F12" s="193" t="s">
        <v>251</v>
      </c>
      <c r="G12" s="315">
        <v>5</v>
      </c>
    </row>
    <row r="13" spans="1:7">
      <c r="A13" s="164">
        <v>10</v>
      </c>
      <c r="B13" s="302" t="s">
        <v>577</v>
      </c>
      <c r="C13" s="302" t="s">
        <v>578</v>
      </c>
      <c r="D13" s="193" t="s">
        <v>251</v>
      </c>
      <c r="E13" s="193" t="s">
        <v>251</v>
      </c>
      <c r="F13" s="193">
        <v>3</v>
      </c>
      <c r="G13" s="315">
        <v>29</v>
      </c>
    </row>
    <row r="14" spans="1:7">
      <c r="A14" s="164">
        <v>11</v>
      </c>
      <c r="B14" s="302" t="s">
        <v>579</v>
      </c>
      <c r="C14" s="302" t="s">
        <v>580</v>
      </c>
      <c r="D14" s="193" t="s">
        <v>251</v>
      </c>
      <c r="E14" s="193" t="s">
        <v>251</v>
      </c>
      <c r="F14" s="193" t="s">
        <v>251</v>
      </c>
      <c r="G14" s="315">
        <v>2</v>
      </c>
    </row>
    <row r="15" spans="1:7">
      <c r="A15" s="164">
        <v>12</v>
      </c>
      <c r="B15" s="302" t="s">
        <v>581</v>
      </c>
      <c r="C15" s="302" t="s">
        <v>582</v>
      </c>
      <c r="D15" s="193" t="s">
        <v>251</v>
      </c>
      <c r="E15" s="193" t="s">
        <v>251</v>
      </c>
      <c r="F15" s="193" t="s">
        <v>251</v>
      </c>
      <c r="G15" s="315">
        <v>1</v>
      </c>
    </row>
    <row r="16" spans="1:7">
      <c r="A16" s="164">
        <v>13</v>
      </c>
      <c r="B16" s="302" t="s">
        <v>583</v>
      </c>
      <c r="C16" s="302" t="s">
        <v>584</v>
      </c>
      <c r="D16" s="193">
        <v>4</v>
      </c>
      <c r="E16" s="193">
        <v>6</v>
      </c>
      <c r="F16" s="193">
        <v>22</v>
      </c>
      <c r="G16" s="315">
        <v>68</v>
      </c>
    </row>
    <row r="17" spans="1:7">
      <c r="A17" s="164">
        <v>14</v>
      </c>
      <c r="B17" s="302" t="s">
        <v>585</v>
      </c>
      <c r="C17" s="302" t="s">
        <v>586</v>
      </c>
      <c r="D17" s="193" t="s">
        <v>251</v>
      </c>
      <c r="E17" s="193">
        <v>2</v>
      </c>
      <c r="F17" s="193">
        <v>61</v>
      </c>
      <c r="G17" s="315">
        <v>250</v>
      </c>
    </row>
    <row r="18" spans="1:7">
      <c r="A18" s="164">
        <v>15</v>
      </c>
      <c r="B18" s="302" t="s">
        <v>587</v>
      </c>
      <c r="C18" s="302" t="s">
        <v>588</v>
      </c>
      <c r="D18" s="193" t="s">
        <v>251</v>
      </c>
      <c r="E18" s="193">
        <v>3</v>
      </c>
      <c r="F18" s="193">
        <v>27</v>
      </c>
      <c r="G18" s="315">
        <v>139</v>
      </c>
    </row>
    <row r="19" spans="1:7">
      <c r="A19" s="164">
        <v>16</v>
      </c>
      <c r="B19" s="302" t="s">
        <v>589</v>
      </c>
      <c r="C19" s="302" t="s">
        <v>590</v>
      </c>
      <c r="D19" s="193" t="s">
        <v>251</v>
      </c>
      <c r="E19" s="193" t="s">
        <v>251</v>
      </c>
      <c r="F19" s="193">
        <v>1</v>
      </c>
      <c r="G19" s="315">
        <v>1</v>
      </c>
    </row>
    <row r="20" spans="1:7">
      <c r="A20" s="164">
        <v>17</v>
      </c>
      <c r="B20" s="302" t="s">
        <v>591</v>
      </c>
      <c r="C20" s="302" t="s">
        <v>592</v>
      </c>
      <c r="D20" s="193" t="s">
        <v>251</v>
      </c>
      <c r="E20" s="193" t="s">
        <v>251</v>
      </c>
      <c r="F20" s="193" t="s">
        <v>251</v>
      </c>
      <c r="G20" s="315">
        <v>1</v>
      </c>
    </row>
    <row r="21" spans="1:7">
      <c r="A21" s="164">
        <v>18</v>
      </c>
      <c r="B21" s="302" t="s">
        <v>593</v>
      </c>
      <c r="C21" s="302" t="s">
        <v>594</v>
      </c>
      <c r="D21" s="193" t="s">
        <v>251</v>
      </c>
      <c r="E21" s="193">
        <v>3</v>
      </c>
      <c r="F21" s="193">
        <v>2</v>
      </c>
      <c r="G21" s="315">
        <v>14</v>
      </c>
    </row>
    <row r="22" spans="1:7">
      <c r="A22" s="164">
        <v>19</v>
      </c>
      <c r="B22" s="302" t="s">
        <v>595</v>
      </c>
      <c r="C22" s="302" t="s">
        <v>596</v>
      </c>
      <c r="D22" s="193" t="s">
        <v>251</v>
      </c>
      <c r="E22" s="193" t="s">
        <v>251</v>
      </c>
      <c r="F22" s="193">
        <v>3</v>
      </c>
      <c r="G22" s="315">
        <v>17</v>
      </c>
    </row>
    <row r="23" spans="1:7">
      <c r="A23" s="164">
        <v>20</v>
      </c>
      <c r="B23" s="302" t="s">
        <v>597</v>
      </c>
      <c r="C23" s="302" t="s">
        <v>598</v>
      </c>
      <c r="D23" s="193" t="s">
        <v>251</v>
      </c>
      <c r="E23" s="193" t="s">
        <v>251</v>
      </c>
      <c r="F23" s="193">
        <v>2</v>
      </c>
      <c r="G23" s="315">
        <v>17</v>
      </c>
    </row>
    <row r="24" spans="1:7">
      <c r="A24" s="164">
        <v>21</v>
      </c>
      <c r="B24" s="302" t="s">
        <v>599</v>
      </c>
      <c r="C24" s="302" t="s">
        <v>600</v>
      </c>
      <c r="D24" s="193" t="s">
        <v>251</v>
      </c>
      <c r="E24" s="193" t="s">
        <v>251</v>
      </c>
      <c r="F24" s="193" t="s">
        <v>251</v>
      </c>
      <c r="G24" s="315">
        <v>8</v>
      </c>
    </row>
    <row r="25" spans="1:7">
      <c r="A25" s="164">
        <v>22</v>
      </c>
      <c r="B25" s="302" t="s">
        <v>601</v>
      </c>
      <c r="C25" s="302" t="s">
        <v>602</v>
      </c>
      <c r="D25" s="193" t="s">
        <v>251</v>
      </c>
      <c r="E25" s="193" t="s">
        <v>251</v>
      </c>
      <c r="F25" s="193" t="s">
        <v>251</v>
      </c>
      <c r="G25" s="315">
        <v>4</v>
      </c>
    </row>
    <row r="26" spans="1:7">
      <c r="A26" s="164">
        <v>23</v>
      </c>
      <c r="B26" s="302" t="s">
        <v>603</v>
      </c>
      <c r="C26" s="302" t="s">
        <v>604</v>
      </c>
      <c r="D26" s="193" t="s">
        <v>251</v>
      </c>
      <c r="E26" s="193" t="s">
        <v>251</v>
      </c>
      <c r="F26" s="193">
        <v>10</v>
      </c>
      <c r="G26" s="315">
        <v>24</v>
      </c>
    </row>
    <row r="27" spans="1:7">
      <c r="A27" s="164">
        <v>24</v>
      </c>
      <c r="B27" s="302" t="s">
        <v>605</v>
      </c>
      <c r="C27" s="302" t="s">
        <v>606</v>
      </c>
      <c r="D27" s="193" t="s">
        <v>251</v>
      </c>
      <c r="E27" s="193">
        <v>2</v>
      </c>
      <c r="F27" s="193">
        <v>7</v>
      </c>
      <c r="G27" s="315">
        <v>60</v>
      </c>
    </row>
    <row r="28" spans="1:7">
      <c r="A28" s="164">
        <v>25</v>
      </c>
      <c r="B28" s="302" t="s">
        <v>607</v>
      </c>
      <c r="C28" s="302" t="s">
        <v>608</v>
      </c>
      <c r="D28" s="193">
        <v>1</v>
      </c>
      <c r="E28" s="193" t="s">
        <v>251</v>
      </c>
      <c r="F28" s="193">
        <v>3</v>
      </c>
      <c r="G28" s="315">
        <v>26</v>
      </c>
    </row>
    <row r="29" spans="1:7">
      <c r="A29" s="164">
        <v>26</v>
      </c>
      <c r="B29" s="302" t="s">
        <v>609</v>
      </c>
      <c r="C29" s="302" t="s">
        <v>294</v>
      </c>
      <c r="D29" s="193" t="s">
        <v>251</v>
      </c>
      <c r="E29" s="193" t="s">
        <v>251</v>
      </c>
      <c r="F29" s="193" t="s">
        <v>251</v>
      </c>
      <c r="G29" s="315">
        <v>2</v>
      </c>
    </row>
    <row r="30" spans="1:7">
      <c r="A30" s="164">
        <v>27</v>
      </c>
      <c r="B30" s="302" t="s">
        <v>610</v>
      </c>
      <c r="C30" s="302" t="s">
        <v>611</v>
      </c>
      <c r="D30" s="193">
        <v>1</v>
      </c>
      <c r="E30" s="193" t="s">
        <v>251</v>
      </c>
      <c r="F30" s="193">
        <v>1</v>
      </c>
      <c r="G30" s="315">
        <v>7</v>
      </c>
    </row>
    <row r="31" spans="1:7">
      <c r="A31" s="164">
        <v>28</v>
      </c>
      <c r="B31" s="302" t="s">
        <v>612</v>
      </c>
      <c r="C31" s="302" t="s">
        <v>613</v>
      </c>
      <c r="D31" s="193">
        <v>5</v>
      </c>
      <c r="E31" s="193">
        <v>10</v>
      </c>
      <c r="F31" s="193">
        <v>113</v>
      </c>
      <c r="G31" s="315">
        <v>580</v>
      </c>
    </row>
    <row r="32" spans="1:7">
      <c r="A32" s="164">
        <v>29</v>
      </c>
      <c r="B32" s="302" t="s">
        <v>614</v>
      </c>
      <c r="C32" s="302" t="s">
        <v>615</v>
      </c>
      <c r="D32" s="193" t="s">
        <v>251</v>
      </c>
      <c r="E32" s="193" t="s">
        <v>251</v>
      </c>
      <c r="F32" s="193">
        <v>1</v>
      </c>
      <c r="G32" s="315">
        <v>13</v>
      </c>
    </row>
    <row r="33" spans="1:7">
      <c r="A33" s="164">
        <v>30</v>
      </c>
      <c r="B33" s="302" t="s">
        <v>616</v>
      </c>
      <c r="C33" s="302" t="s">
        <v>617</v>
      </c>
      <c r="D33" s="193" t="s">
        <v>251</v>
      </c>
      <c r="E33" s="193" t="s">
        <v>251</v>
      </c>
      <c r="F33" s="193" t="s">
        <v>251</v>
      </c>
      <c r="G33" s="315">
        <v>1</v>
      </c>
    </row>
    <row r="34" spans="1:7">
      <c r="A34" s="164">
        <v>31</v>
      </c>
      <c r="B34" s="302" t="s">
        <v>618</v>
      </c>
      <c r="C34" s="302" t="s">
        <v>619</v>
      </c>
      <c r="D34" s="193" t="s">
        <v>251</v>
      </c>
      <c r="E34" s="193" t="s">
        <v>251</v>
      </c>
      <c r="F34" s="193">
        <v>1</v>
      </c>
      <c r="G34" s="315">
        <v>13</v>
      </c>
    </row>
    <row r="35" spans="1:7">
      <c r="A35" s="164">
        <v>32</v>
      </c>
      <c r="B35" s="302" t="s">
        <v>620</v>
      </c>
      <c r="C35" s="302" t="s">
        <v>621</v>
      </c>
      <c r="D35" s="193" t="s">
        <v>251</v>
      </c>
      <c r="E35" s="193" t="s">
        <v>251</v>
      </c>
      <c r="F35" s="193">
        <v>1</v>
      </c>
      <c r="G35" s="315">
        <v>3</v>
      </c>
    </row>
    <row r="36" spans="1:7">
      <c r="A36" s="164">
        <v>33</v>
      </c>
      <c r="B36" s="302" t="s">
        <v>622</v>
      </c>
      <c r="C36" s="302" t="s">
        <v>193</v>
      </c>
      <c r="D36" s="193" t="s">
        <v>251</v>
      </c>
      <c r="E36" s="193" t="s">
        <v>251</v>
      </c>
      <c r="F36" s="193">
        <v>2</v>
      </c>
      <c r="G36" s="315" t="s">
        <v>251</v>
      </c>
    </row>
    <row r="37" spans="1:7">
      <c r="A37" s="164">
        <v>34</v>
      </c>
      <c r="B37" s="302" t="s">
        <v>623</v>
      </c>
      <c r="C37" s="302" t="s">
        <v>624</v>
      </c>
      <c r="D37" s="193" t="s">
        <v>251</v>
      </c>
      <c r="E37" s="193" t="s">
        <v>251</v>
      </c>
      <c r="F37" s="193">
        <v>1</v>
      </c>
      <c r="G37" s="315">
        <v>1</v>
      </c>
    </row>
    <row r="38" spans="1:7">
      <c r="A38" s="164">
        <v>35</v>
      </c>
      <c r="B38" s="302" t="s">
        <v>625</v>
      </c>
      <c r="C38" s="302" t="s">
        <v>626</v>
      </c>
      <c r="D38" s="193">
        <v>3</v>
      </c>
      <c r="E38" s="193">
        <v>5</v>
      </c>
      <c r="F38" s="193">
        <v>18</v>
      </c>
      <c r="G38" s="315">
        <v>43</v>
      </c>
    </row>
    <row r="39" spans="1:7">
      <c r="A39" s="164">
        <v>36</v>
      </c>
      <c r="B39" s="302" t="s">
        <v>627</v>
      </c>
      <c r="C39" s="302" t="s">
        <v>628</v>
      </c>
      <c r="D39" s="193" t="s">
        <v>251</v>
      </c>
      <c r="E39" s="193" t="s">
        <v>251</v>
      </c>
      <c r="F39" s="193">
        <v>5</v>
      </c>
      <c r="G39" s="315">
        <v>71</v>
      </c>
    </row>
    <row r="40" spans="1:7">
      <c r="A40" s="164">
        <v>37</v>
      </c>
      <c r="B40" s="302" t="s">
        <v>629</v>
      </c>
      <c r="C40" s="302" t="s">
        <v>630</v>
      </c>
      <c r="D40" s="193" t="s">
        <v>251</v>
      </c>
      <c r="E40" s="193" t="s">
        <v>251</v>
      </c>
      <c r="F40" s="193" t="s">
        <v>251</v>
      </c>
      <c r="G40" s="315">
        <v>4</v>
      </c>
    </row>
    <row r="41" spans="1:7">
      <c r="A41" s="164">
        <v>38</v>
      </c>
      <c r="B41" s="302" t="s">
        <v>631</v>
      </c>
      <c r="C41" s="302" t="s">
        <v>632</v>
      </c>
      <c r="D41" s="193" t="s">
        <v>251</v>
      </c>
      <c r="E41" s="193" t="s">
        <v>251</v>
      </c>
      <c r="F41" s="193" t="s">
        <v>251</v>
      </c>
      <c r="G41" s="315">
        <v>2</v>
      </c>
    </row>
    <row r="42" spans="1:7">
      <c r="A42" s="164">
        <v>39</v>
      </c>
      <c r="B42" s="302" t="s">
        <v>633</v>
      </c>
      <c r="C42" s="302" t="s">
        <v>634</v>
      </c>
      <c r="D42" s="193" t="s">
        <v>251</v>
      </c>
      <c r="E42" s="193" t="s">
        <v>251</v>
      </c>
      <c r="F42" s="193">
        <v>1</v>
      </c>
      <c r="G42" s="315">
        <v>1</v>
      </c>
    </row>
    <row r="43" spans="1:7">
      <c r="A43" s="164">
        <v>40</v>
      </c>
      <c r="B43" s="302" t="s">
        <v>635</v>
      </c>
      <c r="C43" s="302" t="s">
        <v>295</v>
      </c>
      <c r="D43" s="193">
        <v>1</v>
      </c>
      <c r="E43" s="193" t="s">
        <v>251</v>
      </c>
      <c r="F43" s="193" t="s">
        <v>251</v>
      </c>
      <c r="G43" s="315">
        <v>2</v>
      </c>
    </row>
    <row r="44" spans="1:7">
      <c r="A44" s="164">
        <v>41</v>
      </c>
      <c r="B44" s="302" t="s">
        <v>636</v>
      </c>
      <c r="C44" s="302" t="s">
        <v>637</v>
      </c>
      <c r="D44" s="193" t="s">
        <v>251</v>
      </c>
      <c r="E44" s="193">
        <v>1</v>
      </c>
      <c r="F44" s="193" t="s">
        <v>251</v>
      </c>
      <c r="G44" s="315">
        <v>1</v>
      </c>
    </row>
    <row r="45" spans="1:7">
      <c r="A45" s="164">
        <v>42</v>
      </c>
      <c r="B45" s="302" t="s">
        <v>638</v>
      </c>
      <c r="C45" s="302" t="s">
        <v>296</v>
      </c>
      <c r="D45" s="193" t="s">
        <v>251</v>
      </c>
      <c r="E45" s="193">
        <v>2</v>
      </c>
      <c r="F45" s="193">
        <v>2</v>
      </c>
      <c r="G45" s="315">
        <v>14</v>
      </c>
    </row>
    <row r="46" spans="1:7">
      <c r="A46" s="164">
        <v>43</v>
      </c>
      <c r="B46" s="302" t="s">
        <v>639</v>
      </c>
      <c r="C46" s="302" t="s">
        <v>297</v>
      </c>
      <c r="D46" s="193" t="s">
        <v>251</v>
      </c>
      <c r="E46" s="193" t="s">
        <v>251</v>
      </c>
      <c r="F46" s="193" t="s">
        <v>251</v>
      </c>
      <c r="G46" s="315">
        <v>4</v>
      </c>
    </row>
    <row r="47" spans="1:7">
      <c r="A47" s="164">
        <v>44</v>
      </c>
      <c r="B47" s="302" t="s">
        <v>640</v>
      </c>
      <c r="C47" s="302" t="s">
        <v>641</v>
      </c>
      <c r="D47" s="193" t="s">
        <v>251</v>
      </c>
      <c r="E47" s="193">
        <v>1</v>
      </c>
      <c r="F47" s="193" t="s">
        <v>251</v>
      </c>
      <c r="G47" s="315">
        <v>3</v>
      </c>
    </row>
    <row r="48" spans="1:7">
      <c r="A48" s="164">
        <v>45</v>
      </c>
      <c r="B48" s="302" t="s">
        <v>642</v>
      </c>
      <c r="C48" s="302" t="s">
        <v>643</v>
      </c>
      <c r="D48" s="193" t="s">
        <v>251</v>
      </c>
      <c r="E48" s="193" t="s">
        <v>251</v>
      </c>
      <c r="F48" s="193" t="s">
        <v>251</v>
      </c>
      <c r="G48" s="315">
        <v>1</v>
      </c>
    </row>
    <row r="49" spans="1:7">
      <c r="A49" s="164">
        <v>46</v>
      </c>
      <c r="B49" s="302" t="s">
        <v>644</v>
      </c>
      <c r="C49" s="302" t="s">
        <v>645</v>
      </c>
      <c r="D49" s="193" t="s">
        <v>251</v>
      </c>
      <c r="E49" s="193">
        <v>1</v>
      </c>
      <c r="F49" s="193" t="s">
        <v>251</v>
      </c>
      <c r="G49" s="315" t="s">
        <v>251</v>
      </c>
    </row>
    <row r="50" spans="1:7">
      <c r="A50" s="164">
        <v>47</v>
      </c>
      <c r="B50" s="302" t="s">
        <v>646</v>
      </c>
      <c r="C50" s="302" t="s">
        <v>647</v>
      </c>
      <c r="D50" s="193" t="s">
        <v>251</v>
      </c>
      <c r="E50" s="193" t="s">
        <v>251</v>
      </c>
      <c r="F50" s="193">
        <v>2</v>
      </c>
      <c r="G50" s="315">
        <v>7</v>
      </c>
    </row>
    <row r="51" spans="1:7">
      <c r="A51" s="164">
        <v>48</v>
      </c>
      <c r="B51" s="302" t="s">
        <v>648</v>
      </c>
      <c r="C51" s="302" t="s">
        <v>649</v>
      </c>
      <c r="D51" s="193" t="s">
        <v>251</v>
      </c>
      <c r="E51" s="193" t="s">
        <v>251</v>
      </c>
      <c r="F51" s="193" t="s">
        <v>251</v>
      </c>
      <c r="G51" s="315">
        <v>3</v>
      </c>
    </row>
    <row r="52" spans="1:7">
      <c r="A52" s="164">
        <v>49</v>
      </c>
      <c r="B52" s="302" t="s">
        <v>650</v>
      </c>
      <c r="C52" s="302" t="s">
        <v>651</v>
      </c>
      <c r="D52" s="193" t="s">
        <v>251</v>
      </c>
      <c r="E52" s="193" t="s">
        <v>251</v>
      </c>
      <c r="F52" s="193" t="s">
        <v>251</v>
      </c>
      <c r="G52" s="315">
        <v>5</v>
      </c>
    </row>
    <row r="53" spans="1:7">
      <c r="A53" s="164">
        <v>50</v>
      </c>
      <c r="B53" s="302" t="s">
        <v>652</v>
      </c>
      <c r="C53" s="302" t="s">
        <v>653</v>
      </c>
      <c r="D53" s="193">
        <v>1</v>
      </c>
      <c r="E53" s="193">
        <v>4</v>
      </c>
      <c r="F53" s="193">
        <v>14</v>
      </c>
      <c r="G53" s="315">
        <v>88</v>
      </c>
    </row>
    <row r="54" spans="1:7">
      <c r="A54" s="164">
        <v>51</v>
      </c>
      <c r="B54" s="302" t="s">
        <v>654</v>
      </c>
      <c r="C54" s="302" t="s">
        <v>655</v>
      </c>
      <c r="D54" s="193" t="s">
        <v>251</v>
      </c>
      <c r="E54" s="193" t="s">
        <v>251</v>
      </c>
      <c r="F54" s="193" t="s">
        <v>251</v>
      </c>
      <c r="G54" s="315">
        <v>25</v>
      </c>
    </row>
    <row r="55" spans="1:7">
      <c r="A55" s="164">
        <v>52</v>
      </c>
      <c r="B55" s="302" t="s">
        <v>656</v>
      </c>
      <c r="C55" s="302" t="s">
        <v>657</v>
      </c>
      <c r="D55" s="193" t="s">
        <v>251</v>
      </c>
      <c r="E55" s="193" t="s">
        <v>251</v>
      </c>
      <c r="F55" s="193" t="s">
        <v>251</v>
      </c>
      <c r="G55" s="315">
        <v>8</v>
      </c>
    </row>
    <row r="56" spans="1:7">
      <c r="A56" s="164">
        <v>53</v>
      </c>
      <c r="B56" s="302" t="s">
        <v>658</v>
      </c>
      <c r="C56" s="302" t="s">
        <v>659</v>
      </c>
      <c r="D56" s="193">
        <v>6</v>
      </c>
      <c r="E56" s="193">
        <v>15</v>
      </c>
      <c r="F56" s="193">
        <v>117</v>
      </c>
      <c r="G56" s="315">
        <v>668</v>
      </c>
    </row>
    <row r="57" spans="1:7">
      <c r="A57" s="164">
        <v>54</v>
      </c>
      <c r="B57" s="302" t="s">
        <v>660</v>
      </c>
      <c r="C57" s="302" t="s">
        <v>661</v>
      </c>
      <c r="D57" s="193" t="s">
        <v>251</v>
      </c>
      <c r="E57" s="193" t="s">
        <v>251</v>
      </c>
      <c r="F57" s="193" t="s">
        <v>251</v>
      </c>
      <c r="G57" s="315">
        <v>25</v>
      </c>
    </row>
    <row r="58" spans="1:7" ht="15.75" thickBot="1">
      <c r="A58" s="164">
        <v>55</v>
      </c>
      <c r="B58" s="302" t="s">
        <v>662</v>
      </c>
      <c r="C58" s="302" t="s">
        <v>663</v>
      </c>
      <c r="D58" s="193">
        <v>1</v>
      </c>
      <c r="E58" s="193">
        <v>4</v>
      </c>
      <c r="F58" s="193">
        <v>13</v>
      </c>
      <c r="G58" s="315">
        <v>77</v>
      </c>
    </row>
    <row r="59" spans="1:7" ht="16.5" thickBot="1">
      <c r="A59" s="316"/>
      <c r="B59" s="317"/>
      <c r="C59" s="318" t="s">
        <v>299</v>
      </c>
      <c r="D59" s="319">
        <f>SUM(D4:D56)</f>
        <v>29</v>
      </c>
      <c r="E59" s="319">
        <f>SUM(E5:E56)</f>
        <v>77</v>
      </c>
      <c r="F59" s="319">
        <f>SUM(F5:F56)</f>
        <v>571</v>
      </c>
      <c r="G59" s="320">
        <f>SUM(G4:G56)</f>
        <v>3223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E31"/>
  <sheetViews>
    <sheetView zoomScaleNormal="100" workbookViewId="0">
      <selection activeCell="E12" sqref="E12"/>
    </sheetView>
  </sheetViews>
  <sheetFormatPr defaultRowHeight="15"/>
  <cols>
    <col min="1" max="1" width="35.28515625" style="97" bestFit="1" customWidth="1"/>
    <col min="2" max="2" width="18.28515625" style="97" customWidth="1"/>
    <col min="3" max="3" width="22.140625" style="97" customWidth="1"/>
    <col min="4" max="4" width="23.7109375" style="97" customWidth="1"/>
    <col min="5" max="5" width="20.28515625" style="97" customWidth="1"/>
    <col min="6" max="16384" width="9.140625" style="97"/>
  </cols>
  <sheetData>
    <row r="1" spans="1:5" s="11" customFormat="1" ht="18.75">
      <c r="A1" s="469" t="s">
        <v>818</v>
      </c>
      <c r="B1" s="469"/>
      <c r="C1" s="469"/>
      <c r="D1" s="469"/>
      <c r="E1" s="469"/>
    </row>
    <row r="3" spans="1:5">
      <c r="A3" s="11" t="s">
        <v>664</v>
      </c>
    </row>
    <row r="4" spans="1:5" ht="30">
      <c r="A4" s="321" t="s">
        <v>506</v>
      </c>
      <c r="B4" s="321" t="s">
        <v>0</v>
      </c>
      <c r="C4" s="321" t="s">
        <v>1</v>
      </c>
      <c r="D4" s="322" t="s">
        <v>665</v>
      </c>
      <c r="E4" s="322" t="s">
        <v>252</v>
      </c>
    </row>
    <row r="5" spans="1:5" s="11" customFormat="1">
      <c r="A5" s="215" t="s">
        <v>666</v>
      </c>
      <c r="B5" s="176"/>
      <c r="C5" s="323"/>
      <c r="D5" s="323"/>
      <c r="E5" s="215"/>
    </row>
    <row r="6" spans="1:5">
      <c r="A6" s="324" t="s">
        <v>2</v>
      </c>
      <c r="B6" s="41">
        <v>1018934</v>
      </c>
      <c r="C6" s="27">
        <v>1138426128.5799999</v>
      </c>
      <c r="D6" s="27">
        <v>1117.27</v>
      </c>
      <c r="E6" s="99">
        <v>1130.05</v>
      </c>
    </row>
    <row r="7" spans="1:5">
      <c r="A7" s="271" t="s">
        <v>501</v>
      </c>
      <c r="B7" s="41">
        <v>6971</v>
      </c>
      <c r="C7" s="27">
        <v>2512694.7000000002</v>
      </c>
      <c r="D7" s="27">
        <v>360.45</v>
      </c>
      <c r="E7" s="99">
        <v>360</v>
      </c>
    </row>
    <row r="8" spans="1:5">
      <c r="A8" s="215" t="s">
        <v>3</v>
      </c>
      <c r="B8" s="41">
        <v>28944</v>
      </c>
      <c r="C8" s="27">
        <v>13589139.67</v>
      </c>
      <c r="D8" s="27">
        <v>469.5</v>
      </c>
      <c r="E8" s="99">
        <v>384</v>
      </c>
    </row>
    <row r="9" spans="1:5">
      <c r="A9" s="215" t="s">
        <v>23</v>
      </c>
      <c r="B9" s="41">
        <v>128928</v>
      </c>
      <c r="C9" s="27">
        <v>86746157.310000002</v>
      </c>
      <c r="D9" s="27">
        <v>672.83</v>
      </c>
      <c r="E9" s="99">
        <v>588.91999999999996</v>
      </c>
    </row>
    <row r="10" spans="1:5">
      <c r="A10" s="215" t="s">
        <v>4</v>
      </c>
      <c r="B10" s="41">
        <v>5320</v>
      </c>
      <c r="C10" s="27">
        <v>1757643.74</v>
      </c>
      <c r="D10" s="27">
        <v>330.38</v>
      </c>
      <c r="E10" s="99">
        <v>257.14</v>
      </c>
    </row>
    <row r="11" spans="1:5" ht="15.75">
      <c r="A11" s="207" t="s">
        <v>5</v>
      </c>
      <c r="B11" s="46">
        <f>SUM(B6:B10)</f>
        <v>1189097</v>
      </c>
      <c r="C11" s="29">
        <f>SUM(C6:C10)</f>
        <v>1243031764</v>
      </c>
      <c r="D11" s="29"/>
      <c r="E11" s="29"/>
    </row>
    <row r="13" spans="1:5">
      <c r="A13" s="11" t="s">
        <v>667</v>
      </c>
    </row>
    <row r="14" spans="1:5" ht="30">
      <c r="A14" s="321" t="s">
        <v>506</v>
      </c>
      <c r="B14" s="321" t="s">
        <v>0</v>
      </c>
      <c r="C14" s="321" t="s">
        <v>1</v>
      </c>
      <c r="D14" s="322" t="s">
        <v>665</v>
      </c>
      <c r="E14" s="322" t="s">
        <v>252</v>
      </c>
    </row>
    <row r="15" spans="1:5" s="11" customFormat="1">
      <c r="A15" s="215" t="s">
        <v>666</v>
      </c>
      <c r="B15" s="176"/>
      <c r="C15" s="323"/>
      <c r="D15" s="323"/>
      <c r="E15" s="215"/>
    </row>
    <row r="16" spans="1:5">
      <c r="A16" s="324" t="s">
        <v>2</v>
      </c>
      <c r="B16" s="41">
        <v>869556</v>
      </c>
      <c r="C16" s="27">
        <v>733445041.72000003</v>
      </c>
      <c r="D16" s="27">
        <v>843.47</v>
      </c>
      <c r="E16" s="55">
        <v>687.3</v>
      </c>
    </row>
    <row r="17" spans="1:5">
      <c r="A17" s="271" t="s">
        <v>501</v>
      </c>
      <c r="B17" s="41">
        <v>16442</v>
      </c>
      <c r="C17" s="27">
        <v>5927032.1600000001</v>
      </c>
      <c r="D17" s="27">
        <v>360.48</v>
      </c>
      <c r="E17" s="55">
        <v>360</v>
      </c>
    </row>
    <row r="18" spans="1:5">
      <c r="A18" s="215" t="s">
        <v>3</v>
      </c>
      <c r="B18" s="41">
        <v>355044</v>
      </c>
      <c r="C18" s="27">
        <v>233192918.40000001</v>
      </c>
      <c r="D18" s="27">
        <v>656.8</v>
      </c>
      <c r="E18" s="55">
        <v>561.04</v>
      </c>
    </row>
    <row r="19" spans="1:5">
      <c r="A19" s="215" t="s">
        <v>23</v>
      </c>
      <c r="B19" s="41">
        <v>79911</v>
      </c>
      <c r="C19" s="27">
        <v>43970887.670000002</v>
      </c>
      <c r="D19" s="27">
        <v>550.25</v>
      </c>
      <c r="E19" s="55">
        <v>479.36</v>
      </c>
    </row>
    <row r="20" spans="1:5">
      <c r="A20" s="215" t="s">
        <v>4</v>
      </c>
      <c r="B20" s="41">
        <v>7832</v>
      </c>
      <c r="C20" s="27">
        <v>2143266.7999999998</v>
      </c>
      <c r="D20" s="27">
        <v>273.66000000000003</v>
      </c>
      <c r="E20" s="55">
        <v>185.14</v>
      </c>
    </row>
    <row r="21" spans="1:5" ht="15.75">
      <c r="A21" s="207" t="s">
        <v>5</v>
      </c>
      <c r="B21" s="46">
        <f>SUM(B16:B20)</f>
        <v>1328785</v>
      </c>
      <c r="C21" s="29">
        <f>SUM(C16:C20)</f>
        <v>1018679146.7499999</v>
      </c>
      <c r="D21" s="29"/>
      <c r="E21" s="29"/>
    </row>
    <row r="22" spans="1:5">
      <c r="B22" s="96"/>
    </row>
    <row r="23" spans="1:5">
      <c r="A23" s="11" t="s">
        <v>668</v>
      </c>
    </row>
    <row r="24" spans="1:5" ht="30">
      <c r="A24" s="321" t="s">
        <v>506</v>
      </c>
      <c r="B24" s="321" t="s">
        <v>0</v>
      </c>
      <c r="C24" s="321" t="s">
        <v>1</v>
      </c>
      <c r="D24" s="322" t="s">
        <v>665</v>
      </c>
      <c r="E24" s="322" t="s">
        <v>252</v>
      </c>
    </row>
    <row r="25" spans="1:5" s="11" customFormat="1">
      <c r="A25" s="215" t="s">
        <v>666</v>
      </c>
      <c r="B25" s="176"/>
      <c r="C25" s="323"/>
      <c r="D25" s="323"/>
      <c r="E25" s="215"/>
    </row>
    <row r="26" spans="1:5">
      <c r="A26" s="324" t="s">
        <v>2</v>
      </c>
      <c r="B26" s="41">
        <v>0</v>
      </c>
      <c r="C26" s="27">
        <v>0</v>
      </c>
      <c r="D26" s="27">
        <v>0</v>
      </c>
      <c r="E26" s="55" t="s">
        <v>251</v>
      </c>
    </row>
    <row r="27" spans="1:5">
      <c r="A27" s="271" t="s">
        <v>501</v>
      </c>
      <c r="B27" s="41">
        <v>0</v>
      </c>
      <c r="C27" s="27">
        <v>0</v>
      </c>
      <c r="D27" s="27">
        <v>0</v>
      </c>
      <c r="E27" s="55" t="s">
        <v>251</v>
      </c>
    </row>
    <row r="28" spans="1:5">
      <c r="A28" s="215" t="s">
        <v>3</v>
      </c>
      <c r="B28" s="41">
        <v>0</v>
      </c>
      <c r="C28" s="27">
        <v>0</v>
      </c>
      <c r="D28" s="27">
        <v>0</v>
      </c>
      <c r="E28" s="55" t="s">
        <v>251</v>
      </c>
    </row>
    <row r="29" spans="1:5">
      <c r="A29" s="215" t="s">
        <v>23</v>
      </c>
      <c r="B29" s="41">
        <v>0</v>
      </c>
      <c r="C29" s="27">
        <v>0</v>
      </c>
      <c r="D29" s="27">
        <v>0</v>
      </c>
      <c r="E29" s="55" t="s">
        <v>251</v>
      </c>
    </row>
    <row r="30" spans="1:5">
      <c r="A30" s="215" t="s">
        <v>4</v>
      </c>
      <c r="B30" s="41">
        <v>0</v>
      </c>
      <c r="C30" s="27">
        <v>0</v>
      </c>
      <c r="D30" s="27">
        <v>0</v>
      </c>
      <c r="E30" s="55" t="s">
        <v>251</v>
      </c>
    </row>
    <row r="31" spans="1:5" ht="15.75">
      <c r="A31" s="207" t="s">
        <v>5</v>
      </c>
      <c r="B31" s="46">
        <f>SUM(B26:B30)</f>
        <v>0</v>
      </c>
      <c r="C31" s="29">
        <f>SUM(C26:C30)</f>
        <v>0</v>
      </c>
      <c r="D31" s="29"/>
      <c r="E31" s="2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activeCell="G25" sqref="G25"/>
    </sheetView>
  </sheetViews>
  <sheetFormatPr defaultRowHeight="15"/>
  <cols>
    <col min="1" max="1" width="17" style="97" customWidth="1"/>
    <col min="2" max="2" width="11.5703125" style="97" customWidth="1"/>
    <col min="3" max="3" width="17" style="97" customWidth="1"/>
    <col min="4" max="4" width="11.140625" style="97" customWidth="1"/>
    <col min="5" max="5" width="11" style="97" customWidth="1"/>
    <col min="6" max="6" width="16" style="97" customWidth="1"/>
    <col min="7" max="7" width="12.140625" style="97" customWidth="1"/>
    <col min="8" max="8" width="11.28515625" style="97" customWidth="1"/>
    <col min="9" max="9" width="16.28515625" style="97" customWidth="1"/>
    <col min="10" max="10" width="10" style="97" customWidth="1"/>
    <col min="11" max="11" width="9.5703125" style="97" customWidth="1"/>
    <col min="12" max="12" width="13.140625" style="97" customWidth="1"/>
    <col min="13" max="13" width="11.5703125" style="97" customWidth="1"/>
    <col min="14" max="16384" width="9.140625" style="97"/>
  </cols>
  <sheetData>
    <row r="1" spans="1:13" s="12" customFormat="1" ht="18.75">
      <c r="A1" s="469" t="s">
        <v>819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</row>
    <row r="2" spans="1:13" s="12" customFormat="1" ht="15.7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3">
      <c r="A3" s="503" t="s">
        <v>10</v>
      </c>
      <c r="B3" s="505" t="s">
        <v>2</v>
      </c>
      <c r="C3" s="506"/>
      <c r="D3" s="506"/>
      <c r="E3" s="505" t="s">
        <v>3</v>
      </c>
      <c r="F3" s="506"/>
      <c r="G3" s="506"/>
      <c r="H3" s="505" t="s">
        <v>11</v>
      </c>
      <c r="I3" s="506"/>
      <c r="J3" s="506"/>
      <c r="K3" s="505" t="s">
        <v>12</v>
      </c>
      <c r="L3" s="506"/>
      <c r="M3" s="506"/>
    </row>
    <row r="4" spans="1:13">
      <c r="A4" s="504"/>
      <c r="B4" s="325" t="s">
        <v>0</v>
      </c>
      <c r="C4" s="325"/>
      <c r="D4" s="326" t="s">
        <v>13</v>
      </c>
      <c r="E4" s="325" t="s">
        <v>0</v>
      </c>
      <c r="F4" s="325"/>
      <c r="G4" s="326" t="s">
        <v>13</v>
      </c>
      <c r="H4" s="325" t="s">
        <v>0</v>
      </c>
      <c r="I4" s="325"/>
      <c r="J4" s="326" t="s">
        <v>13</v>
      </c>
      <c r="K4" s="325" t="s">
        <v>0</v>
      </c>
      <c r="L4" s="325"/>
      <c r="M4" s="326" t="s">
        <v>13</v>
      </c>
    </row>
    <row r="5" spans="1:13">
      <c r="A5" s="327" t="s">
        <v>669</v>
      </c>
      <c r="B5" s="328">
        <v>378231</v>
      </c>
      <c r="C5" s="328"/>
      <c r="D5" s="329">
        <v>366.45</v>
      </c>
      <c r="E5" s="328">
        <v>151885</v>
      </c>
      <c r="F5" s="328"/>
      <c r="G5" s="329">
        <v>339.02</v>
      </c>
      <c r="H5" s="328">
        <v>95284</v>
      </c>
      <c r="I5" s="328"/>
      <c r="J5" s="329">
        <v>392.96</v>
      </c>
      <c r="K5" s="328">
        <v>10978</v>
      </c>
      <c r="L5" s="328"/>
      <c r="M5" s="329">
        <v>199.71</v>
      </c>
    </row>
    <row r="6" spans="1:13">
      <c r="A6" s="327" t="s">
        <v>670</v>
      </c>
      <c r="B6" s="328">
        <v>691343</v>
      </c>
      <c r="C6" s="41"/>
      <c r="D6" s="329">
        <v>712.9</v>
      </c>
      <c r="E6" s="328">
        <v>172378</v>
      </c>
      <c r="F6" s="41"/>
      <c r="G6" s="329">
        <v>689.16</v>
      </c>
      <c r="H6" s="328">
        <v>85488</v>
      </c>
      <c r="I6" s="41"/>
      <c r="J6" s="329">
        <v>679.36</v>
      </c>
      <c r="K6" s="328">
        <v>2171</v>
      </c>
      <c r="L6" s="41"/>
      <c r="M6" s="329">
        <v>785.07</v>
      </c>
    </row>
    <row r="7" spans="1:13">
      <c r="A7" s="327" t="s">
        <v>671</v>
      </c>
      <c r="B7" s="328">
        <v>524839</v>
      </c>
      <c r="C7" s="41"/>
      <c r="D7" s="329">
        <v>1269.46</v>
      </c>
      <c r="E7" s="328">
        <v>51034</v>
      </c>
      <c r="F7" s="41"/>
      <c r="G7" s="329">
        <v>1196.4100000000001</v>
      </c>
      <c r="H7" s="328">
        <v>24590</v>
      </c>
      <c r="I7" s="41"/>
      <c r="J7" s="329">
        <v>1173.9000000000001</v>
      </c>
      <c r="K7" s="328">
        <v>3</v>
      </c>
      <c r="L7" s="41"/>
      <c r="M7" s="329">
        <v>1371.59</v>
      </c>
    </row>
    <row r="8" spans="1:13">
      <c r="A8" s="327" t="s">
        <v>672</v>
      </c>
      <c r="B8" s="328">
        <v>248329</v>
      </c>
      <c r="C8" s="41"/>
      <c r="D8" s="329">
        <v>1672.56</v>
      </c>
      <c r="E8" s="328">
        <v>7286</v>
      </c>
      <c r="F8" s="41"/>
      <c r="G8" s="329">
        <v>1657.1</v>
      </c>
      <c r="H8" s="328">
        <v>2767</v>
      </c>
      <c r="I8" s="41"/>
      <c r="J8" s="329">
        <v>1681.07</v>
      </c>
      <c r="K8" s="328">
        <v>0</v>
      </c>
      <c r="L8" s="41"/>
      <c r="M8" s="329">
        <v>0</v>
      </c>
    </row>
    <row r="9" spans="1:13">
      <c r="A9" s="327" t="s">
        <v>673</v>
      </c>
      <c r="B9" s="328">
        <v>49585</v>
      </c>
      <c r="C9" s="41"/>
      <c r="D9" s="329">
        <v>2198.98</v>
      </c>
      <c r="E9" s="328">
        <v>1022</v>
      </c>
      <c r="F9" s="41"/>
      <c r="G9" s="329">
        <v>2179.7199999999998</v>
      </c>
      <c r="H9" s="328">
        <v>518</v>
      </c>
      <c r="I9" s="41"/>
      <c r="J9" s="329">
        <v>2170.54</v>
      </c>
      <c r="K9" s="328">
        <v>0</v>
      </c>
      <c r="L9" s="41"/>
      <c r="M9" s="329">
        <v>0</v>
      </c>
    </row>
    <row r="10" spans="1:13">
      <c r="A10" s="327" t="s">
        <v>674</v>
      </c>
      <c r="B10" s="328">
        <v>7704</v>
      </c>
      <c r="C10" s="41"/>
      <c r="D10" s="329">
        <v>2613.39</v>
      </c>
      <c r="E10" s="328">
        <v>139</v>
      </c>
      <c r="F10" s="41"/>
      <c r="G10" s="329">
        <v>2611.35</v>
      </c>
      <c r="H10" s="328">
        <v>87</v>
      </c>
      <c r="I10" s="41"/>
      <c r="J10" s="329">
        <v>2628.38</v>
      </c>
      <c r="K10" s="328">
        <v>0</v>
      </c>
      <c r="L10" s="41"/>
      <c r="M10" s="329">
        <v>0</v>
      </c>
    </row>
    <row r="11" spans="1:13">
      <c r="A11" s="327" t="s">
        <v>675</v>
      </c>
      <c r="B11" s="328">
        <v>5368</v>
      </c>
      <c r="C11" s="41"/>
      <c r="D11" s="329">
        <v>2862.88</v>
      </c>
      <c r="E11" s="328">
        <v>87</v>
      </c>
      <c r="F11" s="41"/>
      <c r="G11" s="329">
        <v>2869.67</v>
      </c>
      <c r="H11" s="328">
        <v>67</v>
      </c>
      <c r="I11" s="41"/>
      <c r="J11" s="329">
        <v>2843.96</v>
      </c>
      <c r="K11" s="328">
        <v>0</v>
      </c>
      <c r="L11" s="41"/>
      <c r="M11" s="329">
        <v>0</v>
      </c>
    </row>
    <row r="12" spans="1:13">
      <c r="A12" s="327" t="s">
        <v>676</v>
      </c>
      <c r="B12" s="328">
        <v>2826</v>
      </c>
      <c r="C12" s="41"/>
      <c r="D12" s="329">
        <v>3113.34</v>
      </c>
      <c r="E12" s="328">
        <v>93</v>
      </c>
      <c r="F12" s="41"/>
      <c r="G12" s="329">
        <v>3127.37</v>
      </c>
      <c r="H12" s="328">
        <v>22</v>
      </c>
      <c r="I12" s="41"/>
      <c r="J12" s="329">
        <v>3123.68</v>
      </c>
      <c r="K12" s="328">
        <v>0</v>
      </c>
      <c r="L12" s="41"/>
      <c r="M12" s="329">
        <v>0</v>
      </c>
    </row>
    <row r="13" spans="1:13">
      <c r="A13" s="327" t="s">
        <v>677</v>
      </c>
      <c r="B13" s="328">
        <v>1449</v>
      </c>
      <c r="C13" s="41"/>
      <c r="D13" s="329">
        <v>3360.27</v>
      </c>
      <c r="E13" s="328">
        <v>41</v>
      </c>
      <c r="F13" s="41"/>
      <c r="G13" s="329">
        <v>3368.57</v>
      </c>
      <c r="H13" s="328">
        <v>4</v>
      </c>
      <c r="I13" s="41"/>
      <c r="J13" s="329">
        <v>3333.54</v>
      </c>
      <c r="K13" s="328">
        <v>0</v>
      </c>
      <c r="L13" s="41"/>
      <c r="M13" s="329">
        <v>0</v>
      </c>
    </row>
    <row r="14" spans="1:13">
      <c r="A14" s="327" t="s">
        <v>678</v>
      </c>
      <c r="B14" s="328">
        <v>716</v>
      </c>
      <c r="C14" s="41"/>
      <c r="D14" s="329">
        <v>3608.15</v>
      </c>
      <c r="E14" s="328">
        <v>11</v>
      </c>
      <c r="F14" s="41"/>
      <c r="G14" s="329">
        <v>3624.58</v>
      </c>
      <c r="H14" s="328">
        <v>3</v>
      </c>
      <c r="I14" s="41"/>
      <c r="J14" s="329">
        <v>3645.96</v>
      </c>
      <c r="K14" s="328">
        <v>0</v>
      </c>
      <c r="L14" s="41"/>
      <c r="M14" s="329">
        <v>0</v>
      </c>
    </row>
    <row r="15" spans="1:13">
      <c r="A15" s="327" t="s">
        <v>679</v>
      </c>
      <c r="B15" s="328">
        <v>464</v>
      </c>
      <c r="C15" s="41"/>
      <c r="D15" s="329">
        <v>3866.66</v>
      </c>
      <c r="E15" s="328">
        <v>3</v>
      </c>
      <c r="F15" s="41"/>
      <c r="G15" s="329">
        <v>3818.17</v>
      </c>
      <c r="H15" s="328">
        <v>6</v>
      </c>
      <c r="I15" s="41"/>
      <c r="J15" s="329">
        <v>3918.69</v>
      </c>
      <c r="K15" s="328">
        <v>0</v>
      </c>
      <c r="L15" s="41"/>
      <c r="M15" s="329">
        <v>0</v>
      </c>
    </row>
    <row r="16" spans="1:13">
      <c r="A16" s="327" t="s">
        <v>680</v>
      </c>
      <c r="B16" s="328">
        <v>341</v>
      </c>
      <c r="C16" s="41"/>
      <c r="D16" s="329">
        <v>4122.34</v>
      </c>
      <c r="E16" s="328">
        <v>2</v>
      </c>
      <c r="F16" s="41"/>
      <c r="G16" s="329">
        <v>4167.8100000000004</v>
      </c>
      <c r="H16" s="328">
        <v>0</v>
      </c>
      <c r="I16" s="41"/>
      <c r="J16" s="329">
        <v>0</v>
      </c>
      <c r="K16" s="328">
        <v>0</v>
      </c>
      <c r="L16" s="41"/>
      <c r="M16" s="329">
        <v>0</v>
      </c>
    </row>
    <row r="17" spans="1:13">
      <c r="A17" s="327" t="s">
        <v>681</v>
      </c>
      <c r="B17" s="328">
        <v>352</v>
      </c>
      <c r="C17" s="41"/>
      <c r="D17" s="329">
        <v>4353.1099999999997</v>
      </c>
      <c r="E17" s="328">
        <v>4</v>
      </c>
      <c r="F17" s="41"/>
      <c r="G17" s="329">
        <v>4402.1099999999997</v>
      </c>
      <c r="H17" s="328">
        <v>0</v>
      </c>
      <c r="I17" s="41"/>
      <c r="J17" s="329">
        <v>0</v>
      </c>
      <c r="K17" s="328">
        <v>0</v>
      </c>
      <c r="L17" s="41"/>
      <c r="M17" s="329">
        <v>0</v>
      </c>
    </row>
    <row r="18" spans="1:13">
      <c r="A18" s="327" t="s">
        <v>682</v>
      </c>
      <c r="B18" s="328">
        <v>208</v>
      </c>
      <c r="C18" s="41"/>
      <c r="D18" s="329">
        <v>4632.8999999999996</v>
      </c>
      <c r="E18" s="328">
        <v>1</v>
      </c>
      <c r="F18" s="41"/>
      <c r="G18" s="329">
        <v>4709.04</v>
      </c>
      <c r="H18" s="328">
        <v>0</v>
      </c>
      <c r="I18" s="41"/>
      <c r="J18" s="329">
        <v>0</v>
      </c>
      <c r="K18" s="328">
        <v>0</v>
      </c>
      <c r="L18" s="41"/>
      <c r="M18" s="329">
        <v>0</v>
      </c>
    </row>
    <row r="19" spans="1:13">
      <c r="A19" s="327" t="s">
        <v>683</v>
      </c>
      <c r="B19" s="328">
        <v>85</v>
      </c>
      <c r="C19" s="41"/>
      <c r="D19" s="329">
        <v>4857.95</v>
      </c>
      <c r="E19" s="328">
        <v>1</v>
      </c>
      <c r="F19" s="41"/>
      <c r="G19" s="329">
        <v>4962.54</v>
      </c>
      <c r="H19" s="328">
        <v>1</v>
      </c>
      <c r="I19" s="41"/>
      <c r="J19" s="329">
        <v>4919.59</v>
      </c>
      <c r="K19" s="328">
        <v>0</v>
      </c>
      <c r="L19" s="41"/>
      <c r="M19" s="329">
        <v>0</v>
      </c>
    </row>
    <row r="20" spans="1:13">
      <c r="A20" s="327" t="s">
        <v>684</v>
      </c>
      <c r="B20" s="328">
        <v>35</v>
      </c>
      <c r="C20" s="41"/>
      <c r="D20" s="329">
        <v>5107.8100000000004</v>
      </c>
      <c r="E20" s="328">
        <v>0</v>
      </c>
      <c r="F20" s="41"/>
      <c r="G20" s="329">
        <v>0</v>
      </c>
      <c r="H20" s="328">
        <v>0</v>
      </c>
      <c r="I20" s="41"/>
      <c r="J20" s="329">
        <v>0</v>
      </c>
      <c r="K20" s="328">
        <v>0</v>
      </c>
      <c r="L20" s="41"/>
      <c r="M20" s="329">
        <v>0</v>
      </c>
    </row>
    <row r="21" spans="1:13">
      <c r="A21" s="327" t="s">
        <v>685</v>
      </c>
      <c r="B21" s="328">
        <v>12</v>
      </c>
      <c r="C21" s="41"/>
      <c r="D21" s="329">
        <v>5372.85</v>
      </c>
      <c r="E21" s="328">
        <v>0</v>
      </c>
      <c r="F21" s="41"/>
      <c r="G21" s="329">
        <v>0</v>
      </c>
      <c r="H21" s="328">
        <v>0</v>
      </c>
      <c r="I21" s="41"/>
      <c r="J21" s="329">
        <v>0</v>
      </c>
      <c r="K21" s="328">
        <v>0</v>
      </c>
      <c r="L21" s="41"/>
      <c r="M21" s="329">
        <v>0</v>
      </c>
    </row>
    <row r="22" spans="1:13">
      <c r="A22" s="327" t="s">
        <v>686</v>
      </c>
      <c r="B22" s="328">
        <v>16</v>
      </c>
      <c r="C22" s="41"/>
      <c r="D22" s="329">
        <v>6336.69</v>
      </c>
      <c r="E22" s="328">
        <v>1</v>
      </c>
      <c r="F22" s="41"/>
      <c r="G22" s="329">
        <v>6008.82</v>
      </c>
      <c r="H22" s="328">
        <v>2</v>
      </c>
      <c r="I22" s="41"/>
      <c r="J22" s="329">
        <v>7279.15</v>
      </c>
      <c r="K22" s="328">
        <v>0</v>
      </c>
      <c r="L22" s="41"/>
      <c r="M22" s="329">
        <v>0</v>
      </c>
    </row>
    <row r="23" spans="1:13" ht="15.75">
      <c r="A23" s="330" t="s">
        <v>5</v>
      </c>
      <c r="B23" s="46">
        <f>SUM(B5:B22)</f>
        <v>1911903</v>
      </c>
      <c r="C23" s="46"/>
      <c r="D23" s="331"/>
      <c r="E23" s="46">
        <f>SUM(E5:E22)</f>
        <v>383988</v>
      </c>
      <c r="F23" s="46"/>
      <c r="G23" s="331"/>
      <c r="H23" s="46">
        <f>SUM(H5:H22)</f>
        <v>208839</v>
      </c>
      <c r="I23" s="46"/>
      <c r="J23" s="332"/>
      <c r="K23" s="333">
        <f>SUM(K5:K22)</f>
        <v>13152</v>
      </c>
      <c r="L23" s="46"/>
      <c r="M23" s="331"/>
    </row>
    <row r="26" spans="1:13">
      <c r="A26" s="503" t="s">
        <v>10</v>
      </c>
      <c r="B26" s="505" t="s">
        <v>2</v>
      </c>
      <c r="C26" s="506"/>
      <c r="D26" s="506"/>
      <c r="E26" s="505" t="s">
        <v>3</v>
      </c>
      <c r="F26" s="506"/>
      <c r="G26" s="506"/>
      <c r="H26" s="505" t="s">
        <v>11</v>
      </c>
      <c r="I26" s="506"/>
      <c r="J26" s="506"/>
      <c r="K26" s="505" t="s">
        <v>12</v>
      </c>
      <c r="L26" s="506"/>
      <c r="M26" s="506"/>
    </row>
    <row r="27" spans="1:13">
      <c r="A27" s="504"/>
      <c r="B27" s="325" t="s">
        <v>0</v>
      </c>
      <c r="C27" s="326" t="s">
        <v>27</v>
      </c>
      <c r="D27" s="326" t="s">
        <v>13</v>
      </c>
      <c r="E27" s="325" t="s">
        <v>0</v>
      </c>
      <c r="F27" s="326" t="s">
        <v>27</v>
      </c>
      <c r="G27" s="326" t="s">
        <v>13</v>
      </c>
      <c r="H27" s="325" t="s">
        <v>0</v>
      </c>
      <c r="I27" s="326" t="s">
        <v>27</v>
      </c>
      <c r="J27" s="326" t="s">
        <v>13</v>
      </c>
      <c r="K27" s="325" t="s">
        <v>0</v>
      </c>
      <c r="L27" s="326" t="s">
        <v>27</v>
      </c>
      <c r="M27" s="326" t="s">
        <v>13</v>
      </c>
    </row>
    <row r="28" spans="1:13">
      <c r="A28" s="334" t="s">
        <v>270</v>
      </c>
      <c r="B28" s="328">
        <v>34258</v>
      </c>
      <c r="C28" s="329">
        <v>1937709.38</v>
      </c>
      <c r="D28" s="329">
        <v>56.56</v>
      </c>
      <c r="E28" s="328">
        <v>11071</v>
      </c>
      <c r="F28" s="329">
        <v>687233.26</v>
      </c>
      <c r="G28" s="329">
        <v>62.08</v>
      </c>
      <c r="H28" s="328">
        <v>1627</v>
      </c>
      <c r="I28" s="329">
        <v>91589.85</v>
      </c>
      <c r="J28" s="329">
        <v>56.29</v>
      </c>
      <c r="K28" s="328">
        <v>2866</v>
      </c>
      <c r="L28" s="329">
        <v>198087.4</v>
      </c>
      <c r="M28" s="329">
        <v>69.12</v>
      </c>
    </row>
    <row r="29" spans="1:13">
      <c r="A29" s="334" t="s">
        <v>271</v>
      </c>
      <c r="B29" s="328">
        <v>23349</v>
      </c>
      <c r="C29" s="329">
        <v>3343855.4</v>
      </c>
      <c r="D29" s="329">
        <v>143.21</v>
      </c>
      <c r="E29" s="328">
        <v>15145</v>
      </c>
      <c r="F29" s="329">
        <v>2342383.6800000002</v>
      </c>
      <c r="G29" s="329">
        <v>154.66</v>
      </c>
      <c r="H29" s="328">
        <v>1337</v>
      </c>
      <c r="I29" s="329">
        <v>200190.8</v>
      </c>
      <c r="J29" s="329">
        <v>149.72999999999999</v>
      </c>
      <c r="K29" s="328">
        <v>3715</v>
      </c>
      <c r="L29" s="329">
        <v>536342.63</v>
      </c>
      <c r="M29" s="329">
        <v>144.37</v>
      </c>
    </row>
    <row r="30" spans="1:13">
      <c r="A30" s="334" t="s">
        <v>272</v>
      </c>
      <c r="B30" s="328">
        <v>12432</v>
      </c>
      <c r="C30" s="329">
        <v>3079468.15</v>
      </c>
      <c r="D30" s="329">
        <v>247.7</v>
      </c>
      <c r="E30" s="328">
        <v>13945</v>
      </c>
      <c r="F30" s="329">
        <v>3477710.35</v>
      </c>
      <c r="G30" s="329">
        <v>249.39</v>
      </c>
      <c r="H30" s="328">
        <v>4086</v>
      </c>
      <c r="I30" s="329">
        <v>1086751.83</v>
      </c>
      <c r="J30" s="329">
        <v>265.97000000000003</v>
      </c>
      <c r="K30" s="328">
        <v>988</v>
      </c>
      <c r="L30" s="329">
        <v>231397.88</v>
      </c>
      <c r="M30" s="329">
        <v>234.21</v>
      </c>
    </row>
    <row r="31" spans="1:13">
      <c r="A31" s="334" t="s">
        <v>273</v>
      </c>
      <c r="B31" s="328">
        <v>118893</v>
      </c>
      <c r="C31" s="329">
        <v>43596098.229999997</v>
      </c>
      <c r="D31" s="329">
        <v>366.68</v>
      </c>
      <c r="E31" s="328">
        <v>51809</v>
      </c>
      <c r="F31" s="329">
        <v>18477408.960000001</v>
      </c>
      <c r="G31" s="329">
        <v>356.64</v>
      </c>
      <c r="H31" s="328">
        <v>45527</v>
      </c>
      <c r="I31" s="329">
        <v>16488557.92</v>
      </c>
      <c r="J31" s="329">
        <v>362.17</v>
      </c>
      <c r="K31" s="328">
        <v>3409</v>
      </c>
      <c r="L31" s="329">
        <v>1226587.1000000001</v>
      </c>
      <c r="M31" s="329">
        <v>359.81</v>
      </c>
    </row>
    <row r="32" spans="1:13">
      <c r="A32" s="334" t="s">
        <v>274</v>
      </c>
      <c r="B32" s="328">
        <v>189299</v>
      </c>
      <c r="C32" s="329">
        <v>86645555.219999999</v>
      </c>
      <c r="D32" s="329">
        <v>457.72</v>
      </c>
      <c r="E32" s="328">
        <v>59915</v>
      </c>
      <c r="F32" s="329">
        <v>26507773.760000002</v>
      </c>
      <c r="G32" s="329">
        <v>442.42</v>
      </c>
      <c r="H32" s="328">
        <v>42707</v>
      </c>
      <c r="I32" s="329">
        <v>19575567.550000001</v>
      </c>
      <c r="J32" s="329">
        <v>458.37</v>
      </c>
      <c r="K32" s="328">
        <v>0</v>
      </c>
      <c r="L32" s="329">
        <v>0</v>
      </c>
      <c r="M32" s="329">
        <v>0</v>
      </c>
    </row>
    <row r="33" spans="1:13">
      <c r="A33" s="334" t="s">
        <v>275</v>
      </c>
      <c r="B33" s="328">
        <v>200276</v>
      </c>
      <c r="C33" s="329">
        <v>109696723.8</v>
      </c>
      <c r="D33" s="329">
        <v>547.73</v>
      </c>
      <c r="E33" s="328">
        <v>67673</v>
      </c>
      <c r="F33" s="329">
        <v>36996031.200000003</v>
      </c>
      <c r="G33" s="329">
        <v>546.69000000000005</v>
      </c>
      <c r="H33" s="328">
        <v>30266</v>
      </c>
      <c r="I33" s="329">
        <v>16545404.210000001</v>
      </c>
      <c r="J33" s="329">
        <v>546.66999999999996</v>
      </c>
      <c r="K33" s="328">
        <v>0</v>
      </c>
      <c r="L33" s="329">
        <v>0</v>
      </c>
      <c r="M33" s="329">
        <v>0</v>
      </c>
    </row>
    <row r="34" spans="1:13">
      <c r="A34" s="334" t="s">
        <v>276</v>
      </c>
      <c r="B34" s="328">
        <v>160213</v>
      </c>
      <c r="C34" s="329">
        <v>104079733.18000001</v>
      </c>
      <c r="D34" s="329">
        <v>649.63</v>
      </c>
      <c r="E34" s="328">
        <v>33690</v>
      </c>
      <c r="F34" s="329">
        <v>21739581.129999999</v>
      </c>
      <c r="G34" s="329">
        <v>645.28</v>
      </c>
      <c r="H34" s="328">
        <v>21863</v>
      </c>
      <c r="I34" s="329">
        <v>14163892.92</v>
      </c>
      <c r="J34" s="329">
        <v>647.85</v>
      </c>
      <c r="K34" s="328">
        <v>3</v>
      </c>
      <c r="L34" s="329">
        <v>2014.2</v>
      </c>
      <c r="M34" s="329">
        <v>671.4</v>
      </c>
    </row>
    <row r="35" spans="1:13">
      <c r="A35" s="334" t="s">
        <v>277</v>
      </c>
      <c r="B35" s="328">
        <v>126977</v>
      </c>
      <c r="C35" s="329">
        <v>95015486.799999997</v>
      </c>
      <c r="D35" s="329">
        <v>748.29</v>
      </c>
      <c r="E35" s="328">
        <v>26092</v>
      </c>
      <c r="F35" s="329">
        <v>19512508.43</v>
      </c>
      <c r="G35" s="329">
        <v>747.83</v>
      </c>
      <c r="H35" s="328">
        <v>18514</v>
      </c>
      <c r="I35" s="329">
        <v>14030530.57</v>
      </c>
      <c r="J35" s="329">
        <v>757.83</v>
      </c>
      <c r="K35" s="328">
        <v>2065</v>
      </c>
      <c r="L35" s="329">
        <v>1617530.17</v>
      </c>
      <c r="M35" s="329">
        <v>783.31</v>
      </c>
    </row>
    <row r="36" spans="1:13">
      <c r="A36" s="334" t="s">
        <v>278</v>
      </c>
      <c r="B36" s="328">
        <v>100733</v>
      </c>
      <c r="C36" s="329">
        <v>85430075.329999998</v>
      </c>
      <c r="D36" s="329">
        <v>848.08</v>
      </c>
      <c r="E36" s="328">
        <v>21811</v>
      </c>
      <c r="F36" s="329">
        <v>18518554.370000001</v>
      </c>
      <c r="G36" s="329">
        <v>849.05</v>
      </c>
      <c r="H36" s="328">
        <v>7857</v>
      </c>
      <c r="I36" s="329">
        <v>6666571.29</v>
      </c>
      <c r="J36" s="329">
        <v>848.49</v>
      </c>
      <c r="K36" s="328">
        <v>103</v>
      </c>
      <c r="L36" s="329">
        <v>84836.38</v>
      </c>
      <c r="M36" s="329">
        <v>823.65</v>
      </c>
    </row>
    <row r="37" spans="1:13">
      <c r="A37" s="334" t="s">
        <v>279</v>
      </c>
      <c r="B37" s="328">
        <v>103144</v>
      </c>
      <c r="C37" s="329">
        <v>98635318.709999993</v>
      </c>
      <c r="D37" s="329">
        <v>956.29</v>
      </c>
      <c r="E37" s="328">
        <v>23112</v>
      </c>
      <c r="F37" s="329">
        <v>22029269.170000002</v>
      </c>
      <c r="G37" s="329">
        <v>953.15</v>
      </c>
      <c r="H37" s="328">
        <v>6988</v>
      </c>
      <c r="I37" s="329">
        <v>6670689.1100000003</v>
      </c>
      <c r="J37" s="329">
        <v>954.59</v>
      </c>
      <c r="K37" s="328">
        <v>0</v>
      </c>
      <c r="L37" s="329">
        <v>0</v>
      </c>
      <c r="M37" s="329">
        <v>0</v>
      </c>
    </row>
    <row r="38" spans="1:13">
      <c r="A38" s="334" t="s">
        <v>687</v>
      </c>
      <c r="B38" s="328">
        <v>87286</v>
      </c>
      <c r="C38" s="329">
        <v>91291177.829999998</v>
      </c>
      <c r="D38" s="329">
        <v>1045.8900000000001</v>
      </c>
      <c r="E38" s="328">
        <v>16643</v>
      </c>
      <c r="F38" s="329">
        <v>17411645.239999998</v>
      </c>
      <c r="G38" s="329">
        <v>1046.18</v>
      </c>
      <c r="H38" s="328">
        <v>9118</v>
      </c>
      <c r="I38" s="329">
        <v>9345748.1699999999</v>
      </c>
      <c r="J38" s="329">
        <v>1024.98</v>
      </c>
      <c r="K38" s="328">
        <v>0</v>
      </c>
      <c r="L38" s="329">
        <v>0</v>
      </c>
      <c r="M38" s="329">
        <v>0</v>
      </c>
    </row>
    <row r="39" spans="1:13">
      <c r="A39" s="334" t="s">
        <v>688</v>
      </c>
      <c r="B39" s="328">
        <v>78070</v>
      </c>
      <c r="C39" s="329">
        <v>89811954.659999996</v>
      </c>
      <c r="D39" s="329">
        <v>1150.4000000000001</v>
      </c>
      <c r="E39" s="328">
        <v>11145</v>
      </c>
      <c r="F39" s="329">
        <v>12775688.32</v>
      </c>
      <c r="G39" s="329">
        <v>1146.32</v>
      </c>
      <c r="H39" s="328">
        <v>5361</v>
      </c>
      <c r="I39" s="329">
        <v>6158669.9900000002</v>
      </c>
      <c r="J39" s="329">
        <v>1148.79</v>
      </c>
      <c r="K39" s="328">
        <v>0</v>
      </c>
      <c r="L39" s="329">
        <v>0</v>
      </c>
      <c r="M39" s="329">
        <v>0</v>
      </c>
    </row>
    <row r="40" spans="1:13">
      <c r="A40" s="334" t="s">
        <v>689</v>
      </c>
      <c r="B40" s="328">
        <v>118943</v>
      </c>
      <c r="C40" s="329">
        <v>150049637.97999999</v>
      </c>
      <c r="D40" s="329">
        <v>1261.53</v>
      </c>
      <c r="E40" s="328">
        <v>10354</v>
      </c>
      <c r="F40" s="329">
        <v>12947850.029999999</v>
      </c>
      <c r="G40" s="329">
        <v>1250.52</v>
      </c>
      <c r="H40" s="328">
        <v>5065</v>
      </c>
      <c r="I40" s="329">
        <v>6374590.0499999998</v>
      </c>
      <c r="J40" s="329">
        <v>1258.56</v>
      </c>
      <c r="K40" s="328">
        <v>1</v>
      </c>
      <c r="L40" s="329">
        <v>1205.3800000000001</v>
      </c>
      <c r="M40" s="329">
        <v>1205.3800000000001</v>
      </c>
    </row>
    <row r="41" spans="1:13">
      <c r="A41" s="334" t="s">
        <v>690</v>
      </c>
      <c r="B41" s="328">
        <v>131396</v>
      </c>
      <c r="C41" s="329">
        <v>177237115.83000001</v>
      </c>
      <c r="D41" s="329">
        <v>1348.88</v>
      </c>
      <c r="E41" s="328">
        <v>6526</v>
      </c>
      <c r="F41" s="329">
        <v>8796382.1500000004</v>
      </c>
      <c r="G41" s="329">
        <v>1347.9</v>
      </c>
      <c r="H41" s="328">
        <v>3107</v>
      </c>
      <c r="I41" s="329">
        <v>4189916.59</v>
      </c>
      <c r="J41" s="329">
        <v>1348.54</v>
      </c>
      <c r="K41" s="328">
        <v>0</v>
      </c>
      <c r="L41" s="329">
        <v>0</v>
      </c>
      <c r="M41" s="329">
        <v>0</v>
      </c>
    </row>
    <row r="42" spans="1:13">
      <c r="A42" s="334" t="s">
        <v>691</v>
      </c>
      <c r="B42" s="328">
        <v>109144</v>
      </c>
      <c r="C42" s="329">
        <v>157874414.31</v>
      </c>
      <c r="D42" s="329">
        <v>1446.48</v>
      </c>
      <c r="E42" s="328">
        <v>6366</v>
      </c>
      <c r="F42" s="329">
        <v>9126158.5199999996</v>
      </c>
      <c r="G42" s="329">
        <v>1433.58</v>
      </c>
      <c r="H42" s="328">
        <v>1939</v>
      </c>
      <c r="I42" s="329">
        <v>2797301.56</v>
      </c>
      <c r="J42" s="329">
        <v>1442.65</v>
      </c>
      <c r="K42" s="328">
        <v>2</v>
      </c>
      <c r="L42" s="329">
        <v>2909.4</v>
      </c>
      <c r="M42" s="329">
        <v>1454.7</v>
      </c>
    </row>
    <row r="43" spans="1:13">
      <c r="A43" s="334" t="s">
        <v>692</v>
      </c>
      <c r="B43" s="328">
        <v>91768</v>
      </c>
      <c r="C43" s="329">
        <v>142119668.83000001</v>
      </c>
      <c r="D43" s="329">
        <v>1548.68</v>
      </c>
      <c r="E43" s="328">
        <v>3382</v>
      </c>
      <c r="F43" s="329">
        <v>5227297.6399999997</v>
      </c>
      <c r="G43" s="329">
        <v>1545.62</v>
      </c>
      <c r="H43" s="328">
        <v>980</v>
      </c>
      <c r="I43" s="329">
        <v>1514303.16</v>
      </c>
      <c r="J43" s="329">
        <v>1545.21</v>
      </c>
      <c r="K43" s="328">
        <v>0</v>
      </c>
      <c r="L43" s="329">
        <v>0</v>
      </c>
      <c r="M43" s="329">
        <v>0</v>
      </c>
    </row>
    <row r="44" spans="1:13">
      <c r="A44" s="334" t="s">
        <v>693</v>
      </c>
      <c r="B44" s="328">
        <v>68692</v>
      </c>
      <c r="C44" s="329">
        <v>113007903.04000001</v>
      </c>
      <c r="D44" s="329">
        <v>1645.14</v>
      </c>
      <c r="E44" s="328">
        <v>1559</v>
      </c>
      <c r="F44" s="329">
        <v>2564893.5299999998</v>
      </c>
      <c r="G44" s="329">
        <v>1645.22</v>
      </c>
      <c r="H44" s="328">
        <v>671</v>
      </c>
      <c r="I44" s="329">
        <v>1105512.6299999999</v>
      </c>
      <c r="J44" s="329">
        <v>1647.56</v>
      </c>
      <c r="K44" s="328">
        <v>0</v>
      </c>
      <c r="L44" s="329">
        <v>0</v>
      </c>
      <c r="M44" s="329">
        <v>0</v>
      </c>
    </row>
    <row r="45" spans="1:13">
      <c r="A45" s="334" t="s">
        <v>694</v>
      </c>
      <c r="B45" s="328">
        <v>40397</v>
      </c>
      <c r="C45" s="329">
        <v>70570413.730000004</v>
      </c>
      <c r="D45" s="329">
        <v>1746.92</v>
      </c>
      <c r="E45" s="328">
        <v>1060</v>
      </c>
      <c r="F45" s="329">
        <v>1853734.43</v>
      </c>
      <c r="G45" s="329">
        <v>1748.81</v>
      </c>
      <c r="H45" s="328">
        <v>533</v>
      </c>
      <c r="I45" s="329">
        <v>933706.23999999999</v>
      </c>
      <c r="J45" s="329">
        <v>1751.79</v>
      </c>
      <c r="K45" s="328">
        <v>0</v>
      </c>
      <c r="L45" s="329">
        <v>0</v>
      </c>
      <c r="M45" s="329">
        <v>0</v>
      </c>
    </row>
    <row r="46" spans="1:13">
      <c r="A46" s="334" t="s">
        <v>695</v>
      </c>
      <c r="B46" s="328">
        <v>28141</v>
      </c>
      <c r="C46" s="329">
        <v>51945860.960000001</v>
      </c>
      <c r="D46" s="329">
        <v>1845.91</v>
      </c>
      <c r="E46" s="328">
        <v>715</v>
      </c>
      <c r="F46" s="329">
        <v>1318434.53</v>
      </c>
      <c r="G46" s="329">
        <v>1843.96</v>
      </c>
      <c r="H46" s="328">
        <v>363</v>
      </c>
      <c r="I46" s="329">
        <v>669595.72</v>
      </c>
      <c r="J46" s="329">
        <v>1844.62</v>
      </c>
      <c r="K46" s="328">
        <v>0</v>
      </c>
      <c r="L46" s="329">
        <v>0</v>
      </c>
      <c r="M46" s="329">
        <v>0</v>
      </c>
    </row>
    <row r="47" spans="1:13">
      <c r="A47" s="334" t="s">
        <v>696</v>
      </c>
      <c r="B47" s="328">
        <v>19331</v>
      </c>
      <c r="C47" s="329">
        <v>37700665.369999997</v>
      </c>
      <c r="D47" s="329">
        <v>1950.27</v>
      </c>
      <c r="E47" s="328">
        <v>570</v>
      </c>
      <c r="F47" s="329">
        <v>1109298.3500000001</v>
      </c>
      <c r="G47" s="329">
        <v>1946.14</v>
      </c>
      <c r="H47" s="328">
        <v>220</v>
      </c>
      <c r="I47" s="329">
        <v>428415.35</v>
      </c>
      <c r="J47" s="329">
        <v>1947.34</v>
      </c>
      <c r="K47" s="328">
        <v>0</v>
      </c>
      <c r="L47" s="329">
        <v>0</v>
      </c>
      <c r="M47" s="329">
        <v>0</v>
      </c>
    </row>
    <row r="48" spans="1:13">
      <c r="A48" s="334" t="s">
        <v>697</v>
      </c>
      <c r="B48" s="328">
        <v>31500</v>
      </c>
      <c r="C48" s="329">
        <v>66474238.310000002</v>
      </c>
      <c r="D48" s="329">
        <v>2110.29</v>
      </c>
      <c r="E48" s="328">
        <v>715</v>
      </c>
      <c r="F48" s="329">
        <v>1504408.91</v>
      </c>
      <c r="G48" s="329">
        <v>2104.0700000000002</v>
      </c>
      <c r="H48" s="328">
        <v>370</v>
      </c>
      <c r="I48" s="329">
        <v>776421.23</v>
      </c>
      <c r="J48" s="329">
        <v>2098.44</v>
      </c>
      <c r="K48" s="328">
        <v>0</v>
      </c>
      <c r="L48" s="329">
        <v>0</v>
      </c>
      <c r="M48" s="329">
        <v>0</v>
      </c>
    </row>
    <row r="49" spans="1:13">
      <c r="A49" s="334" t="s">
        <v>698</v>
      </c>
      <c r="B49" s="328">
        <v>18085</v>
      </c>
      <c r="C49" s="329">
        <v>42562179.840000004</v>
      </c>
      <c r="D49" s="329">
        <v>2353.4499999999998</v>
      </c>
      <c r="E49" s="328">
        <v>307</v>
      </c>
      <c r="F49" s="329">
        <v>723266.88</v>
      </c>
      <c r="G49" s="329">
        <v>2355.92</v>
      </c>
      <c r="H49" s="328">
        <v>148</v>
      </c>
      <c r="I49" s="329">
        <v>347920.51</v>
      </c>
      <c r="J49" s="329">
        <v>2350.81</v>
      </c>
      <c r="K49" s="328">
        <v>0</v>
      </c>
      <c r="L49" s="329">
        <v>0</v>
      </c>
      <c r="M49" s="329">
        <v>0</v>
      </c>
    </row>
    <row r="50" spans="1:13">
      <c r="A50" s="334" t="s">
        <v>699</v>
      </c>
      <c r="B50" s="328">
        <v>7704</v>
      </c>
      <c r="C50" s="329">
        <v>20133592.170000002</v>
      </c>
      <c r="D50" s="329">
        <v>2613.39</v>
      </c>
      <c r="E50" s="328">
        <v>139</v>
      </c>
      <c r="F50" s="329">
        <v>362977.37</v>
      </c>
      <c r="G50" s="329">
        <v>2611.35</v>
      </c>
      <c r="H50" s="328">
        <v>87</v>
      </c>
      <c r="I50" s="329">
        <v>228669.03</v>
      </c>
      <c r="J50" s="329">
        <v>2628.38</v>
      </c>
      <c r="K50" s="328">
        <v>0</v>
      </c>
      <c r="L50" s="329">
        <v>0</v>
      </c>
      <c r="M50" s="329">
        <v>0</v>
      </c>
    </row>
    <row r="51" spans="1:13">
      <c r="A51" s="334" t="s">
        <v>700</v>
      </c>
      <c r="B51" s="328">
        <v>5368</v>
      </c>
      <c r="C51" s="329">
        <v>15367932.859999999</v>
      </c>
      <c r="D51" s="329">
        <v>2862.88</v>
      </c>
      <c r="E51" s="328">
        <v>87</v>
      </c>
      <c r="F51" s="329">
        <v>249661.63</v>
      </c>
      <c r="G51" s="329">
        <v>2869.67</v>
      </c>
      <c r="H51" s="328">
        <v>67</v>
      </c>
      <c r="I51" s="329">
        <v>190545.61</v>
      </c>
      <c r="J51" s="329">
        <v>2843.96</v>
      </c>
      <c r="K51" s="328">
        <v>0</v>
      </c>
      <c r="L51" s="329">
        <v>0</v>
      </c>
      <c r="M51" s="329">
        <v>0</v>
      </c>
    </row>
    <row r="52" spans="1:13">
      <c r="A52" s="334" t="s">
        <v>701</v>
      </c>
      <c r="B52" s="328">
        <v>2826</v>
      </c>
      <c r="C52" s="329">
        <v>8798309.0999999996</v>
      </c>
      <c r="D52" s="329">
        <v>3113.34</v>
      </c>
      <c r="E52" s="328">
        <v>93</v>
      </c>
      <c r="F52" s="329">
        <v>290845.51</v>
      </c>
      <c r="G52" s="329">
        <v>3127.37</v>
      </c>
      <c r="H52" s="328">
        <v>22</v>
      </c>
      <c r="I52" s="329">
        <v>68721</v>
      </c>
      <c r="J52" s="329">
        <v>3123.68</v>
      </c>
      <c r="K52" s="328">
        <v>0</v>
      </c>
      <c r="L52" s="329">
        <v>0</v>
      </c>
      <c r="M52" s="329">
        <v>0</v>
      </c>
    </row>
    <row r="53" spans="1:13">
      <c r="A53" s="334" t="s">
        <v>702</v>
      </c>
      <c r="B53" s="328">
        <v>1449</v>
      </c>
      <c r="C53" s="329">
        <v>4869026.04</v>
      </c>
      <c r="D53" s="329">
        <v>3360.27</v>
      </c>
      <c r="E53" s="328">
        <v>41</v>
      </c>
      <c r="F53" s="329">
        <v>138111.35999999999</v>
      </c>
      <c r="G53" s="329">
        <v>3368.57</v>
      </c>
      <c r="H53" s="328">
        <v>4</v>
      </c>
      <c r="I53" s="329">
        <v>13334.15</v>
      </c>
      <c r="J53" s="329">
        <v>3333.54</v>
      </c>
      <c r="K53" s="328">
        <v>0</v>
      </c>
      <c r="L53" s="329">
        <v>0</v>
      </c>
      <c r="M53" s="329">
        <v>0</v>
      </c>
    </row>
    <row r="54" spans="1:13">
      <c r="A54" s="334" t="s">
        <v>703</v>
      </c>
      <c r="B54" s="328">
        <v>716</v>
      </c>
      <c r="C54" s="329">
        <v>2583435.6</v>
      </c>
      <c r="D54" s="329">
        <v>3608.15</v>
      </c>
      <c r="E54" s="328">
        <v>11</v>
      </c>
      <c r="F54" s="329">
        <v>39870.39</v>
      </c>
      <c r="G54" s="329">
        <v>3624.58</v>
      </c>
      <c r="H54" s="328">
        <v>3</v>
      </c>
      <c r="I54" s="329">
        <v>10937.89</v>
      </c>
      <c r="J54" s="329">
        <v>3645.96</v>
      </c>
      <c r="K54" s="328">
        <v>0</v>
      </c>
      <c r="L54" s="329">
        <v>0</v>
      </c>
      <c r="M54" s="329">
        <v>0</v>
      </c>
    </row>
    <row r="55" spans="1:13">
      <c r="A55" s="334" t="s">
        <v>704</v>
      </c>
      <c r="B55" s="328">
        <v>464</v>
      </c>
      <c r="C55" s="329">
        <v>1794131.8</v>
      </c>
      <c r="D55" s="329">
        <v>3866.66</v>
      </c>
      <c r="E55" s="328">
        <v>3</v>
      </c>
      <c r="F55" s="329">
        <v>11454.51</v>
      </c>
      <c r="G55" s="329">
        <v>3818.17</v>
      </c>
      <c r="H55" s="328">
        <v>6</v>
      </c>
      <c r="I55" s="329">
        <v>23512.16</v>
      </c>
      <c r="J55" s="329">
        <v>3918.69</v>
      </c>
      <c r="K55" s="328">
        <v>0</v>
      </c>
      <c r="L55" s="329">
        <v>0</v>
      </c>
      <c r="M55" s="329">
        <v>0</v>
      </c>
    </row>
    <row r="56" spans="1:13">
      <c r="A56" s="334" t="s">
        <v>705</v>
      </c>
      <c r="B56" s="328">
        <v>341</v>
      </c>
      <c r="C56" s="329">
        <v>1405717.46</v>
      </c>
      <c r="D56" s="329">
        <v>4122.34</v>
      </c>
      <c r="E56" s="328">
        <v>2</v>
      </c>
      <c r="F56" s="329">
        <v>8335.61</v>
      </c>
      <c r="G56" s="329">
        <v>4167.8100000000004</v>
      </c>
      <c r="H56" s="328">
        <v>0</v>
      </c>
      <c r="I56" s="329">
        <v>0</v>
      </c>
      <c r="J56" s="329">
        <v>0</v>
      </c>
      <c r="K56" s="328">
        <v>0</v>
      </c>
      <c r="L56" s="329">
        <v>0</v>
      </c>
      <c r="M56" s="329">
        <v>0</v>
      </c>
    </row>
    <row r="57" spans="1:13">
      <c r="A57" s="334" t="s">
        <v>706</v>
      </c>
      <c r="B57" s="328">
        <v>352</v>
      </c>
      <c r="C57" s="329">
        <v>1532293.64</v>
      </c>
      <c r="D57" s="329">
        <v>4353.1099999999997</v>
      </c>
      <c r="E57" s="328">
        <v>4</v>
      </c>
      <c r="F57" s="329">
        <v>17608.45</v>
      </c>
      <c r="G57" s="329">
        <v>4402.1099999999997</v>
      </c>
      <c r="H57" s="328">
        <v>0</v>
      </c>
      <c r="I57" s="329">
        <v>0</v>
      </c>
      <c r="J57" s="329">
        <v>0</v>
      </c>
      <c r="K57" s="328">
        <v>0</v>
      </c>
      <c r="L57" s="329">
        <v>0</v>
      </c>
      <c r="M57" s="329">
        <v>0</v>
      </c>
    </row>
    <row r="58" spans="1:13">
      <c r="A58" s="334" t="s">
        <v>707</v>
      </c>
      <c r="B58" s="328">
        <v>208</v>
      </c>
      <c r="C58" s="329">
        <v>963643.1</v>
      </c>
      <c r="D58" s="329">
        <v>4632.8999999999996</v>
      </c>
      <c r="E58" s="328">
        <v>1</v>
      </c>
      <c r="F58" s="329">
        <v>4709.04</v>
      </c>
      <c r="G58" s="329">
        <v>4709.04</v>
      </c>
      <c r="H58" s="328">
        <v>0</v>
      </c>
      <c r="I58" s="329">
        <v>0</v>
      </c>
      <c r="J58" s="329">
        <v>0</v>
      </c>
      <c r="K58" s="328">
        <v>0</v>
      </c>
      <c r="L58" s="329">
        <v>0</v>
      </c>
      <c r="M58" s="329">
        <v>0</v>
      </c>
    </row>
    <row r="59" spans="1:13">
      <c r="A59" s="334" t="s">
        <v>708</v>
      </c>
      <c r="B59" s="328">
        <v>85</v>
      </c>
      <c r="C59" s="329">
        <v>412926.01</v>
      </c>
      <c r="D59" s="329">
        <v>4857.95</v>
      </c>
      <c r="E59" s="328">
        <v>1</v>
      </c>
      <c r="F59" s="329">
        <v>4962.54</v>
      </c>
      <c r="G59" s="329">
        <v>4962.54</v>
      </c>
      <c r="H59" s="328">
        <v>1</v>
      </c>
      <c r="I59" s="329">
        <v>4919.59</v>
      </c>
      <c r="J59" s="329">
        <v>4919.59</v>
      </c>
      <c r="K59" s="328">
        <v>0</v>
      </c>
      <c r="L59" s="329">
        <v>0</v>
      </c>
      <c r="M59" s="329">
        <v>0</v>
      </c>
    </row>
    <row r="60" spans="1:13">
      <c r="A60" s="334" t="s">
        <v>709</v>
      </c>
      <c r="B60" s="328">
        <v>35</v>
      </c>
      <c r="C60" s="329">
        <v>178773.32</v>
      </c>
      <c r="D60" s="329">
        <v>5107.8100000000004</v>
      </c>
      <c r="E60" s="328">
        <v>0</v>
      </c>
      <c r="F60" s="329">
        <v>0</v>
      </c>
      <c r="G60" s="329">
        <v>0</v>
      </c>
      <c r="H60" s="328">
        <v>0</v>
      </c>
      <c r="I60" s="329">
        <v>0</v>
      </c>
      <c r="J60" s="329">
        <v>0</v>
      </c>
      <c r="K60" s="328">
        <v>0</v>
      </c>
      <c r="L60" s="329">
        <v>0</v>
      </c>
      <c r="M60" s="329">
        <v>0</v>
      </c>
    </row>
    <row r="61" spans="1:13">
      <c r="A61" s="334" t="s">
        <v>710</v>
      </c>
      <c r="B61" s="328">
        <v>12</v>
      </c>
      <c r="C61" s="329">
        <v>64474.2</v>
      </c>
      <c r="D61" s="329">
        <v>5372.85</v>
      </c>
      <c r="E61" s="328">
        <v>0</v>
      </c>
      <c r="F61" s="329">
        <v>0</v>
      </c>
      <c r="G61" s="329">
        <v>0</v>
      </c>
      <c r="H61" s="328">
        <v>0</v>
      </c>
      <c r="I61" s="329">
        <v>0</v>
      </c>
      <c r="J61" s="329">
        <v>0</v>
      </c>
      <c r="K61" s="328">
        <v>0</v>
      </c>
      <c r="L61" s="329">
        <v>0</v>
      </c>
      <c r="M61" s="329">
        <v>0</v>
      </c>
    </row>
    <row r="62" spans="1:13">
      <c r="A62" s="335" t="s">
        <v>711</v>
      </c>
      <c r="B62" s="328">
        <v>16</v>
      </c>
      <c r="C62" s="329">
        <v>101386.97</v>
      </c>
      <c r="D62" s="329">
        <v>6336.69</v>
      </c>
      <c r="E62" s="328">
        <v>1</v>
      </c>
      <c r="F62" s="329">
        <v>6008.82</v>
      </c>
      <c r="G62" s="329">
        <v>6008.82</v>
      </c>
      <c r="H62" s="328">
        <v>2</v>
      </c>
      <c r="I62" s="329">
        <v>14558.3</v>
      </c>
      <c r="J62" s="329">
        <v>7279.15</v>
      </c>
      <c r="K62" s="328">
        <v>0</v>
      </c>
      <c r="L62" s="329">
        <v>0</v>
      </c>
      <c r="M62" s="329">
        <v>0</v>
      </c>
    </row>
    <row r="63" spans="1:13" ht="15.75">
      <c r="A63" s="330" t="s">
        <v>5</v>
      </c>
      <c r="B63" s="46">
        <f>SUM(B28:B62)</f>
        <v>1911903</v>
      </c>
      <c r="C63" s="331">
        <f>SUM(C28:C62)</f>
        <v>1880310897.1599994</v>
      </c>
      <c r="D63" s="46"/>
      <c r="E63" s="46">
        <f>SUM(E28:E62)</f>
        <v>383988</v>
      </c>
      <c r="F63" s="331">
        <f>SUM(F28:F62)</f>
        <v>246782058.06999996</v>
      </c>
      <c r="G63" s="46"/>
      <c r="H63" s="46">
        <f>SUM(H28:H62)</f>
        <v>208839</v>
      </c>
      <c r="I63" s="331">
        <f>SUM(I28:I62)</f>
        <v>130717044.98</v>
      </c>
      <c r="J63" s="46"/>
      <c r="K63" s="46">
        <f>SUM(K28:K62)</f>
        <v>13152</v>
      </c>
      <c r="L63" s="331">
        <f>SUM(L28:L62)</f>
        <v>3900910.54</v>
      </c>
      <c r="M63" s="46"/>
    </row>
    <row r="69" spans="2:3">
      <c r="B69" s="96"/>
      <c r="C69" s="98"/>
    </row>
  </sheetData>
  <mergeCells count="11">
    <mergeCell ref="A26:A27"/>
    <mergeCell ref="B26:D26"/>
    <mergeCell ref="E26:G26"/>
    <mergeCell ref="H26:J26"/>
    <mergeCell ref="K26:M26"/>
    <mergeCell ref="A1:M1"/>
    <mergeCell ref="A3:A4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Q72"/>
  <sheetViews>
    <sheetView workbookViewId="0">
      <selection activeCell="D14" sqref="D14"/>
    </sheetView>
  </sheetViews>
  <sheetFormatPr defaultRowHeight="15"/>
  <cols>
    <col min="1" max="1" width="14" style="97" customWidth="1"/>
    <col min="2" max="2" width="10.140625" style="97" bestFit="1" customWidth="1"/>
    <col min="3" max="3" width="17.28515625" style="97" bestFit="1" customWidth="1"/>
    <col min="4" max="4" width="9" style="97" bestFit="1" customWidth="1"/>
    <col min="5" max="5" width="9.42578125" style="97" bestFit="1" customWidth="1"/>
    <col min="6" max="6" width="10.140625" style="97" customWidth="1"/>
    <col min="7" max="7" width="15.42578125" style="97" bestFit="1" customWidth="1"/>
    <col min="8" max="8" width="8.140625" style="97" bestFit="1" customWidth="1"/>
    <col min="9" max="9" width="9.42578125" style="97" bestFit="1" customWidth="1"/>
    <col min="10" max="10" width="10.5703125" style="97" customWidth="1"/>
    <col min="11" max="11" width="15.42578125" style="97" bestFit="1" customWidth="1"/>
    <col min="12" max="12" width="8.140625" style="97" bestFit="1" customWidth="1"/>
    <col min="13" max="13" width="9.42578125" style="97" bestFit="1" customWidth="1"/>
    <col min="14" max="14" width="10.140625" style="97" customWidth="1"/>
    <col min="15" max="15" width="13.140625" style="97" bestFit="1" customWidth="1"/>
    <col min="16" max="16" width="8" style="97" bestFit="1" customWidth="1"/>
    <col min="17" max="17" width="12" style="97" customWidth="1"/>
    <col min="18" max="16384" width="9.140625" style="97"/>
  </cols>
  <sheetData>
    <row r="1" spans="1:17" ht="18.75">
      <c r="A1" s="507" t="s">
        <v>820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</row>
    <row r="2" spans="1:17" ht="16.5" thickBo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114"/>
    </row>
    <row r="3" spans="1:17">
      <c r="A3" s="463" t="s">
        <v>10</v>
      </c>
      <c r="B3" s="465" t="s">
        <v>2</v>
      </c>
      <c r="C3" s="466"/>
      <c r="D3" s="466"/>
      <c r="E3" s="467"/>
      <c r="F3" s="465" t="s">
        <v>3</v>
      </c>
      <c r="G3" s="466"/>
      <c r="H3" s="466"/>
      <c r="I3" s="467"/>
      <c r="J3" s="465" t="s">
        <v>11</v>
      </c>
      <c r="K3" s="466"/>
      <c r="L3" s="466"/>
      <c r="M3" s="467"/>
      <c r="N3" s="465" t="s">
        <v>12</v>
      </c>
      <c r="O3" s="466"/>
      <c r="P3" s="466"/>
      <c r="Q3" s="468"/>
    </row>
    <row r="4" spans="1:17" ht="15.75" thickBot="1">
      <c r="A4" s="464"/>
      <c r="B4" s="49" t="s">
        <v>0</v>
      </c>
      <c r="C4" s="50" t="s">
        <v>27</v>
      </c>
      <c r="D4" s="50" t="s">
        <v>13</v>
      </c>
      <c r="E4" s="50" t="s">
        <v>252</v>
      </c>
      <c r="F4" s="49" t="s">
        <v>0</v>
      </c>
      <c r="G4" s="50" t="s">
        <v>27</v>
      </c>
      <c r="H4" s="50" t="s">
        <v>13</v>
      </c>
      <c r="I4" s="50" t="s">
        <v>252</v>
      </c>
      <c r="J4" s="49" t="s">
        <v>0</v>
      </c>
      <c r="K4" s="50" t="s">
        <v>27</v>
      </c>
      <c r="L4" s="50" t="s">
        <v>13</v>
      </c>
      <c r="M4" s="50" t="s">
        <v>252</v>
      </c>
      <c r="N4" s="49" t="s">
        <v>0</v>
      </c>
      <c r="O4" s="50" t="s">
        <v>27</v>
      </c>
      <c r="P4" s="50" t="s">
        <v>13</v>
      </c>
      <c r="Q4" s="51" t="s">
        <v>252</v>
      </c>
    </row>
    <row r="5" spans="1:17">
      <c r="A5" s="115" t="s">
        <v>270</v>
      </c>
      <c r="B5" s="116">
        <v>34258</v>
      </c>
      <c r="C5" s="117">
        <v>1937709.38</v>
      </c>
      <c r="D5" s="117">
        <v>56.56</v>
      </c>
      <c r="E5" s="117">
        <v>56.84</v>
      </c>
      <c r="F5" s="116">
        <v>11071</v>
      </c>
      <c r="G5" s="117">
        <v>687233.26</v>
      </c>
      <c r="H5" s="117">
        <v>62.08</v>
      </c>
      <c r="I5" s="117">
        <v>63.83</v>
      </c>
      <c r="J5" s="116">
        <v>1627</v>
      </c>
      <c r="K5" s="117">
        <v>91589.85</v>
      </c>
      <c r="L5" s="117">
        <v>56.29</v>
      </c>
      <c r="M5" s="117">
        <v>56.44</v>
      </c>
      <c r="N5" s="116">
        <v>2866</v>
      </c>
      <c r="O5" s="117">
        <v>198087.4</v>
      </c>
      <c r="P5" s="118">
        <v>69.12</v>
      </c>
      <c r="Q5" s="119">
        <v>67.77</v>
      </c>
    </row>
    <row r="6" spans="1:17">
      <c r="A6" s="120" t="s">
        <v>271</v>
      </c>
      <c r="B6" s="121">
        <v>23349</v>
      </c>
      <c r="C6" s="122">
        <v>3343855.4</v>
      </c>
      <c r="D6" s="122">
        <v>143.21</v>
      </c>
      <c r="E6" s="122">
        <v>139.35</v>
      </c>
      <c r="F6" s="121">
        <v>15145</v>
      </c>
      <c r="G6" s="122">
        <v>2342383.6800000002</v>
      </c>
      <c r="H6" s="122">
        <v>154.66</v>
      </c>
      <c r="I6" s="122">
        <v>158.85</v>
      </c>
      <c r="J6" s="121">
        <v>1337</v>
      </c>
      <c r="K6" s="122">
        <v>200190.8</v>
      </c>
      <c r="L6" s="122">
        <v>149.72999999999999</v>
      </c>
      <c r="M6" s="122">
        <v>150</v>
      </c>
      <c r="N6" s="121">
        <v>3715</v>
      </c>
      <c r="O6" s="122">
        <v>536342.63</v>
      </c>
      <c r="P6" s="123">
        <v>144.37</v>
      </c>
      <c r="Q6" s="124">
        <v>146</v>
      </c>
    </row>
    <row r="7" spans="1:17">
      <c r="A7" s="120" t="s">
        <v>272</v>
      </c>
      <c r="B7" s="121">
        <v>12432</v>
      </c>
      <c r="C7" s="122">
        <v>3079468.15</v>
      </c>
      <c r="D7" s="122">
        <v>247.7</v>
      </c>
      <c r="E7" s="122">
        <v>246.86</v>
      </c>
      <c r="F7" s="121">
        <v>13945</v>
      </c>
      <c r="G7" s="122">
        <v>3477710.35</v>
      </c>
      <c r="H7" s="122">
        <v>249.39</v>
      </c>
      <c r="I7" s="122">
        <v>248.69</v>
      </c>
      <c r="J7" s="121">
        <v>4086</v>
      </c>
      <c r="K7" s="122">
        <v>1086751.83</v>
      </c>
      <c r="L7" s="122">
        <v>265.97000000000003</v>
      </c>
      <c r="M7" s="122">
        <v>273.95</v>
      </c>
      <c r="N7" s="121">
        <v>988</v>
      </c>
      <c r="O7" s="122">
        <v>231397.88</v>
      </c>
      <c r="P7" s="123">
        <v>234.21</v>
      </c>
      <c r="Q7" s="124">
        <v>226.58</v>
      </c>
    </row>
    <row r="8" spans="1:17">
      <c r="A8" s="120" t="s">
        <v>273</v>
      </c>
      <c r="B8" s="121">
        <v>118893</v>
      </c>
      <c r="C8" s="122">
        <v>43596098.229999997</v>
      </c>
      <c r="D8" s="122">
        <v>366.68</v>
      </c>
      <c r="E8" s="122">
        <v>360</v>
      </c>
      <c r="F8" s="121">
        <v>51809</v>
      </c>
      <c r="G8" s="122">
        <v>18477408.960000001</v>
      </c>
      <c r="H8" s="122">
        <v>356.64</v>
      </c>
      <c r="I8" s="122">
        <v>351.66</v>
      </c>
      <c r="J8" s="121">
        <v>45527</v>
      </c>
      <c r="K8" s="122">
        <v>16488557.92</v>
      </c>
      <c r="L8" s="122">
        <v>362.17</v>
      </c>
      <c r="M8" s="122">
        <v>360</v>
      </c>
      <c r="N8" s="121">
        <v>3409</v>
      </c>
      <c r="O8" s="122">
        <v>1226587.1000000001</v>
      </c>
      <c r="P8" s="123">
        <v>359.81</v>
      </c>
      <c r="Q8" s="124">
        <v>360</v>
      </c>
    </row>
    <row r="9" spans="1:17">
      <c r="A9" s="120" t="s">
        <v>274</v>
      </c>
      <c r="B9" s="121">
        <v>189299</v>
      </c>
      <c r="C9" s="122">
        <v>86645555.219999999</v>
      </c>
      <c r="D9" s="122">
        <v>457.72</v>
      </c>
      <c r="E9" s="122">
        <v>458.89</v>
      </c>
      <c r="F9" s="121">
        <v>59915</v>
      </c>
      <c r="G9" s="122">
        <v>26507773.760000002</v>
      </c>
      <c r="H9" s="122">
        <v>442.42</v>
      </c>
      <c r="I9" s="122">
        <v>433.8</v>
      </c>
      <c r="J9" s="121">
        <v>42707</v>
      </c>
      <c r="K9" s="122">
        <v>19575567.550000001</v>
      </c>
      <c r="L9" s="122">
        <v>458.37</v>
      </c>
      <c r="M9" s="122">
        <v>466.78</v>
      </c>
      <c r="N9" s="121">
        <v>0</v>
      </c>
      <c r="O9" s="122">
        <v>0</v>
      </c>
      <c r="P9" s="123">
        <v>0</v>
      </c>
      <c r="Q9" s="124" t="s">
        <v>251</v>
      </c>
    </row>
    <row r="10" spans="1:17">
      <c r="A10" s="120" t="s">
        <v>275</v>
      </c>
      <c r="B10" s="121">
        <v>200276</v>
      </c>
      <c r="C10" s="122">
        <v>109696723.8</v>
      </c>
      <c r="D10" s="122">
        <v>547.73</v>
      </c>
      <c r="E10" s="122">
        <v>546.85</v>
      </c>
      <c r="F10" s="121">
        <v>67673</v>
      </c>
      <c r="G10" s="122">
        <v>36996031.200000003</v>
      </c>
      <c r="H10" s="122">
        <v>546.69000000000005</v>
      </c>
      <c r="I10" s="122">
        <v>539.97</v>
      </c>
      <c r="J10" s="121">
        <v>30266</v>
      </c>
      <c r="K10" s="122">
        <v>16545404.210000001</v>
      </c>
      <c r="L10" s="122">
        <v>546.66999999999996</v>
      </c>
      <c r="M10" s="122">
        <v>543.83000000000004</v>
      </c>
      <c r="N10" s="121">
        <v>0</v>
      </c>
      <c r="O10" s="122">
        <v>0</v>
      </c>
      <c r="P10" s="123">
        <v>0</v>
      </c>
      <c r="Q10" s="124" t="s">
        <v>251</v>
      </c>
    </row>
    <row r="11" spans="1:17">
      <c r="A11" s="120" t="s">
        <v>276</v>
      </c>
      <c r="B11" s="121">
        <v>160213</v>
      </c>
      <c r="C11" s="122">
        <v>104079733.18000001</v>
      </c>
      <c r="D11" s="122">
        <v>649.63</v>
      </c>
      <c r="E11" s="122">
        <v>649.4</v>
      </c>
      <c r="F11" s="121">
        <v>33690</v>
      </c>
      <c r="G11" s="122">
        <v>21739581.129999999</v>
      </c>
      <c r="H11" s="122">
        <v>645.28</v>
      </c>
      <c r="I11" s="122">
        <v>643.46</v>
      </c>
      <c r="J11" s="121">
        <v>21863</v>
      </c>
      <c r="K11" s="122">
        <v>14163892.92</v>
      </c>
      <c r="L11" s="122">
        <v>647.85</v>
      </c>
      <c r="M11" s="122">
        <v>645.66</v>
      </c>
      <c r="N11" s="121">
        <v>3</v>
      </c>
      <c r="O11" s="122">
        <v>2014.2</v>
      </c>
      <c r="P11" s="123">
        <v>671.4</v>
      </c>
      <c r="Q11" s="124">
        <v>671.4</v>
      </c>
    </row>
    <row r="12" spans="1:17">
      <c r="A12" s="120" t="s">
        <v>277</v>
      </c>
      <c r="B12" s="121">
        <v>126977</v>
      </c>
      <c r="C12" s="122">
        <v>95015486.799999997</v>
      </c>
      <c r="D12" s="122">
        <v>748.29</v>
      </c>
      <c r="E12" s="122">
        <v>748.04</v>
      </c>
      <c r="F12" s="121">
        <v>26092</v>
      </c>
      <c r="G12" s="122">
        <v>19512508.43</v>
      </c>
      <c r="H12" s="122">
        <v>747.83</v>
      </c>
      <c r="I12" s="122">
        <v>746.01</v>
      </c>
      <c r="J12" s="121">
        <v>18514</v>
      </c>
      <c r="K12" s="122">
        <v>14030530.57</v>
      </c>
      <c r="L12" s="122">
        <v>757.83</v>
      </c>
      <c r="M12" s="122">
        <v>768.33</v>
      </c>
      <c r="N12" s="121">
        <v>2065</v>
      </c>
      <c r="O12" s="122">
        <v>1617530.17</v>
      </c>
      <c r="P12" s="123">
        <v>783.31</v>
      </c>
      <c r="Q12" s="124">
        <v>783.3</v>
      </c>
    </row>
    <row r="13" spans="1:17">
      <c r="A13" s="120" t="s">
        <v>278</v>
      </c>
      <c r="B13" s="121">
        <v>100733</v>
      </c>
      <c r="C13" s="122">
        <v>85430075.329999998</v>
      </c>
      <c r="D13" s="122">
        <v>848.08</v>
      </c>
      <c r="E13" s="122">
        <v>847.15</v>
      </c>
      <c r="F13" s="121">
        <v>21811</v>
      </c>
      <c r="G13" s="122">
        <v>18518554.370000001</v>
      </c>
      <c r="H13" s="122">
        <v>849.05</v>
      </c>
      <c r="I13" s="122">
        <v>848.43</v>
      </c>
      <c r="J13" s="121">
        <v>7857</v>
      </c>
      <c r="K13" s="122">
        <v>6666571.29</v>
      </c>
      <c r="L13" s="122">
        <v>848.49</v>
      </c>
      <c r="M13" s="122">
        <v>846.04</v>
      </c>
      <c r="N13" s="121">
        <v>103</v>
      </c>
      <c r="O13" s="122">
        <v>84836.38</v>
      </c>
      <c r="P13" s="123">
        <v>823.65</v>
      </c>
      <c r="Q13" s="124">
        <v>822.5</v>
      </c>
    </row>
    <row r="14" spans="1:17">
      <c r="A14" s="120" t="s">
        <v>279</v>
      </c>
      <c r="B14" s="121">
        <v>103144</v>
      </c>
      <c r="C14" s="122">
        <v>98635318.709999993</v>
      </c>
      <c r="D14" s="122">
        <v>956.29</v>
      </c>
      <c r="E14" s="122">
        <v>959.76</v>
      </c>
      <c r="F14" s="121">
        <v>23112</v>
      </c>
      <c r="G14" s="122">
        <v>22029269.170000002</v>
      </c>
      <c r="H14" s="122">
        <v>953.15</v>
      </c>
      <c r="I14" s="122">
        <v>954.69</v>
      </c>
      <c r="J14" s="121">
        <v>6988</v>
      </c>
      <c r="K14" s="122">
        <v>6670689.1100000003</v>
      </c>
      <c r="L14" s="122">
        <v>954.59</v>
      </c>
      <c r="M14" s="122">
        <v>958.29</v>
      </c>
      <c r="N14" s="121">
        <v>0</v>
      </c>
      <c r="O14" s="122">
        <v>0</v>
      </c>
      <c r="P14" s="123">
        <v>0</v>
      </c>
      <c r="Q14" s="124" t="s">
        <v>251</v>
      </c>
    </row>
    <row r="15" spans="1:17">
      <c r="A15" s="120" t="s">
        <v>257</v>
      </c>
      <c r="B15" s="121">
        <v>524839</v>
      </c>
      <c r="C15" s="122">
        <v>666264300.61000001</v>
      </c>
      <c r="D15" s="122">
        <v>1269.46</v>
      </c>
      <c r="E15" s="122">
        <v>1291.21</v>
      </c>
      <c r="F15" s="121">
        <v>51034</v>
      </c>
      <c r="G15" s="122">
        <v>61057724.259999998</v>
      </c>
      <c r="H15" s="122">
        <v>1196.4100000000001</v>
      </c>
      <c r="I15" s="122">
        <v>1175.93</v>
      </c>
      <c r="J15" s="121">
        <v>24590</v>
      </c>
      <c r="K15" s="122">
        <v>28866226.359999999</v>
      </c>
      <c r="L15" s="122">
        <v>1173.9000000000001</v>
      </c>
      <c r="M15" s="122">
        <v>1146.6199999999999</v>
      </c>
      <c r="N15" s="121">
        <v>3</v>
      </c>
      <c r="O15" s="122">
        <v>4114.78</v>
      </c>
      <c r="P15" s="123">
        <v>1371.59</v>
      </c>
      <c r="Q15" s="124">
        <v>1454.7</v>
      </c>
    </row>
    <row r="16" spans="1:17">
      <c r="A16" s="120" t="s">
        <v>258</v>
      </c>
      <c r="B16" s="121">
        <v>248329</v>
      </c>
      <c r="C16" s="122">
        <v>415344511.93000001</v>
      </c>
      <c r="D16" s="122">
        <v>1672.56</v>
      </c>
      <c r="E16" s="122">
        <v>1641.27</v>
      </c>
      <c r="F16" s="121">
        <v>7286</v>
      </c>
      <c r="G16" s="122">
        <v>12073658.48</v>
      </c>
      <c r="H16" s="122">
        <v>1657.1</v>
      </c>
      <c r="I16" s="122">
        <v>1613.79</v>
      </c>
      <c r="J16" s="121">
        <v>2767</v>
      </c>
      <c r="K16" s="122">
        <v>4651533.0999999996</v>
      </c>
      <c r="L16" s="122">
        <v>1681.07</v>
      </c>
      <c r="M16" s="122">
        <v>1655.11</v>
      </c>
      <c r="N16" s="121">
        <v>0</v>
      </c>
      <c r="O16" s="122">
        <v>0</v>
      </c>
      <c r="P16" s="123">
        <v>0</v>
      </c>
      <c r="Q16" s="124" t="s">
        <v>251</v>
      </c>
    </row>
    <row r="17" spans="1:17">
      <c r="A17" s="120" t="s">
        <v>259</v>
      </c>
      <c r="B17" s="121">
        <v>49585</v>
      </c>
      <c r="C17" s="122">
        <v>109036418.15000001</v>
      </c>
      <c r="D17" s="122">
        <v>2198.98</v>
      </c>
      <c r="E17" s="122">
        <v>2179.56</v>
      </c>
      <c r="F17" s="121">
        <v>1022</v>
      </c>
      <c r="G17" s="122">
        <v>2227675.79</v>
      </c>
      <c r="H17" s="122">
        <v>2179.7199999999998</v>
      </c>
      <c r="I17" s="122">
        <v>2145.87</v>
      </c>
      <c r="J17" s="121">
        <v>518</v>
      </c>
      <c r="K17" s="122">
        <v>1124341.74</v>
      </c>
      <c r="L17" s="122">
        <v>2170.54</v>
      </c>
      <c r="M17" s="122">
        <v>2132.66</v>
      </c>
      <c r="N17" s="121">
        <v>0</v>
      </c>
      <c r="O17" s="122">
        <v>0</v>
      </c>
      <c r="P17" s="123">
        <v>0</v>
      </c>
      <c r="Q17" s="124" t="s">
        <v>251</v>
      </c>
    </row>
    <row r="18" spans="1:17">
      <c r="A18" s="120" t="s">
        <v>281</v>
      </c>
      <c r="B18" s="121">
        <v>13072</v>
      </c>
      <c r="C18" s="122">
        <v>35501525.030000001</v>
      </c>
      <c r="D18" s="122">
        <v>2715.84</v>
      </c>
      <c r="E18" s="122">
        <v>2706.07</v>
      </c>
      <c r="F18" s="121">
        <v>226</v>
      </c>
      <c r="G18" s="122">
        <v>612639</v>
      </c>
      <c r="H18" s="122">
        <v>2710.79</v>
      </c>
      <c r="I18" s="122">
        <v>2689.8</v>
      </c>
      <c r="J18" s="121">
        <v>154</v>
      </c>
      <c r="K18" s="122">
        <v>419214.64</v>
      </c>
      <c r="L18" s="122">
        <v>2722.17</v>
      </c>
      <c r="M18" s="122">
        <v>2715.13</v>
      </c>
      <c r="N18" s="121">
        <v>0</v>
      </c>
      <c r="O18" s="122">
        <v>0</v>
      </c>
      <c r="P18" s="123">
        <v>0</v>
      </c>
      <c r="Q18" s="124" t="s">
        <v>251</v>
      </c>
    </row>
    <row r="19" spans="1:17">
      <c r="A19" s="120" t="s">
        <v>282</v>
      </c>
      <c r="B19" s="121">
        <v>4275</v>
      </c>
      <c r="C19" s="122">
        <v>13667335.140000001</v>
      </c>
      <c r="D19" s="122">
        <v>3197.04</v>
      </c>
      <c r="E19" s="122">
        <v>3174.25</v>
      </c>
      <c r="F19" s="121">
        <v>134</v>
      </c>
      <c r="G19" s="122">
        <v>428956.87</v>
      </c>
      <c r="H19" s="122">
        <v>3201.17</v>
      </c>
      <c r="I19" s="122">
        <v>3189.32</v>
      </c>
      <c r="J19" s="121">
        <v>26</v>
      </c>
      <c r="K19" s="122">
        <v>82055.149999999994</v>
      </c>
      <c r="L19" s="122">
        <v>3155.97</v>
      </c>
      <c r="M19" s="122">
        <v>3136.7</v>
      </c>
      <c r="N19" s="121">
        <v>0</v>
      </c>
      <c r="O19" s="122">
        <v>0</v>
      </c>
      <c r="P19" s="123">
        <v>0</v>
      </c>
      <c r="Q19" s="124" t="s">
        <v>251</v>
      </c>
    </row>
    <row r="20" spans="1:17">
      <c r="A20" s="120" t="s">
        <v>283</v>
      </c>
      <c r="B20" s="121">
        <v>1180</v>
      </c>
      <c r="C20" s="122">
        <v>4377567.4000000004</v>
      </c>
      <c r="D20" s="122">
        <v>3709.8</v>
      </c>
      <c r="E20" s="122">
        <v>3687.93</v>
      </c>
      <c r="F20" s="121">
        <v>14</v>
      </c>
      <c r="G20" s="122">
        <v>51324.9</v>
      </c>
      <c r="H20" s="122">
        <v>3666.06</v>
      </c>
      <c r="I20" s="122">
        <v>3639.74</v>
      </c>
      <c r="J20" s="121">
        <v>9</v>
      </c>
      <c r="K20" s="122">
        <v>34450.050000000003</v>
      </c>
      <c r="L20" s="122">
        <v>3827.78</v>
      </c>
      <c r="M20" s="122">
        <v>3908.89</v>
      </c>
      <c r="N20" s="121">
        <v>0</v>
      </c>
      <c r="O20" s="122">
        <v>0</v>
      </c>
      <c r="P20" s="123">
        <v>0</v>
      </c>
      <c r="Q20" s="124" t="s">
        <v>251</v>
      </c>
    </row>
    <row r="21" spans="1:17" ht="15.75" thickBot="1">
      <c r="A21" s="125" t="s">
        <v>284</v>
      </c>
      <c r="B21" s="126">
        <v>1049</v>
      </c>
      <c r="C21" s="127">
        <v>4659214.7</v>
      </c>
      <c r="D21" s="127">
        <v>4441.58</v>
      </c>
      <c r="E21" s="127">
        <v>4347.08</v>
      </c>
      <c r="F21" s="126">
        <v>9</v>
      </c>
      <c r="G21" s="127">
        <v>41624.46</v>
      </c>
      <c r="H21" s="127">
        <v>4624.9399999999996</v>
      </c>
      <c r="I21" s="127">
        <v>4448.3100000000004</v>
      </c>
      <c r="J21" s="126">
        <v>3</v>
      </c>
      <c r="K21" s="127">
        <v>19477.89</v>
      </c>
      <c r="L21" s="127">
        <v>6492.63</v>
      </c>
      <c r="M21" s="127">
        <v>5788.49</v>
      </c>
      <c r="N21" s="126">
        <v>0</v>
      </c>
      <c r="O21" s="127">
        <v>0</v>
      </c>
      <c r="P21" s="128">
        <v>0</v>
      </c>
      <c r="Q21" s="129" t="s">
        <v>251</v>
      </c>
    </row>
    <row r="22" spans="1:17" ht="16.5" thickBot="1">
      <c r="A22" s="130" t="s">
        <v>409</v>
      </c>
      <c r="B22" s="131">
        <v>1911903</v>
      </c>
      <c r="C22" s="132">
        <v>1880310897.1600001</v>
      </c>
      <c r="D22" s="132">
        <v>983.48</v>
      </c>
      <c r="E22" s="132">
        <v>888.01</v>
      </c>
      <c r="F22" s="131">
        <v>383988</v>
      </c>
      <c r="G22" s="132">
        <v>246782058.06999999</v>
      </c>
      <c r="H22" s="132">
        <v>642.67999999999995</v>
      </c>
      <c r="I22" s="132">
        <v>551.15</v>
      </c>
      <c r="J22" s="131">
        <v>208839</v>
      </c>
      <c r="K22" s="132">
        <v>130717044.98</v>
      </c>
      <c r="L22" s="132">
        <v>625.91999999999996</v>
      </c>
      <c r="M22" s="132">
        <v>524.95000000000005</v>
      </c>
      <c r="N22" s="131">
        <v>13152</v>
      </c>
      <c r="O22" s="132">
        <v>3900910.54</v>
      </c>
      <c r="P22" s="133">
        <v>296.60000000000002</v>
      </c>
      <c r="Q22" s="134">
        <v>196.82</v>
      </c>
    </row>
    <row r="23" spans="1:17">
      <c r="A23" s="174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15.75">
      <c r="A24" s="462" t="s">
        <v>712</v>
      </c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2"/>
    </row>
    <row r="25" spans="1:17" ht="16.5" thickBo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114"/>
    </row>
    <row r="26" spans="1:17">
      <c r="A26" s="463" t="s">
        <v>10</v>
      </c>
      <c r="B26" s="465" t="s">
        <v>2</v>
      </c>
      <c r="C26" s="466"/>
      <c r="D26" s="466"/>
      <c r="E26" s="467"/>
      <c r="F26" s="465" t="s">
        <v>3</v>
      </c>
      <c r="G26" s="466"/>
      <c r="H26" s="466"/>
      <c r="I26" s="467"/>
      <c r="J26" s="465" t="s">
        <v>11</v>
      </c>
      <c r="K26" s="466"/>
      <c r="L26" s="466"/>
      <c r="M26" s="467"/>
      <c r="N26" s="465" t="s">
        <v>12</v>
      </c>
      <c r="O26" s="466"/>
      <c r="P26" s="466"/>
      <c r="Q26" s="468"/>
    </row>
    <row r="27" spans="1:17" ht="15.75" thickBot="1">
      <c r="A27" s="464"/>
      <c r="B27" s="49" t="s">
        <v>0</v>
      </c>
      <c r="C27" s="50" t="s">
        <v>27</v>
      </c>
      <c r="D27" s="50" t="s">
        <v>13</v>
      </c>
      <c r="E27" s="50" t="s">
        <v>252</v>
      </c>
      <c r="F27" s="49" t="s">
        <v>0</v>
      </c>
      <c r="G27" s="50" t="s">
        <v>27</v>
      </c>
      <c r="H27" s="50" t="s">
        <v>13</v>
      </c>
      <c r="I27" s="50" t="s">
        <v>252</v>
      </c>
      <c r="J27" s="49" t="s">
        <v>0</v>
      </c>
      <c r="K27" s="50" t="s">
        <v>27</v>
      </c>
      <c r="L27" s="50" t="s">
        <v>13</v>
      </c>
      <c r="M27" s="50" t="s">
        <v>252</v>
      </c>
      <c r="N27" s="49" t="s">
        <v>0</v>
      </c>
      <c r="O27" s="50" t="s">
        <v>27</v>
      </c>
      <c r="P27" s="50" t="s">
        <v>13</v>
      </c>
      <c r="Q27" s="51" t="s">
        <v>252</v>
      </c>
    </row>
    <row r="28" spans="1:17">
      <c r="A28" s="115" t="s">
        <v>270</v>
      </c>
      <c r="B28" s="116">
        <v>19697</v>
      </c>
      <c r="C28" s="117">
        <v>1078196.06</v>
      </c>
      <c r="D28" s="117">
        <v>54.74</v>
      </c>
      <c r="E28" s="117">
        <v>54</v>
      </c>
      <c r="F28" s="116">
        <v>1991</v>
      </c>
      <c r="G28" s="117">
        <v>129222.17</v>
      </c>
      <c r="H28" s="117">
        <v>64.900000000000006</v>
      </c>
      <c r="I28" s="117">
        <v>67.569999999999993</v>
      </c>
      <c r="J28" s="116">
        <v>1126</v>
      </c>
      <c r="K28" s="117">
        <v>62981.68</v>
      </c>
      <c r="L28" s="117">
        <v>55.93</v>
      </c>
      <c r="M28" s="117">
        <v>55.68</v>
      </c>
      <c r="N28" s="116">
        <v>1267</v>
      </c>
      <c r="O28" s="117">
        <v>82764.5</v>
      </c>
      <c r="P28" s="118">
        <v>65.319999999999993</v>
      </c>
      <c r="Q28" s="119">
        <v>66.47</v>
      </c>
    </row>
    <row r="29" spans="1:17">
      <c r="A29" s="120" t="s">
        <v>271</v>
      </c>
      <c r="B29" s="121">
        <v>11545</v>
      </c>
      <c r="C29" s="122">
        <v>1642452.78</v>
      </c>
      <c r="D29" s="122">
        <v>142.27000000000001</v>
      </c>
      <c r="E29" s="122">
        <v>137.9</v>
      </c>
      <c r="F29" s="121">
        <v>4797</v>
      </c>
      <c r="G29" s="122">
        <v>754099.87</v>
      </c>
      <c r="H29" s="122">
        <v>157.19999999999999</v>
      </c>
      <c r="I29" s="122">
        <v>162.9</v>
      </c>
      <c r="J29" s="121">
        <v>871</v>
      </c>
      <c r="K29" s="122">
        <v>128414.03</v>
      </c>
      <c r="L29" s="122">
        <v>147.43</v>
      </c>
      <c r="M29" s="122">
        <v>146.25</v>
      </c>
      <c r="N29" s="121">
        <v>1122</v>
      </c>
      <c r="O29" s="122">
        <v>164008.04</v>
      </c>
      <c r="P29" s="123">
        <v>146.16999999999999</v>
      </c>
      <c r="Q29" s="124">
        <v>149.91999999999999</v>
      </c>
    </row>
    <row r="30" spans="1:17">
      <c r="A30" s="120" t="s">
        <v>272</v>
      </c>
      <c r="B30" s="121">
        <v>5341</v>
      </c>
      <c r="C30" s="122">
        <v>1315001.73</v>
      </c>
      <c r="D30" s="122">
        <v>246.21</v>
      </c>
      <c r="E30" s="122">
        <v>245.13</v>
      </c>
      <c r="F30" s="121">
        <v>3545</v>
      </c>
      <c r="G30" s="122">
        <v>874804.54</v>
      </c>
      <c r="H30" s="122">
        <v>246.77</v>
      </c>
      <c r="I30" s="122">
        <v>244.23</v>
      </c>
      <c r="J30" s="121">
        <v>2148</v>
      </c>
      <c r="K30" s="122">
        <v>574294.65</v>
      </c>
      <c r="L30" s="122">
        <v>267.36</v>
      </c>
      <c r="M30" s="122">
        <v>276.54000000000002</v>
      </c>
      <c r="N30" s="121">
        <v>340</v>
      </c>
      <c r="O30" s="122">
        <v>79417.63</v>
      </c>
      <c r="P30" s="123">
        <v>233.58</v>
      </c>
      <c r="Q30" s="124">
        <v>226.29</v>
      </c>
    </row>
    <row r="31" spans="1:17">
      <c r="A31" s="120" t="s">
        <v>273</v>
      </c>
      <c r="B31" s="121">
        <v>35165</v>
      </c>
      <c r="C31" s="122">
        <v>12983059.439999999</v>
      </c>
      <c r="D31" s="122">
        <v>369.2</v>
      </c>
      <c r="E31" s="122">
        <v>366.03</v>
      </c>
      <c r="F31" s="121">
        <v>5322</v>
      </c>
      <c r="G31" s="122">
        <v>1921820.36</v>
      </c>
      <c r="H31" s="122">
        <v>361.11</v>
      </c>
      <c r="I31" s="122">
        <v>360</v>
      </c>
      <c r="J31" s="121">
        <v>21294</v>
      </c>
      <c r="K31" s="122">
        <v>7726068.9500000002</v>
      </c>
      <c r="L31" s="122">
        <v>362.83</v>
      </c>
      <c r="M31" s="122">
        <v>360</v>
      </c>
      <c r="N31" s="121">
        <v>1423</v>
      </c>
      <c r="O31" s="122">
        <v>512750.35</v>
      </c>
      <c r="P31" s="123">
        <v>360.33</v>
      </c>
      <c r="Q31" s="124">
        <v>360</v>
      </c>
    </row>
    <row r="32" spans="1:17">
      <c r="A32" s="120" t="s">
        <v>274</v>
      </c>
      <c r="B32" s="121">
        <v>62733</v>
      </c>
      <c r="C32" s="122">
        <v>28683746.140000001</v>
      </c>
      <c r="D32" s="122">
        <v>457.24</v>
      </c>
      <c r="E32" s="122">
        <v>458.7</v>
      </c>
      <c r="F32" s="121">
        <v>3880</v>
      </c>
      <c r="G32" s="122">
        <v>1713664.26</v>
      </c>
      <c r="H32" s="122">
        <v>441.67</v>
      </c>
      <c r="I32" s="122">
        <v>433.97</v>
      </c>
      <c r="J32" s="121">
        <v>22561</v>
      </c>
      <c r="K32" s="122">
        <v>10340261.9</v>
      </c>
      <c r="L32" s="122">
        <v>458.32</v>
      </c>
      <c r="M32" s="122">
        <v>466.78</v>
      </c>
      <c r="N32" s="121">
        <v>0</v>
      </c>
      <c r="O32" s="122">
        <v>0</v>
      </c>
      <c r="P32" s="123">
        <v>0</v>
      </c>
      <c r="Q32" s="124" t="s">
        <v>251</v>
      </c>
    </row>
    <row r="33" spans="1:17">
      <c r="A33" s="120" t="s">
        <v>275</v>
      </c>
      <c r="B33" s="121">
        <v>71968</v>
      </c>
      <c r="C33" s="122">
        <v>39572083.090000004</v>
      </c>
      <c r="D33" s="122">
        <v>549.86</v>
      </c>
      <c r="E33" s="122">
        <v>549.28</v>
      </c>
      <c r="F33" s="121">
        <v>2446</v>
      </c>
      <c r="G33" s="122">
        <v>1327088.6399999999</v>
      </c>
      <c r="H33" s="122">
        <v>542.54999999999995</v>
      </c>
      <c r="I33" s="122">
        <v>532.57000000000005</v>
      </c>
      <c r="J33" s="121">
        <v>19090</v>
      </c>
      <c r="K33" s="122">
        <v>10460537.33</v>
      </c>
      <c r="L33" s="122">
        <v>547.96</v>
      </c>
      <c r="M33" s="122">
        <v>545.45000000000005</v>
      </c>
      <c r="N33" s="121">
        <v>0</v>
      </c>
      <c r="O33" s="122">
        <v>0</v>
      </c>
      <c r="P33" s="123">
        <v>0</v>
      </c>
      <c r="Q33" s="124" t="s">
        <v>251</v>
      </c>
    </row>
    <row r="34" spans="1:17">
      <c r="A34" s="120" t="s">
        <v>276</v>
      </c>
      <c r="B34" s="121">
        <v>71750</v>
      </c>
      <c r="C34" s="122">
        <v>46691609.859999999</v>
      </c>
      <c r="D34" s="122">
        <v>650.75</v>
      </c>
      <c r="E34" s="122">
        <v>651</v>
      </c>
      <c r="F34" s="121">
        <v>1324</v>
      </c>
      <c r="G34" s="122">
        <v>856019.39</v>
      </c>
      <c r="H34" s="122">
        <v>646.54</v>
      </c>
      <c r="I34" s="122">
        <v>645.73</v>
      </c>
      <c r="J34" s="121">
        <v>16438</v>
      </c>
      <c r="K34" s="122">
        <v>10665309.560000001</v>
      </c>
      <c r="L34" s="122">
        <v>648.82000000000005</v>
      </c>
      <c r="M34" s="122">
        <v>647.09</v>
      </c>
      <c r="N34" s="121">
        <v>3</v>
      </c>
      <c r="O34" s="122">
        <v>2014.2</v>
      </c>
      <c r="P34" s="123">
        <v>671.4</v>
      </c>
      <c r="Q34" s="124">
        <v>671.4</v>
      </c>
    </row>
    <row r="35" spans="1:17">
      <c r="A35" s="120" t="s">
        <v>277</v>
      </c>
      <c r="B35" s="121">
        <v>69531</v>
      </c>
      <c r="C35" s="122">
        <v>52061330.310000002</v>
      </c>
      <c r="D35" s="122">
        <v>748.75</v>
      </c>
      <c r="E35" s="122">
        <v>749.11</v>
      </c>
      <c r="F35" s="121">
        <v>1038</v>
      </c>
      <c r="G35" s="122">
        <v>777964.46</v>
      </c>
      <c r="H35" s="122">
        <v>749.48</v>
      </c>
      <c r="I35" s="122">
        <v>748.26</v>
      </c>
      <c r="J35" s="121">
        <v>12748</v>
      </c>
      <c r="K35" s="122">
        <v>9626926.3200000003</v>
      </c>
      <c r="L35" s="122">
        <v>755.17</v>
      </c>
      <c r="M35" s="122">
        <v>760.85</v>
      </c>
      <c r="N35" s="121">
        <v>1104</v>
      </c>
      <c r="O35" s="122">
        <v>864778.87</v>
      </c>
      <c r="P35" s="123">
        <v>783.31</v>
      </c>
      <c r="Q35" s="124">
        <v>783.3</v>
      </c>
    </row>
    <row r="36" spans="1:17">
      <c r="A36" s="120" t="s">
        <v>278</v>
      </c>
      <c r="B36" s="121">
        <v>54389</v>
      </c>
      <c r="C36" s="122">
        <v>46104141.850000001</v>
      </c>
      <c r="D36" s="122">
        <v>847.67</v>
      </c>
      <c r="E36" s="122">
        <v>846.3</v>
      </c>
      <c r="F36" s="121">
        <v>907</v>
      </c>
      <c r="G36" s="122">
        <v>771128.44</v>
      </c>
      <c r="H36" s="122">
        <v>850.2</v>
      </c>
      <c r="I36" s="122">
        <v>853.07</v>
      </c>
      <c r="J36" s="121">
        <v>6336</v>
      </c>
      <c r="K36" s="122">
        <v>5379343.9500000002</v>
      </c>
      <c r="L36" s="122">
        <v>849.01</v>
      </c>
      <c r="M36" s="122">
        <v>847.45</v>
      </c>
      <c r="N36" s="121">
        <v>58</v>
      </c>
      <c r="O36" s="122">
        <v>47795.37</v>
      </c>
      <c r="P36" s="123">
        <v>824.06</v>
      </c>
      <c r="Q36" s="124">
        <v>822.5</v>
      </c>
    </row>
    <row r="37" spans="1:17">
      <c r="A37" s="120" t="s">
        <v>279</v>
      </c>
      <c r="B37" s="121">
        <v>55106</v>
      </c>
      <c r="C37" s="122">
        <v>52763965.82</v>
      </c>
      <c r="D37" s="122">
        <v>957.5</v>
      </c>
      <c r="E37" s="122">
        <v>962.38</v>
      </c>
      <c r="F37" s="121">
        <v>909</v>
      </c>
      <c r="G37" s="122">
        <v>865645.07</v>
      </c>
      <c r="H37" s="122">
        <v>952.3</v>
      </c>
      <c r="I37" s="122">
        <v>952.42</v>
      </c>
      <c r="J37" s="121">
        <v>5933</v>
      </c>
      <c r="K37" s="122">
        <v>5668897.6100000003</v>
      </c>
      <c r="L37" s="122">
        <v>955.49</v>
      </c>
      <c r="M37" s="122">
        <v>959.82</v>
      </c>
      <c r="N37" s="121">
        <v>0</v>
      </c>
      <c r="O37" s="122">
        <v>0</v>
      </c>
      <c r="P37" s="123">
        <v>0</v>
      </c>
      <c r="Q37" s="124" t="s">
        <v>251</v>
      </c>
    </row>
    <row r="38" spans="1:17">
      <c r="A38" s="120" t="s">
        <v>257</v>
      </c>
      <c r="B38" s="121">
        <v>335787</v>
      </c>
      <c r="C38" s="122">
        <v>430432040.99000001</v>
      </c>
      <c r="D38" s="122">
        <v>1281.8599999999999</v>
      </c>
      <c r="E38" s="122">
        <v>1297.6400000000001</v>
      </c>
      <c r="F38" s="121">
        <v>2324</v>
      </c>
      <c r="G38" s="122">
        <v>2744133.41</v>
      </c>
      <c r="H38" s="122">
        <v>1180.78</v>
      </c>
      <c r="I38" s="122">
        <v>1157.01</v>
      </c>
      <c r="J38" s="121">
        <v>17371</v>
      </c>
      <c r="K38" s="122">
        <v>20620070.43</v>
      </c>
      <c r="L38" s="122">
        <v>1187.04</v>
      </c>
      <c r="M38" s="122">
        <v>1169.42</v>
      </c>
      <c r="N38" s="121">
        <v>3</v>
      </c>
      <c r="O38" s="122">
        <v>4114.78</v>
      </c>
      <c r="P38" s="123">
        <v>1371.59</v>
      </c>
      <c r="Q38" s="124">
        <v>1454.7</v>
      </c>
    </row>
    <row r="39" spans="1:17">
      <c r="A39" s="120" t="s">
        <v>258</v>
      </c>
      <c r="B39" s="121">
        <v>181343</v>
      </c>
      <c r="C39" s="122">
        <v>304034111.06</v>
      </c>
      <c r="D39" s="122">
        <v>1676.57</v>
      </c>
      <c r="E39" s="122">
        <v>1645.99</v>
      </c>
      <c r="F39" s="121">
        <v>353</v>
      </c>
      <c r="G39" s="122">
        <v>592810.28</v>
      </c>
      <c r="H39" s="122">
        <v>1679.35</v>
      </c>
      <c r="I39" s="122">
        <v>1647.64</v>
      </c>
      <c r="J39" s="121">
        <v>2398</v>
      </c>
      <c r="K39" s="122">
        <v>4035810.87</v>
      </c>
      <c r="L39" s="122">
        <v>1682.99</v>
      </c>
      <c r="M39" s="122">
        <v>1660.88</v>
      </c>
      <c r="N39" s="121">
        <v>0</v>
      </c>
      <c r="O39" s="122">
        <v>0</v>
      </c>
      <c r="P39" s="123">
        <v>0</v>
      </c>
      <c r="Q39" s="124" t="s">
        <v>251</v>
      </c>
    </row>
    <row r="40" spans="1:17">
      <c r="A40" s="120" t="s">
        <v>259</v>
      </c>
      <c r="B40" s="121">
        <v>38348</v>
      </c>
      <c r="C40" s="122">
        <v>84237224.219999999</v>
      </c>
      <c r="D40" s="122">
        <v>2196.65</v>
      </c>
      <c r="E40" s="122">
        <v>2177.4899999999998</v>
      </c>
      <c r="F40" s="121">
        <v>76</v>
      </c>
      <c r="G40" s="122">
        <v>165835</v>
      </c>
      <c r="H40" s="122">
        <v>2182.04</v>
      </c>
      <c r="I40" s="122">
        <v>2142.4899999999998</v>
      </c>
      <c r="J40" s="121">
        <v>447</v>
      </c>
      <c r="K40" s="122">
        <v>972536.31</v>
      </c>
      <c r="L40" s="122">
        <v>2175.6999999999998</v>
      </c>
      <c r="M40" s="122">
        <v>2140.7399999999998</v>
      </c>
      <c r="N40" s="121">
        <v>0</v>
      </c>
      <c r="O40" s="122">
        <v>0</v>
      </c>
      <c r="P40" s="123">
        <v>0</v>
      </c>
      <c r="Q40" s="124" t="s">
        <v>251</v>
      </c>
    </row>
    <row r="41" spans="1:17">
      <c r="A41" s="120" t="s">
        <v>281</v>
      </c>
      <c r="B41" s="121">
        <v>8761</v>
      </c>
      <c r="C41" s="122">
        <v>23823386.300000001</v>
      </c>
      <c r="D41" s="122">
        <v>2719.25</v>
      </c>
      <c r="E41" s="122">
        <v>2710.14</v>
      </c>
      <c r="F41" s="121">
        <v>21</v>
      </c>
      <c r="G41" s="122">
        <v>56639.92</v>
      </c>
      <c r="H41" s="122">
        <v>2697.14</v>
      </c>
      <c r="I41" s="122">
        <v>2668.68</v>
      </c>
      <c r="J41" s="121">
        <v>133</v>
      </c>
      <c r="K41" s="122">
        <v>361618.09</v>
      </c>
      <c r="L41" s="122">
        <v>2718.93</v>
      </c>
      <c r="M41" s="122">
        <v>2714.7</v>
      </c>
      <c r="N41" s="121">
        <v>0</v>
      </c>
      <c r="O41" s="122">
        <v>0</v>
      </c>
      <c r="P41" s="123">
        <v>0</v>
      </c>
      <c r="Q41" s="124" t="s">
        <v>251</v>
      </c>
    </row>
    <row r="42" spans="1:17">
      <c r="A42" s="120" t="s">
        <v>282</v>
      </c>
      <c r="B42" s="121">
        <v>2933</v>
      </c>
      <c r="C42" s="122">
        <v>9370734.2799999993</v>
      </c>
      <c r="D42" s="122">
        <v>3194.93</v>
      </c>
      <c r="E42" s="122">
        <v>3168.34</v>
      </c>
      <c r="F42" s="121">
        <v>8</v>
      </c>
      <c r="G42" s="122">
        <v>25390.21</v>
      </c>
      <c r="H42" s="122">
        <v>3173.78</v>
      </c>
      <c r="I42" s="122">
        <v>3160.6</v>
      </c>
      <c r="J42" s="121">
        <v>23</v>
      </c>
      <c r="K42" s="122">
        <v>72704.3</v>
      </c>
      <c r="L42" s="122">
        <v>3161.06</v>
      </c>
      <c r="M42" s="122">
        <v>3153.77</v>
      </c>
      <c r="N42" s="121">
        <v>0</v>
      </c>
      <c r="O42" s="122">
        <v>0</v>
      </c>
      <c r="P42" s="123">
        <v>0</v>
      </c>
      <c r="Q42" s="124" t="s">
        <v>251</v>
      </c>
    </row>
    <row r="43" spans="1:17">
      <c r="A43" s="120" t="s">
        <v>283</v>
      </c>
      <c r="B43" s="121">
        <v>741</v>
      </c>
      <c r="C43" s="122">
        <v>2745654.57</v>
      </c>
      <c r="D43" s="122">
        <v>3705.34</v>
      </c>
      <c r="E43" s="122">
        <v>3682.42</v>
      </c>
      <c r="F43" s="121">
        <v>1</v>
      </c>
      <c r="G43" s="122">
        <v>3720.76</v>
      </c>
      <c r="H43" s="122">
        <v>3720.76</v>
      </c>
      <c r="I43" s="122">
        <v>3720.76</v>
      </c>
      <c r="J43" s="121">
        <v>8</v>
      </c>
      <c r="K43" s="122">
        <v>30903.439999999999</v>
      </c>
      <c r="L43" s="122">
        <v>3862.93</v>
      </c>
      <c r="M43" s="122">
        <v>3923.6</v>
      </c>
      <c r="N43" s="121">
        <v>0</v>
      </c>
      <c r="O43" s="122">
        <v>0</v>
      </c>
      <c r="P43" s="123">
        <v>0</v>
      </c>
      <c r="Q43" s="124" t="s">
        <v>251</v>
      </c>
    </row>
    <row r="44" spans="1:17" ht="15.75" thickBot="1">
      <c r="A44" s="125" t="s">
        <v>284</v>
      </c>
      <c r="B44" s="126">
        <v>767</v>
      </c>
      <c r="C44" s="127">
        <v>3400084.78</v>
      </c>
      <c r="D44" s="127">
        <v>4432.97</v>
      </c>
      <c r="E44" s="127">
        <v>4347.08</v>
      </c>
      <c r="F44" s="126">
        <v>2</v>
      </c>
      <c r="G44" s="127">
        <v>9152.89</v>
      </c>
      <c r="H44" s="127">
        <v>4576.45</v>
      </c>
      <c r="I44" s="127">
        <v>4576.45</v>
      </c>
      <c r="J44" s="126">
        <v>3</v>
      </c>
      <c r="K44" s="127">
        <v>19477.89</v>
      </c>
      <c r="L44" s="127">
        <v>6492.63</v>
      </c>
      <c r="M44" s="127">
        <v>5788.49</v>
      </c>
      <c r="N44" s="126">
        <v>0</v>
      </c>
      <c r="O44" s="127">
        <v>0</v>
      </c>
      <c r="P44" s="128">
        <v>0</v>
      </c>
      <c r="Q44" s="129" t="s">
        <v>251</v>
      </c>
    </row>
    <row r="45" spans="1:17" ht="16.5" thickBot="1">
      <c r="A45" s="130" t="s">
        <v>409</v>
      </c>
      <c r="B45" s="131">
        <v>1025905</v>
      </c>
      <c r="C45" s="132">
        <v>1140938823.28</v>
      </c>
      <c r="D45" s="132">
        <v>1112.1300000000001</v>
      </c>
      <c r="E45" s="132">
        <v>1122.05</v>
      </c>
      <c r="F45" s="131">
        <v>28944</v>
      </c>
      <c r="G45" s="132">
        <v>13589139.67</v>
      </c>
      <c r="H45" s="132">
        <v>469.5</v>
      </c>
      <c r="I45" s="132">
        <v>384</v>
      </c>
      <c r="J45" s="131">
        <v>128928</v>
      </c>
      <c r="K45" s="132">
        <v>86746157.310000002</v>
      </c>
      <c r="L45" s="132">
        <v>672.83</v>
      </c>
      <c r="M45" s="132">
        <v>588.91999999999996</v>
      </c>
      <c r="N45" s="131">
        <v>5320</v>
      </c>
      <c r="O45" s="132">
        <v>1757643.74</v>
      </c>
      <c r="P45" s="133">
        <v>330.38</v>
      </c>
      <c r="Q45" s="134">
        <v>257.14</v>
      </c>
    </row>
    <row r="46" spans="1:17">
      <c r="A46" s="174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</row>
    <row r="47" spans="1:17" ht="15.75">
      <c r="A47" s="455" t="s">
        <v>713</v>
      </c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455"/>
    </row>
    <row r="48" spans="1:17" ht="15.75" thickBot="1"/>
    <row r="49" spans="1:17">
      <c r="A49" s="456" t="s">
        <v>10</v>
      </c>
      <c r="B49" s="458" t="s">
        <v>2</v>
      </c>
      <c r="C49" s="459"/>
      <c r="D49" s="459"/>
      <c r="E49" s="460"/>
      <c r="F49" s="458" t="s">
        <v>3</v>
      </c>
      <c r="G49" s="459"/>
      <c r="H49" s="459"/>
      <c r="I49" s="460"/>
      <c r="J49" s="458" t="s">
        <v>11</v>
      </c>
      <c r="K49" s="459"/>
      <c r="L49" s="459"/>
      <c r="M49" s="460"/>
      <c r="N49" s="458" t="s">
        <v>12</v>
      </c>
      <c r="O49" s="459"/>
      <c r="P49" s="459"/>
      <c r="Q49" s="461"/>
    </row>
    <row r="50" spans="1:17" ht="15.75" thickBot="1">
      <c r="A50" s="457"/>
      <c r="B50" s="52" t="s">
        <v>0</v>
      </c>
      <c r="C50" s="53" t="s">
        <v>27</v>
      </c>
      <c r="D50" s="53" t="s">
        <v>13</v>
      </c>
      <c r="E50" s="53" t="s">
        <v>252</v>
      </c>
      <c r="F50" s="52" t="s">
        <v>0</v>
      </c>
      <c r="G50" s="53" t="s">
        <v>27</v>
      </c>
      <c r="H50" s="53" t="s">
        <v>13</v>
      </c>
      <c r="I50" s="53" t="s">
        <v>252</v>
      </c>
      <c r="J50" s="52" t="s">
        <v>0</v>
      </c>
      <c r="K50" s="53" t="s">
        <v>27</v>
      </c>
      <c r="L50" s="53" t="s">
        <v>13</v>
      </c>
      <c r="M50" s="53" t="s">
        <v>252</v>
      </c>
      <c r="N50" s="52" t="s">
        <v>0</v>
      </c>
      <c r="O50" s="53" t="s">
        <v>27</v>
      </c>
      <c r="P50" s="53" t="s">
        <v>13</v>
      </c>
      <c r="Q50" s="54" t="s">
        <v>252</v>
      </c>
    </row>
    <row r="51" spans="1:17">
      <c r="A51" s="135" t="s">
        <v>270</v>
      </c>
      <c r="B51" s="136">
        <v>14561</v>
      </c>
      <c r="C51" s="137">
        <v>859513.32</v>
      </c>
      <c r="D51" s="137">
        <v>59.03</v>
      </c>
      <c r="E51" s="137">
        <v>59.73</v>
      </c>
      <c r="F51" s="136">
        <v>9080</v>
      </c>
      <c r="G51" s="137">
        <v>558011.09</v>
      </c>
      <c r="H51" s="137">
        <v>61.45</v>
      </c>
      <c r="I51" s="137">
        <v>63.16</v>
      </c>
      <c r="J51" s="136">
        <v>501</v>
      </c>
      <c r="K51" s="137">
        <v>28608.17</v>
      </c>
      <c r="L51" s="137">
        <v>57.1</v>
      </c>
      <c r="M51" s="137">
        <v>58.16</v>
      </c>
      <c r="N51" s="136">
        <v>1599</v>
      </c>
      <c r="O51" s="137">
        <v>115322.9</v>
      </c>
      <c r="P51" s="138">
        <v>72.12</v>
      </c>
      <c r="Q51" s="139">
        <v>75.81</v>
      </c>
    </row>
    <row r="52" spans="1:17">
      <c r="A52" s="140" t="s">
        <v>271</v>
      </c>
      <c r="B52" s="141">
        <v>11804</v>
      </c>
      <c r="C52" s="142">
        <v>1701402.62</v>
      </c>
      <c r="D52" s="142">
        <v>144.13999999999999</v>
      </c>
      <c r="E52" s="142">
        <v>141.43</v>
      </c>
      <c r="F52" s="141">
        <v>10348</v>
      </c>
      <c r="G52" s="142">
        <v>1588283.81</v>
      </c>
      <c r="H52" s="142">
        <v>153.49</v>
      </c>
      <c r="I52" s="142">
        <v>156.55000000000001</v>
      </c>
      <c r="J52" s="141">
        <v>466</v>
      </c>
      <c r="K52" s="142">
        <v>71776.77</v>
      </c>
      <c r="L52" s="142">
        <v>154.03</v>
      </c>
      <c r="M52" s="142">
        <v>156.53</v>
      </c>
      <c r="N52" s="141">
        <v>2593</v>
      </c>
      <c r="O52" s="142">
        <v>372334.59</v>
      </c>
      <c r="P52" s="143">
        <v>143.59</v>
      </c>
      <c r="Q52" s="144">
        <v>139.63999999999999</v>
      </c>
    </row>
    <row r="53" spans="1:17">
      <c r="A53" s="140" t="s">
        <v>272</v>
      </c>
      <c r="B53" s="141">
        <v>7091</v>
      </c>
      <c r="C53" s="142">
        <v>1764466.42</v>
      </c>
      <c r="D53" s="142">
        <v>248.83</v>
      </c>
      <c r="E53" s="142">
        <v>248.28</v>
      </c>
      <c r="F53" s="141">
        <v>10400</v>
      </c>
      <c r="G53" s="142">
        <v>2602905.81</v>
      </c>
      <c r="H53" s="142">
        <v>250.28</v>
      </c>
      <c r="I53" s="142">
        <v>249.4</v>
      </c>
      <c r="J53" s="141">
        <v>1938</v>
      </c>
      <c r="K53" s="142">
        <v>512457.18</v>
      </c>
      <c r="L53" s="142">
        <v>264.43</v>
      </c>
      <c r="M53" s="142">
        <v>266.76</v>
      </c>
      <c r="N53" s="141">
        <v>648</v>
      </c>
      <c r="O53" s="142">
        <v>151980.25</v>
      </c>
      <c r="P53" s="143">
        <v>234.54</v>
      </c>
      <c r="Q53" s="144">
        <v>232.21</v>
      </c>
    </row>
    <row r="54" spans="1:17">
      <c r="A54" s="140" t="s">
        <v>273</v>
      </c>
      <c r="B54" s="141">
        <v>83728</v>
      </c>
      <c r="C54" s="142">
        <v>30613038.789999999</v>
      </c>
      <c r="D54" s="142">
        <v>365.62</v>
      </c>
      <c r="E54" s="142">
        <v>360</v>
      </c>
      <c r="F54" s="141">
        <v>46487</v>
      </c>
      <c r="G54" s="142">
        <v>16555588.6</v>
      </c>
      <c r="H54" s="142">
        <v>356.13</v>
      </c>
      <c r="I54" s="142">
        <v>351.66</v>
      </c>
      <c r="J54" s="141">
        <v>24233</v>
      </c>
      <c r="K54" s="142">
        <v>8762488.9700000007</v>
      </c>
      <c r="L54" s="142">
        <v>361.59</v>
      </c>
      <c r="M54" s="142">
        <v>360</v>
      </c>
      <c r="N54" s="141">
        <v>1986</v>
      </c>
      <c r="O54" s="142">
        <v>713836.75</v>
      </c>
      <c r="P54" s="143">
        <v>359.43</v>
      </c>
      <c r="Q54" s="144">
        <v>360</v>
      </c>
    </row>
    <row r="55" spans="1:17">
      <c r="A55" s="140" t="s">
        <v>274</v>
      </c>
      <c r="B55" s="141">
        <v>126566</v>
      </c>
      <c r="C55" s="142">
        <v>57961809.079999998</v>
      </c>
      <c r="D55" s="142">
        <v>457.96</v>
      </c>
      <c r="E55" s="142">
        <v>459.55</v>
      </c>
      <c r="F55" s="141">
        <v>56035</v>
      </c>
      <c r="G55" s="142">
        <v>24794109.5</v>
      </c>
      <c r="H55" s="142">
        <v>442.48</v>
      </c>
      <c r="I55" s="142">
        <v>433.78</v>
      </c>
      <c r="J55" s="141">
        <v>20146</v>
      </c>
      <c r="K55" s="142">
        <v>9235305.6500000004</v>
      </c>
      <c r="L55" s="142">
        <v>458.42</v>
      </c>
      <c r="M55" s="142">
        <v>466.78</v>
      </c>
      <c r="N55" s="141">
        <v>0</v>
      </c>
      <c r="O55" s="142">
        <v>0</v>
      </c>
      <c r="P55" s="143">
        <v>0</v>
      </c>
      <c r="Q55" s="144" t="s">
        <v>251</v>
      </c>
    </row>
    <row r="56" spans="1:17">
      <c r="A56" s="140" t="s">
        <v>275</v>
      </c>
      <c r="B56" s="141">
        <v>128308</v>
      </c>
      <c r="C56" s="142">
        <v>70124640.709999993</v>
      </c>
      <c r="D56" s="142">
        <v>546.53</v>
      </c>
      <c r="E56" s="142">
        <v>544.17999999999995</v>
      </c>
      <c r="F56" s="141">
        <v>65227</v>
      </c>
      <c r="G56" s="142">
        <v>35668942.560000002</v>
      </c>
      <c r="H56" s="142">
        <v>546.84</v>
      </c>
      <c r="I56" s="142">
        <v>540.26</v>
      </c>
      <c r="J56" s="141">
        <v>11176</v>
      </c>
      <c r="K56" s="142">
        <v>6084866.8799999999</v>
      </c>
      <c r="L56" s="142">
        <v>544.46</v>
      </c>
      <c r="M56" s="142">
        <v>541.30999999999995</v>
      </c>
      <c r="N56" s="141">
        <v>0</v>
      </c>
      <c r="O56" s="142">
        <v>0</v>
      </c>
      <c r="P56" s="143">
        <v>0</v>
      </c>
      <c r="Q56" s="144" t="s">
        <v>251</v>
      </c>
    </row>
    <row r="57" spans="1:17">
      <c r="A57" s="140" t="s">
        <v>276</v>
      </c>
      <c r="B57" s="141">
        <v>88463</v>
      </c>
      <c r="C57" s="142">
        <v>57388123.32</v>
      </c>
      <c r="D57" s="142">
        <v>648.72</v>
      </c>
      <c r="E57" s="142">
        <v>648.14</v>
      </c>
      <c r="F57" s="141">
        <v>32366</v>
      </c>
      <c r="G57" s="142">
        <v>20883561.739999998</v>
      </c>
      <c r="H57" s="142">
        <v>645.23</v>
      </c>
      <c r="I57" s="142">
        <v>643.41</v>
      </c>
      <c r="J57" s="141">
        <v>5425</v>
      </c>
      <c r="K57" s="142">
        <v>3498583.36</v>
      </c>
      <c r="L57" s="142">
        <v>644.9</v>
      </c>
      <c r="M57" s="142">
        <v>641.65</v>
      </c>
      <c r="N57" s="141">
        <v>0</v>
      </c>
      <c r="O57" s="142">
        <v>0</v>
      </c>
      <c r="P57" s="143">
        <v>0</v>
      </c>
      <c r="Q57" s="144" t="s">
        <v>251</v>
      </c>
    </row>
    <row r="58" spans="1:17">
      <c r="A58" s="140" t="s">
        <v>277</v>
      </c>
      <c r="B58" s="141">
        <v>57446</v>
      </c>
      <c r="C58" s="142">
        <v>42954156.490000002</v>
      </c>
      <c r="D58" s="142">
        <v>747.73</v>
      </c>
      <c r="E58" s="142">
        <v>746.77</v>
      </c>
      <c r="F58" s="141">
        <v>25054</v>
      </c>
      <c r="G58" s="142">
        <v>18734543.969999999</v>
      </c>
      <c r="H58" s="142">
        <v>747.77</v>
      </c>
      <c r="I58" s="142">
        <v>745.9</v>
      </c>
      <c r="J58" s="141">
        <v>5766</v>
      </c>
      <c r="K58" s="142">
        <v>4403604.25</v>
      </c>
      <c r="L58" s="142">
        <v>763.72</v>
      </c>
      <c r="M58" s="142">
        <v>783.3</v>
      </c>
      <c r="N58" s="141">
        <v>961</v>
      </c>
      <c r="O58" s="142">
        <v>752751.3</v>
      </c>
      <c r="P58" s="143">
        <v>783.3</v>
      </c>
      <c r="Q58" s="144">
        <v>783.3</v>
      </c>
    </row>
    <row r="59" spans="1:17">
      <c r="A59" s="140" t="s">
        <v>278</v>
      </c>
      <c r="B59" s="141">
        <v>46344</v>
      </c>
      <c r="C59" s="142">
        <v>39325933.479999997</v>
      </c>
      <c r="D59" s="142">
        <v>848.57</v>
      </c>
      <c r="E59" s="142">
        <v>847.83</v>
      </c>
      <c r="F59" s="141">
        <v>20904</v>
      </c>
      <c r="G59" s="142">
        <v>17747425.93</v>
      </c>
      <c r="H59" s="142">
        <v>849</v>
      </c>
      <c r="I59" s="142">
        <v>848.18</v>
      </c>
      <c r="J59" s="141">
        <v>1521</v>
      </c>
      <c r="K59" s="142">
        <v>1287227.3400000001</v>
      </c>
      <c r="L59" s="142">
        <v>846.3</v>
      </c>
      <c r="M59" s="142">
        <v>840.73</v>
      </c>
      <c r="N59" s="141">
        <v>45</v>
      </c>
      <c r="O59" s="142">
        <v>37041.01</v>
      </c>
      <c r="P59" s="143">
        <v>823.13</v>
      </c>
      <c r="Q59" s="144">
        <v>822.5</v>
      </c>
    </row>
    <row r="60" spans="1:17">
      <c r="A60" s="140" t="s">
        <v>279</v>
      </c>
      <c r="B60" s="141">
        <v>48038</v>
      </c>
      <c r="C60" s="142">
        <v>45871352.890000001</v>
      </c>
      <c r="D60" s="142">
        <v>954.9</v>
      </c>
      <c r="E60" s="142">
        <v>957.53</v>
      </c>
      <c r="F60" s="141">
        <v>22203</v>
      </c>
      <c r="G60" s="142">
        <v>21163624.100000001</v>
      </c>
      <c r="H60" s="142">
        <v>953.19</v>
      </c>
      <c r="I60" s="142">
        <v>954.86</v>
      </c>
      <c r="J60" s="141">
        <v>1055</v>
      </c>
      <c r="K60" s="142">
        <v>1001791.5</v>
      </c>
      <c r="L60" s="142">
        <v>949.57</v>
      </c>
      <c r="M60" s="142">
        <v>950.73</v>
      </c>
      <c r="N60" s="141">
        <v>0</v>
      </c>
      <c r="O60" s="142">
        <v>0</v>
      </c>
      <c r="P60" s="143">
        <v>0</v>
      </c>
      <c r="Q60" s="144" t="s">
        <v>251</v>
      </c>
    </row>
    <row r="61" spans="1:17">
      <c r="A61" s="140" t="s">
        <v>257</v>
      </c>
      <c r="B61" s="141">
        <v>189052</v>
      </c>
      <c r="C61" s="142">
        <v>235832259.62</v>
      </c>
      <c r="D61" s="142">
        <v>1247.45</v>
      </c>
      <c r="E61" s="142">
        <v>1263.79</v>
      </c>
      <c r="F61" s="141">
        <v>48710</v>
      </c>
      <c r="G61" s="142">
        <v>58313590.850000001</v>
      </c>
      <c r="H61" s="142">
        <v>1197.1600000000001</v>
      </c>
      <c r="I61" s="142">
        <v>1177.3399999999999</v>
      </c>
      <c r="J61" s="141">
        <v>7219</v>
      </c>
      <c r="K61" s="142">
        <v>8246155.9299999997</v>
      </c>
      <c r="L61" s="142">
        <v>1142.29</v>
      </c>
      <c r="M61" s="142">
        <v>1143.3</v>
      </c>
      <c r="N61" s="141">
        <v>0</v>
      </c>
      <c r="O61" s="142">
        <v>0</v>
      </c>
      <c r="P61" s="143">
        <v>0</v>
      </c>
      <c r="Q61" s="144" t="s">
        <v>251</v>
      </c>
    </row>
    <row r="62" spans="1:17">
      <c r="A62" s="140" t="s">
        <v>258</v>
      </c>
      <c r="B62" s="141">
        <v>66986</v>
      </c>
      <c r="C62" s="142">
        <v>111310400.87</v>
      </c>
      <c r="D62" s="142">
        <v>1661.7</v>
      </c>
      <c r="E62" s="142">
        <v>1626.13</v>
      </c>
      <c r="F62" s="141">
        <v>6933</v>
      </c>
      <c r="G62" s="142">
        <v>11480848.199999999</v>
      </c>
      <c r="H62" s="142">
        <v>1655.97</v>
      </c>
      <c r="I62" s="142">
        <v>1611.58</v>
      </c>
      <c r="J62" s="141">
        <v>369</v>
      </c>
      <c r="K62" s="142">
        <v>615722.23</v>
      </c>
      <c r="L62" s="142">
        <v>1668.62</v>
      </c>
      <c r="M62" s="142">
        <v>1631.58</v>
      </c>
      <c r="N62" s="141">
        <v>0</v>
      </c>
      <c r="O62" s="142">
        <v>0</v>
      </c>
      <c r="P62" s="143">
        <v>0</v>
      </c>
      <c r="Q62" s="144" t="s">
        <v>251</v>
      </c>
    </row>
    <row r="63" spans="1:17">
      <c r="A63" s="140" t="s">
        <v>259</v>
      </c>
      <c r="B63" s="141">
        <v>11237</v>
      </c>
      <c r="C63" s="142">
        <v>24799193.93</v>
      </c>
      <c r="D63" s="142">
        <v>2206.92</v>
      </c>
      <c r="E63" s="142">
        <v>2186.33</v>
      </c>
      <c r="F63" s="141">
        <v>946</v>
      </c>
      <c r="G63" s="142">
        <v>2061840.79</v>
      </c>
      <c r="H63" s="142">
        <v>2179.54</v>
      </c>
      <c r="I63" s="142">
        <v>2146.61</v>
      </c>
      <c r="J63" s="141">
        <v>71</v>
      </c>
      <c r="K63" s="142">
        <v>151805.43</v>
      </c>
      <c r="L63" s="142">
        <v>2138.1</v>
      </c>
      <c r="M63" s="142">
        <v>2093.71</v>
      </c>
      <c r="N63" s="141">
        <v>0</v>
      </c>
      <c r="O63" s="142">
        <v>0</v>
      </c>
      <c r="P63" s="143">
        <v>0</v>
      </c>
      <c r="Q63" s="144" t="s">
        <v>251</v>
      </c>
    </row>
    <row r="64" spans="1:17">
      <c r="A64" s="140" t="s">
        <v>281</v>
      </c>
      <c r="B64" s="141">
        <v>4311</v>
      </c>
      <c r="C64" s="142">
        <v>11678138.73</v>
      </c>
      <c r="D64" s="142">
        <v>2708.92</v>
      </c>
      <c r="E64" s="142">
        <v>2700.09</v>
      </c>
      <c r="F64" s="141">
        <v>205</v>
      </c>
      <c r="G64" s="142">
        <v>555999.07999999996</v>
      </c>
      <c r="H64" s="142">
        <v>2712.19</v>
      </c>
      <c r="I64" s="142">
        <v>2690.6</v>
      </c>
      <c r="J64" s="141">
        <v>21</v>
      </c>
      <c r="K64" s="142">
        <v>57596.55</v>
      </c>
      <c r="L64" s="142">
        <v>2742.69</v>
      </c>
      <c r="M64" s="142">
        <v>2741.29</v>
      </c>
      <c r="N64" s="141">
        <v>0</v>
      </c>
      <c r="O64" s="142">
        <v>0</v>
      </c>
      <c r="P64" s="143">
        <v>0</v>
      </c>
      <c r="Q64" s="144" t="s">
        <v>251</v>
      </c>
    </row>
    <row r="65" spans="1:17">
      <c r="A65" s="140" t="s">
        <v>282</v>
      </c>
      <c r="B65" s="141">
        <v>1342</v>
      </c>
      <c r="C65" s="142">
        <v>4296600.8600000003</v>
      </c>
      <c r="D65" s="142">
        <v>3201.64</v>
      </c>
      <c r="E65" s="142">
        <v>3185.11</v>
      </c>
      <c r="F65" s="141">
        <v>126</v>
      </c>
      <c r="G65" s="142">
        <v>403566.66</v>
      </c>
      <c r="H65" s="142">
        <v>3202.91</v>
      </c>
      <c r="I65" s="142">
        <v>3189.32</v>
      </c>
      <c r="J65" s="141">
        <v>3</v>
      </c>
      <c r="K65" s="142">
        <v>9350.85</v>
      </c>
      <c r="L65" s="142">
        <v>3116.95</v>
      </c>
      <c r="M65" s="142">
        <v>3083.65</v>
      </c>
      <c r="N65" s="141">
        <v>0</v>
      </c>
      <c r="O65" s="142">
        <v>0</v>
      </c>
      <c r="P65" s="143">
        <v>0</v>
      </c>
      <c r="Q65" s="144" t="s">
        <v>251</v>
      </c>
    </row>
    <row r="66" spans="1:17">
      <c r="A66" s="140" t="s">
        <v>283</v>
      </c>
      <c r="B66" s="141">
        <v>439</v>
      </c>
      <c r="C66" s="142">
        <v>1631912.83</v>
      </c>
      <c r="D66" s="142">
        <v>3717.34</v>
      </c>
      <c r="E66" s="142">
        <v>3702.41</v>
      </c>
      <c r="F66" s="141">
        <v>13</v>
      </c>
      <c r="G66" s="142">
        <v>47604.14</v>
      </c>
      <c r="H66" s="142">
        <v>3661.86</v>
      </c>
      <c r="I66" s="142">
        <v>3607.51</v>
      </c>
      <c r="J66" s="141">
        <v>1</v>
      </c>
      <c r="K66" s="142">
        <v>3546.61</v>
      </c>
      <c r="L66" s="142">
        <v>3546.61</v>
      </c>
      <c r="M66" s="142">
        <v>3546.61</v>
      </c>
      <c r="N66" s="141">
        <v>0</v>
      </c>
      <c r="O66" s="142">
        <v>0</v>
      </c>
      <c r="P66" s="143">
        <v>0</v>
      </c>
      <c r="Q66" s="144" t="s">
        <v>251</v>
      </c>
    </row>
    <row r="67" spans="1:17" ht="15.75" thickBot="1">
      <c r="A67" s="145" t="s">
        <v>284</v>
      </c>
      <c r="B67" s="146">
        <v>282</v>
      </c>
      <c r="C67" s="147">
        <v>1259129.92</v>
      </c>
      <c r="D67" s="147">
        <v>4465</v>
      </c>
      <c r="E67" s="147">
        <v>4347.71</v>
      </c>
      <c r="F67" s="146">
        <v>7</v>
      </c>
      <c r="G67" s="147">
        <v>32471.57</v>
      </c>
      <c r="H67" s="147">
        <v>4638.8</v>
      </c>
      <c r="I67" s="147">
        <v>4448.3100000000004</v>
      </c>
      <c r="J67" s="146">
        <v>0</v>
      </c>
      <c r="K67" s="147">
        <v>0</v>
      </c>
      <c r="L67" s="147">
        <v>0</v>
      </c>
      <c r="M67" s="147" t="s">
        <v>251</v>
      </c>
      <c r="N67" s="146">
        <v>0</v>
      </c>
      <c r="O67" s="147">
        <v>0</v>
      </c>
      <c r="P67" s="148">
        <v>0</v>
      </c>
      <c r="Q67" s="149" t="s">
        <v>251</v>
      </c>
    </row>
    <row r="68" spans="1:17" ht="16.5" thickBot="1">
      <c r="A68" s="150" t="s">
        <v>409</v>
      </c>
      <c r="B68" s="151">
        <v>885998</v>
      </c>
      <c r="C68" s="152">
        <v>739372073.88</v>
      </c>
      <c r="D68" s="152">
        <v>834.51</v>
      </c>
      <c r="E68" s="152">
        <v>678.02</v>
      </c>
      <c r="F68" s="151">
        <v>355044</v>
      </c>
      <c r="G68" s="152">
        <v>233192918.40000001</v>
      </c>
      <c r="H68" s="152">
        <v>656.8</v>
      </c>
      <c r="I68" s="152">
        <v>561.04</v>
      </c>
      <c r="J68" s="151">
        <v>79911</v>
      </c>
      <c r="K68" s="152">
        <v>43970887.670000002</v>
      </c>
      <c r="L68" s="152">
        <v>550.25</v>
      </c>
      <c r="M68" s="152">
        <v>479.36</v>
      </c>
      <c r="N68" s="151">
        <v>7832</v>
      </c>
      <c r="O68" s="152">
        <v>2143266.7999999998</v>
      </c>
      <c r="P68" s="153">
        <v>273.66000000000003</v>
      </c>
      <c r="Q68" s="154">
        <v>185.14</v>
      </c>
    </row>
    <row r="72" spans="1:17">
      <c r="B72" s="96"/>
    </row>
  </sheetData>
  <mergeCells count="18">
    <mergeCell ref="A47:Q47"/>
    <mergeCell ref="A49:A50"/>
    <mergeCell ref="B49:E49"/>
    <mergeCell ref="F49:I49"/>
    <mergeCell ref="J49:M49"/>
    <mergeCell ref="N49:Q49"/>
    <mergeCell ref="A24:Q24"/>
    <mergeCell ref="A26:A27"/>
    <mergeCell ref="B26:E26"/>
    <mergeCell ref="F26:I26"/>
    <mergeCell ref="J26:M26"/>
    <mergeCell ref="N26:Q26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D11" sqref="D11"/>
    </sheetView>
  </sheetViews>
  <sheetFormatPr defaultRowHeight="15"/>
  <cols>
    <col min="1" max="1" width="5.5703125" style="97" customWidth="1"/>
    <col min="2" max="2" width="20.28515625" style="97" customWidth="1"/>
    <col min="3" max="3" width="35.42578125" style="97" customWidth="1"/>
    <col min="4" max="16" width="9.140625" style="97"/>
    <col min="17" max="17" width="9.140625" style="97" customWidth="1"/>
    <col min="18" max="16384" width="9.140625" style="97"/>
  </cols>
  <sheetData>
    <row r="1" spans="1:4" s="44" customFormat="1" ht="18.75">
      <c r="A1" s="469" t="s">
        <v>714</v>
      </c>
      <c r="B1" s="469"/>
      <c r="C1" s="469"/>
    </row>
    <row r="2" spans="1:4" ht="15.75" thickBot="1">
      <c r="B2" s="10"/>
    </row>
    <row r="3" spans="1:4" s="12" customFormat="1" ht="16.5" thickBot="1">
      <c r="A3" s="336" t="s">
        <v>29</v>
      </c>
      <c r="B3" s="106" t="s">
        <v>396</v>
      </c>
      <c r="C3" s="337" t="s">
        <v>0</v>
      </c>
    </row>
    <row r="4" spans="1:4">
      <c r="A4" s="159">
        <v>1</v>
      </c>
      <c r="B4" s="239" t="s">
        <v>30</v>
      </c>
      <c r="C4" s="338">
        <v>27938</v>
      </c>
    </row>
    <row r="5" spans="1:4">
      <c r="A5" s="164">
        <v>2</v>
      </c>
      <c r="B5" s="55" t="s">
        <v>31</v>
      </c>
      <c r="C5" s="315">
        <v>56535</v>
      </c>
      <c r="D5" s="96"/>
    </row>
    <row r="6" spans="1:4">
      <c r="A6" s="164">
        <v>3</v>
      </c>
      <c r="B6" s="302" t="s">
        <v>715</v>
      </c>
      <c r="C6" s="315">
        <v>9163</v>
      </c>
    </row>
    <row r="7" spans="1:4">
      <c r="A7" s="164">
        <v>4</v>
      </c>
      <c r="B7" s="302" t="s">
        <v>716</v>
      </c>
      <c r="C7" s="315">
        <v>10283</v>
      </c>
    </row>
    <row r="8" spans="1:4">
      <c r="A8" s="164">
        <v>5</v>
      </c>
      <c r="B8" s="302" t="s">
        <v>717</v>
      </c>
      <c r="C8" s="315">
        <v>11733</v>
      </c>
    </row>
    <row r="9" spans="1:4">
      <c r="A9" s="164">
        <v>6</v>
      </c>
      <c r="B9" s="302" t="s">
        <v>718</v>
      </c>
      <c r="C9" s="315">
        <v>15002</v>
      </c>
    </row>
    <row r="10" spans="1:4">
      <c r="A10" s="164">
        <v>7</v>
      </c>
      <c r="B10" s="302" t="s">
        <v>719</v>
      </c>
      <c r="C10" s="315">
        <v>19064</v>
      </c>
    </row>
    <row r="11" spans="1:4">
      <c r="A11" s="164">
        <v>8</v>
      </c>
      <c r="B11" s="302" t="s">
        <v>720</v>
      </c>
      <c r="C11" s="315">
        <v>22618</v>
      </c>
    </row>
    <row r="12" spans="1:4">
      <c r="A12" s="164">
        <v>9</v>
      </c>
      <c r="B12" s="302" t="s">
        <v>721</v>
      </c>
      <c r="C12" s="315">
        <v>26393</v>
      </c>
    </row>
    <row r="13" spans="1:4">
      <c r="A13" s="164">
        <v>10</v>
      </c>
      <c r="B13" s="302" t="s">
        <v>722</v>
      </c>
      <c r="C13" s="315">
        <v>27989</v>
      </c>
    </row>
    <row r="14" spans="1:4">
      <c r="A14" s="164">
        <v>11</v>
      </c>
      <c r="B14" s="302" t="s">
        <v>723</v>
      </c>
      <c r="C14" s="315">
        <v>33950</v>
      </c>
    </row>
    <row r="15" spans="1:4">
      <c r="A15" s="164">
        <v>12</v>
      </c>
      <c r="B15" s="302" t="s">
        <v>724</v>
      </c>
      <c r="C15" s="315">
        <v>39232</v>
      </c>
    </row>
    <row r="16" spans="1:4">
      <c r="A16" s="164">
        <v>13</v>
      </c>
      <c r="B16" s="302" t="s">
        <v>725</v>
      </c>
      <c r="C16" s="315">
        <v>43782</v>
      </c>
    </row>
    <row r="17" spans="1:3">
      <c r="A17" s="164">
        <v>14</v>
      </c>
      <c r="B17" s="302" t="s">
        <v>726</v>
      </c>
      <c r="C17" s="315">
        <v>54808</v>
      </c>
    </row>
    <row r="18" spans="1:3">
      <c r="A18" s="164">
        <v>15</v>
      </c>
      <c r="B18" s="302" t="s">
        <v>727</v>
      </c>
      <c r="C18" s="315">
        <v>63479</v>
      </c>
    </row>
    <row r="19" spans="1:3">
      <c r="A19" s="164">
        <v>16</v>
      </c>
      <c r="B19" s="302" t="s">
        <v>728</v>
      </c>
      <c r="C19" s="315">
        <v>67815</v>
      </c>
    </row>
    <row r="20" spans="1:3">
      <c r="A20" s="164">
        <v>17</v>
      </c>
      <c r="B20" s="302" t="s">
        <v>729</v>
      </c>
      <c r="C20" s="315">
        <v>69477</v>
      </c>
    </row>
    <row r="21" spans="1:3">
      <c r="A21" s="164">
        <v>18</v>
      </c>
      <c r="B21" s="302" t="s">
        <v>730</v>
      </c>
      <c r="C21" s="315">
        <v>68318</v>
      </c>
    </row>
    <row r="22" spans="1:3">
      <c r="A22" s="164">
        <v>19</v>
      </c>
      <c r="B22" s="302" t="s">
        <v>731</v>
      </c>
      <c r="C22" s="315">
        <v>75456</v>
      </c>
    </row>
    <row r="23" spans="1:3">
      <c r="A23" s="164">
        <v>20</v>
      </c>
      <c r="B23" s="302" t="s">
        <v>732</v>
      </c>
      <c r="C23" s="315">
        <v>87621</v>
      </c>
    </row>
    <row r="24" spans="1:3">
      <c r="A24" s="164">
        <v>21</v>
      </c>
      <c r="B24" s="302" t="s">
        <v>733</v>
      </c>
      <c r="C24" s="315">
        <v>91388</v>
      </c>
    </row>
    <row r="25" spans="1:3">
      <c r="A25" s="164">
        <v>22</v>
      </c>
      <c r="B25" s="55" t="s">
        <v>734</v>
      </c>
      <c r="C25" s="315">
        <v>1595270</v>
      </c>
    </row>
    <row r="26" spans="1:3" ht="15.75" thickBot="1">
      <c r="A26" s="169">
        <v>23</v>
      </c>
      <c r="B26" s="245" t="s">
        <v>32</v>
      </c>
      <c r="C26" s="339">
        <v>568</v>
      </c>
    </row>
    <row r="27" spans="1:3" s="12" customFormat="1" ht="16.5" thickBot="1">
      <c r="A27" s="340"/>
      <c r="B27" s="341" t="s">
        <v>5</v>
      </c>
      <c r="C27" s="342">
        <f>SUM(C4:C26)</f>
        <v>2517882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activeCell="H19" sqref="H19"/>
    </sheetView>
  </sheetViews>
  <sheetFormatPr defaultRowHeight="15"/>
  <cols>
    <col min="1" max="1" width="4.42578125" style="97" customWidth="1"/>
    <col min="2" max="2" width="15.140625" style="97" customWidth="1"/>
    <col min="3" max="3" width="10.7109375" style="96" customWidth="1"/>
    <col min="4" max="4" width="18.7109375" style="2" customWidth="1"/>
    <col min="5" max="5" width="8" style="2" bestFit="1" customWidth="1"/>
    <col min="6" max="6" width="10.140625" style="96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0.5703125" style="96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9.5703125" style="96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0.28515625" style="96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97" bestFit="1" customWidth="1"/>
    <col min="23" max="23" width="9.85546875" style="97" customWidth="1"/>
    <col min="24" max="16384" width="9.140625" style="97"/>
  </cols>
  <sheetData>
    <row r="1" spans="1:23" s="44" customFormat="1" ht="18.75">
      <c r="A1" s="469" t="s">
        <v>821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</row>
    <row r="2" spans="1:23" ht="15.75" customHeight="1" thickBot="1">
      <c r="C2" s="10"/>
    </row>
    <row r="3" spans="1:23" s="44" customFormat="1" ht="14.25" customHeight="1">
      <c r="A3" s="475" t="s">
        <v>29</v>
      </c>
      <c r="B3" s="477" t="s">
        <v>40</v>
      </c>
      <c r="C3" s="471" t="s">
        <v>43</v>
      </c>
      <c r="D3" s="472"/>
      <c r="E3" s="472"/>
      <c r="F3" s="473"/>
      <c r="G3" s="471" t="s">
        <v>44</v>
      </c>
      <c r="H3" s="472"/>
      <c r="I3" s="472"/>
      <c r="J3" s="473"/>
      <c r="K3" s="471" t="s">
        <v>45</v>
      </c>
      <c r="L3" s="472"/>
      <c r="M3" s="472"/>
      <c r="N3" s="473"/>
      <c r="O3" s="471" t="s">
        <v>46</v>
      </c>
      <c r="P3" s="472"/>
      <c r="Q3" s="472"/>
      <c r="R3" s="473"/>
      <c r="S3" s="471" t="s">
        <v>42</v>
      </c>
      <c r="T3" s="472"/>
      <c r="U3" s="472"/>
      <c r="V3" s="472"/>
      <c r="W3" s="473"/>
    </row>
    <row r="4" spans="1:23" s="44" customFormat="1" ht="16.5" thickBot="1">
      <c r="A4" s="476"/>
      <c r="B4" s="478"/>
      <c r="C4" s="155" t="s">
        <v>0</v>
      </c>
      <c r="D4" s="156" t="s">
        <v>41</v>
      </c>
      <c r="E4" s="157" t="s">
        <v>13</v>
      </c>
      <c r="F4" s="158" t="s">
        <v>252</v>
      </c>
      <c r="G4" s="155" t="s">
        <v>0</v>
      </c>
      <c r="H4" s="156" t="s">
        <v>41</v>
      </c>
      <c r="I4" s="157" t="s">
        <v>13</v>
      </c>
      <c r="J4" s="158" t="s">
        <v>252</v>
      </c>
      <c r="K4" s="155" t="s">
        <v>0</v>
      </c>
      <c r="L4" s="156" t="s">
        <v>41</v>
      </c>
      <c r="M4" s="157" t="s">
        <v>13</v>
      </c>
      <c r="N4" s="158" t="s">
        <v>252</v>
      </c>
      <c r="O4" s="155" t="s">
        <v>0</v>
      </c>
      <c r="P4" s="156" t="s">
        <v>41</v>
      </c>
      <c r="Q4" s="157" t="s">
        <v>13</v>
      </c>
      <c r="R4" s="158" t="s">
        <v>252</v>
      </c>
      <c r="S4" s="155" t="s">
        <v>0</v>
      </c>
      <c r="T4" s="156" t="s">
        <v>41</v>
      </c>
      <c r="U4" s="157" t="s">
        <v>13</v>
      </c>
      <c r="V4" s="158" t="s">
        <v>252</v>
      </c>
      <c r="W4" s="157" t="s">
        <v>298</v>
      </c>
    </row>
    <row r="5" spans="1:23">
      <c r="A5" s="159">
        <v>1</v>
      </c>
      <c r="B5" s="160" t="s">
        <v>30</v>
      </c>
      <c r="C5" s="160">
        <v>0</v>
      </c>
      <c r="D5" s="160">
        <v>0</v>
      </c>
      <c r="E5" s="160">
        <v>0</v>
      </c>
      <c r="F5" s="161" t="s">
        <v>251</v>
      </c>
      <c r="G5" s="162">
        <v>25214</v>
      </c>
      <c r="H5" s="163">
        <v>8059572.6600000001</v>
      </c>
      <c r="I5" s="160">
        <v>319.64999999999998</v>
      </c>
      <c r="J5" s="161">
        <v>284.31</v>
      </c>
      <c r="K5" s="162">
        <v>2225</v>
      </c>
      <c r="L5" s="163">
        <v>1649240.72</v>
      </c>
      <c r="M5" s="160">
        <v>741.23</v>
      </c>
      <c r="N5" s="161">
        <v>783.3</v>
      </c>
      <c r="O5" s="162">
        <v>499</v>
      </c>
      <c r="P5" s="163">
        <v>392109.55</v>
      </c>
      <c r="Q5" s="160">
        <v>785.79</v>
      </c>
      <c r="R5" s="161">
        <v>783.3</v>
      </c>
      <c r="S5" s="162">
        <v>27938</v>
      </c>
      <c r="T5" s="163">
        <v>10100922.93</v>
      </c>
      <c r="U5" s="163">
        <v>361.55</v>
      </c>
      <c r="V5" s="161">
        <v>329.54</v>
      </c>
      <c r="W5" s="31">
        <v>1.1100000000000001</v>
      </c>
    </row>
    <row r="6" spans="1:23">
      <c r="A6" s="164">
        <v>2</v>
      </c>
      <c r="B6" s="165" t="s">
        <v>31</v>
      </c>
      <c r="C6" s="166">
        <v>8299</v>
      </c>
      <c r="D6" s="167">
        <v>10262375.01</v>
      </c>
      <c r="E6" s="165">
        <v>1236.58</v>
      </c>
      <c r="F6" s="168">
        <v>1302.42</v>
      </c>
      <c r="G6" s="166">
        <v>22089</v>
      </c>
      <c r="H6" s="167">
        <v>10456238.289999999</v>
      </c>
      <c r="I6" s="165">
        <v>473.37</v>
      </c>
      <c r="J6" s="168">
        <v>413.57</v>
      </c>
      <c r="K6" s="166">
        <v>25051</v>
      </c>
      <c r="L6" s="167">
        <v>15377711.140000001</v>
      </c>
      <c r="M6" s="165">
        <v>613.86</v>
      </c>
      <c r="N6" s="168">
        <v>508.29</v>
      </c>
      <c r="O6" s="166">
        <v>1096</v>
      </c>
      <c r="P6" s="167">
        <v>849126.12</v>
      </c>
      <c r="Q6" s="165">
        <v>774.75</v>
      </c>
      <c r="R6" s="168">
        <v>783.3</v>
      </c>
      <c r="S6" s="166">
        <v>56535</v>
      </c>
      <c r="T6" s="167">
        <v>36945450.560000002</v>
      </c>
      <c r="U6" s="167">
        <v>653.5</v>
      </c>
      <c r="V6" s="168">
        <v>536.32000000000005</v>
      </c>
      <c r="W6" s="32">
        <v>2.25</v>
      </c>
    </row>
    <row r="7" spans="1:23">
      <c r="A7" s="164">
        <v>3</v>
      </c>
      <c r="B7" s="165" t="s">
        <v>33</v>
      </c>
      <c r="C7" s="166">
        <v>30747</v>
      </c>
      <c r="D7" s="167">
        <v>36867255.350000001</v>
      </c>
      <c r="E7" s="165">
        <v>1199.05</v>
      </c>
      <c r="F7" s="168">
        <v>1253.4000000000001</v>
      </c>
      <c r="G7" s="166">
        <v>17634</v>
      </c>
      <c r="H7" s="167">
        <v>9547150.6400000006</v>
      </c>
      <c r="I7" s="165">
        <v>541.41</v>
      </c>
      <c r="J7" s="168">
        <v>494.39</v>
      </c>
      <c r="K7" s="166">
        <v>16665</v>
      </c>
      <c r="L7" s="167">
        <v>10673217.460000001</v>
      </c>
      <c r="M7" s="165">
        <v>640.46</v>
      </c>
      <c r="N7" s="168">
        <v>535.96</v>
      </c>
      <c r="O7" s="166">
        <v>199</v>
      </c>
      <c r="P7" s="167">
        <v>152671.15</v>
      </c>
      <c r="Q7" s="165">
        <v>767.19</v>
      </c>
      <c r="R7" s="168">
        <v>783.3</v>
      </c>
      <c r="S7" s="166">
        <v>65245</v>
      </c>
      <c r="T7" s="167">
        <v>57240294.600000001</v>
      </c>
      <c r="U7" s="167">
        <v>877.31</v>
      </c>
      <c r="V7" s="168">
        <v>790.99</v>
      </c>
      <c r="W7" s="32">
        <v>2.59</v>
      </c>
    </row>
    <row r="8" spans="1:23">
      <c r="A8" s="164">
        <v>4</v>
      </c>
      <c r="B8" s="165" t="s">
        <v>34</v>
      </c>
      <c r="C8" s="166">
        <v>99401</v>
      </c>
      <c r="D8" s="167">
        <v>119828187.59999999</v>
      </c>
      <c r="E8" s="165">
        <v>1205.5</v>
      </c>
      <c r="F8" s="168">
        <v>1226.5899999999999</v>
      </c>
      <c r="G8" s="166">
        <v>26286</v>
      </c>
      <c r="H8" s="167">
        <v>15983628.869999999</v>
      </c>
      <c r="I8" s="165">
        <v>608.07000000000005</v>
      </c>
      <c r="J8" s="168">
        <v>551.51</v>
      </c>
      <c r="K8" s="166">
        <v>24342</v>
      </c>
      <c r="L8" s="167">
        <v>16175235.77</v>
      </c>
      <c r="M8" s="165">
        <v>664.5</v>
      </c>
      <c r="N8" s="168">
        <v>557.61</v>
      </c>
      <c r="O8" s="166">
        <v>153</v>
      </c>
      <c r="P8" s="167">
        <v>117730.2</v>
      </c>
      <c r="Q8" s="165">
        <v>769.48</v>
      </c>
      <c r="R8" s="168">
        <v>783.3</v>
      </c>
      <c r="S8" s="166">
        <v>150182</v>
      </c>
      <c r="T8" s="167">
        <v>152104782.44</v>
      </c>
      <c r="U8" s="167">
        <v>1012.8</v>
      </c>
      <c r="V8" s="168">
        <v>989.61</v>
      </c>
      <c r="W8" s="32">
        <v>5.96</v>
      </c>
    </row>
    <row r="9" spans="1:23">
      <c r="A9" s="164">
        <v>5</v>
      </c>
      <c r="B9" s="165" t="s">
        <v>35</v>
      </c>
      <c r="C9" s="166">
        <v>233395</v>
      </c>
      <c r="D9" s="167">
        <v>283177059.51999998</v>
      </c>
      <c r="E9" s="165">
        <v>1213.3</v>
      </c>
      <c r="F9" s="168">
        <v>1277.6600000000001</v>
      </c>
      <c r="G9" s="166">
        <v>35331</v>
      </c>
      <c r="H9" s="167">
        <v>22722065.350000001</v>
      </c>
      <c r="I9" s="165">
        <v>643.12</v>
      </c>
      <c r="J9" s="168">
        <v>573.74</v>
      </c>
      <c r="K9" s="166">
        <v>30527</v>
      </c>
      <c r="L9" s="167">
        <v>20501312.129999999</v>
      </c>
      <c r="M9" s="165">
        <v>671.58</v>
      </c>
      <c r="N9" s="168">
        <v>560.53</v>
      </c>
      <c r="O9" s="166">
        <v>108</v>
      </c>
      <c r="P9" s="167">
        <v>82848.88</v>
      </c>
      <c r="Q9" s="165">
        <v>767.12</v>
      </c>
      <c r="R9" s="168">
        <v>783.3</v>
      </c>
      <c r="S9" s="166">
        <v>299361</v>
      </c>
      <c r="T9" s="167">
        <v>326483285.88</v>
      </c>
      <c r="U9" s="167">
        <v>1090.5999999999999</v>
      </c>
      <c r="V9" s="168">
        <v>1093.3599999999999</v>
      </c>
      <c r="W9" s="32">
        <v>11.89</v>
      </c>
    </row>
    <row r="10" spans="1:23">
      <c r="A10" s="164">
        <v>6</v>
      </c>
      <c r="B10" s="165" t="s">
        <v>36</v>
      </c>
      <c r="C10" s="166">
        <v>339014</v>
      </c>
      <c r="D10" s="167">
        <v>382601045.57999998</v>
      </c>
      <c r="E10" s="165">
        <v>1128.57</v>
      </c>
      <c r="F10" s="168">
        <v>1150.8</v>
      </c>
      <c r="G10" s="166">
        <v>35987</v>
      </c>
      <c r="H10" s="167">
        <v>25252108.489999998</v>
      </c>
      <c r="I10" s="165">
        <v>701.7</v>
      </c>
      <c r="J10" s="168">
        <v>606.63</v>
      </c>
      <c r="K10" s="166">
        <v>29613</v>
      </c>
      <c r="L10" s="167">
        <v>19326235.41</v>
      </c>
      <c r="M10" s="165">
        <v>652.63</v>
      </c>
      <c r="N10" s="168">
        <v>549.28</v>
      </c>
      <c r="O10" s="166">
        <v>3752</v>
      </c>
      <c r="P10" s="167">
        <v>1026685.98</v>
      </c>
      <c r="Q10" s="165">
        <v>273.64</v>
      </c>
      <c r="R10" s="168">
        <v>360</v>
      </c>
      <c r="S10" s="166">
        <v>408366</v>
      </c>
      <c r="T10" s="167">
        <v>428206075.45999998</v>
      </c>
      <c r="U10" s="167">
        <v>1048.58</v>
      </c>
      <c r="V10" s="168">
        <v>998.32</v>
      </c>
      <c r="W10" s="32">
        <v>16.22</v>
      </c>
    </row>
    <row r="11" spans="1:23">
      <c r="A11" s="164">
        <v>7</v>
      </c>
      <c r="B11" s="165" t="s">
        <v>37</v>
      </c>
      <c r="C11" s="166">
        <v>391608</v>
      </c>
      <c r="D11" s="167">
        <v>388057500.81</v>
      </c>
      <c r="E11" s="165">
        <v>990.93</v>
      </c>
      <c r="F11" s="168">
        <v>892.74</v>
      </c>
      <c r="G11" s="166">
        <v>47106</v>
      </c>
      <c r="H11" s="167">
        <v>33909450.740000002</v>
      </c>
      <c r="I11" s="165">
        <v>719.85</v>
      </c>
      <c r="J11" s="168">
        <v>612.56000000000006</v>
      </c>
      <c r="K11" s="166">
        <v>27882</v>
      </c>
      <c r="L11" s="167">
        <v>17327490.620000001</v>
      </c>
      <c r="M11" s="165">
        <v>621.46</v>
      </c>
      <c r="N11" s="168">
        <v>530.87</v>
      </c>
      <c r="O11" s="166">
        <v>3203</v>
      </c>
      <c r="P11" s="167">
        <v>709782.34</v>
      </c>
      <c r="Q11" s="165">
        <v>221.6</v>
      </c>
      <c r="R11" s="168">
        <v>174.86</v>
      </c>
      <c r="S11" s="166">
        <v>469799</v>
      </c>
      <c r="T11" s="167">
        <v>440004224.50999999</v>
      </c>
      <c r="U11" s="167">
        <v>936.58</v>
      </c>
      <c r="V11" s="168">
        <v>806.42</v>
      </c>
      <c r="W11" s="32">
        <v>18.66</v>
      </c>
    </row>
    <row r="12" spans="1:23">
      <c r="A12" s="164">
        <v>8</v>
      </c>
      <c r="B12" s="165" t="s">
        <v>38</v>
      </c>
      <c r="C12" s="166">
        <v>296155</v>
      </c>
      <c r="D12" s="167">
        <v>260445515.83000001</v>
      </c>
      <c r="E12" s="165">
        <v>879.42</v>
      </c>
      <c r="F12" s="168">
        <v>715.41</v>
      </c>
      <c r="G12" s="166">
        <v>46399</v>
      </c>
      <c r="H12" s="167">
        <v>32727404.210000001</v>
      </c>
      <c r="I12" s="165">
        <v>705.35</v>
      </c>
      <c r="J12" s="168">
        <v>589</v>
      </c>
      <c r="K12" s="166">
        <v>21141</v>
      </c>
      <c r="L12" s="167">
        <v>12264858.970000001</v>
      </c>
      <c r="M12" s="165">
        <v>580.15</v>
      </c>
      <c r="N12" s="168">
        <v>501.97</v>
      </c>
      <c r="O12" s="166">
        <v>1804</v>
      </c>
      <c r="P12" s="167">
        <v>255101.14</v>
      </c>
      <c r="Q12" s="165">
        <v>141.41</v>
      </c>
      <c r="R12" s="168">
        <v>118.33</v>
      </c>
      <c r="S12" s="166">
        <v>365499</v>
      </c>
      <c r="T12" s="167">
        <v>305692880.14999998</v>
      </c>
      <c r="U12" s="167">
        <v>836.37</v>
      </c>
      <c r="V12" s="168">
        <v>679.8</v>
      </c>
      <c r="W12" s="32">
        <v>14.52</v>
      </c>
    </row>
    <row r="13" spans="1:23">
      <c r="A13" s="164">
        <v>9</v>
      </c>
      <c r="B13" s="165" t="s">
        <v>39</v>
      </c>
      <c r="C13" s="166">
        <v>280799</v>
      </c>
      <c r="D13" s="167">
        <v>227834518.24000001</v>
      </c>
      <c r="E13" s="165">
        <v>811.38</v>
      </c>
      <c r="F13" s="168">
        <v>628.45000000000005</v>
      </c>
      <c r="G13" s="166">
        <v>57504</v>
      </c>
      <c r="H13" s="167">
        <v>39758748.700000003</v>
      </c>
      <c r="I13" s="165">
        <v>691.41</v>
      </c>
      <c r="J13" s="168">
        <v>570.18000000000006</v>
      </c>
      <c r="K13" s="166">
        <v>17384</v>
      </c>
      <c r="L13" s="167">
        <v>9707447.7200000007</v>
      </c>
      <c r="M13" s="165">
        <v>558.41</v>
      </c>
      <c r="N13" s="168">
        <v>480.04</v>
      </c>
      <c r="O13" s="166">
        <v>1450</v>
      </c>
      <c r="P13" s="167">
        <v>193838.43</v>
      </c>
      <c r="Q13" s="165">
        <v>133.68</v>
      </c>
      <c r="R13" s="168">
        <v>112.68</v>
      </c>
      <c r="S13" s="166">
        <v>357137</v>
      </c>
      <c r="T13" s="167">
        <v>277494553.08999997</v>
      </c>
      <c r="U13" s="167">
        <v>777</v>
      </c>
      <c r="V13" s="168">
        <v>609.20000000000005</v>
      </c>
      <c r="W13" s="32">
        <v>14.18</v>
      </c>
    </row>
    <row r="14" spans="1:23">
      <c r="A14" s="164">
        <v>10</v>
      </c>
      <c r="B14" s="165" t="s">
        <v>47</v>
      </c>
      <c r="C14" s="166">
        <v>163736</v>
      </c>
      <c r="D14" s="167">
        <v>122226916.23</v>
      </c>
      <c r="E14" s="165">
        <v>746.49</v>
      </c>
      <c r="F14" s="168">
        <v>527.09</v>
      </c>
      <c r="G14" s="166">
        <v>44635</v>
      </c>
      <c r="H14" s="167">
        <v>30695685.82</v>
      </c>
      <c r="I14" s="165">
        <v>687.7</v>
      </c>
      <c r="J14" s="168">
        <v>559.03</v>
      </c>
      <c r="K14" s="166">
        <v>9267</v>
      </c>
      <c r="L14" s="167">
        <v>5142650.82</v>
      </c>
      <c r="M14" s="165">
        <v>554.94000000000005</v>
      </c>
      <c r="N14" s="168">
        <v>437.75</v>
      </c>
      <c r="O14" s="166">
        <v>680</v>
      </c>
      <c r="P14" s="167">
        <v>92421.88</v>
      </c>
      <c r="Q14" s="165">
        <v>135.91</v>
      </c>
      <c r="R14" s="168">
        <v>117.85</v>
      </c>
      <c r="S14" s="166">
        <v>218318</v>
      </c>
      <c r="T14" s="167">
        <v>158157674.75</v>
      </c>
      <c r="U14" s="167">
        <v>724.44</v>
      </c>
      <c r="V14" s="168">
        <v>532.48</v>
      </c>
      <c r="W14" s="32">
        <v>8.67</v>
      </c>
    </row>
    <row r="15" spans="1:23">
      <c r="A15" s="164">
        <v>11</v>
      </c>
      <c r="B15" s="165" t="s">
        <v>48</v>
      </c>
      <c r="C15" s="166">
        <v>57801</v>
      </c>
      <c r="D15" s="167">
        <v>41181267.619999997</v>
      </c>
      <c r="E15" s="165">
        <v>712.47</v>
      </c>
      <c r="F15" s="168">
        <v>482.53</v>
      </c>
      <c r="G15" s="166">
        <v>20569</v>
      </c>
      <c r="H15" s="167">
        <v>14129277.33</v>
      </c>
      <c r="I15" s="165">
        <v>686.92</v>
      </c>
      <c r="J15" s="168">
        <v>546.13</v>
      </c>
      <c r="K15" s="166">
        <v>3696</v>
      </c>
      <c r="L15" s="167">
        <v>2009472.17</v>
      </c>
      <c r="M15" s="165">
        <v>543.69000000000005</v>
      </c>
      <c r="N15" s="168">
        <v>421.63</v>
      </c>
      <c r="O15" s="166">
        <v>183</v>
      </c>
      <c r="P15" s="167">
        <v>24788.080000000002</v>
      </c>
      <c r="Q15" s="165">
        <v>135.44999999999999</v>
      </c>
      <c r="R15" s="168">
        <v>126.23</v>
      </c>
      <c r="S15" s="166">
        <v>82249</v>
      </c>
      <c r="T15" s="167">
        <v>57344805.200000003</v>
      </c>
      <c r="U15" s="167">
        <v>697.21</v>
      </c>
      <c r="V15" s="168">
        <v>523.12</v>
      </c>
      <c r="W15" s="32">
        <v>3.27</v>
      </c>
    </row>
    <row r="16" spans="1:23">
      <c r="A16" s="164">
        <v>12</v>
      </c>
      <c r="B16" s="165" t="s">
        <v>49</v>
      </c>
      <c r="C16" s="166">
        <v>10414</v>
      </c>
      <c r="D16" s="167">
        <v>7326975.1100000003</v>
      </c>
      <c r="E16" s="165">
        <v>703.57</v>
      </c>
      <c r="F16" s="168">
        <v>431.9</v>
      </c>
      <c r="G16" s="166">
        <v>5203</v>
      </c>
      <c r="H16" s="167">
        <v>3523124.17</v>
      </c>
      <c r="I16" s="165">
        <v>677.13</v>
      </c>
      <c r="J16" s="168">
        <v>527.09</v>
      </c>
      <c r="K16" s="166">
        <v>1043</v>
      </c>
      <c r="L16" s="167">
        <v>558611.14</v>
      </c>
      <c r="M16" s="165">
        <v>535.58000000000004</v>
      </c>
      <c r="N16" s="168">
        <v>426.51</v>
      </c>
      <c r="O16" s="166">
        <v>25</v>
      </c>
      <c r="P16" s="167">
        <v>3806.79</v>
      </c>
      <c r="Q16" s="165">
        <v>152.27000000000001</v>
      </c>
      <c r="R16" s="168">
        <v>154.29</v>
      </c>
      <c r="S16" s="166">
        <v>16685</v>
      </c>
      <c r="T16" s="167">
        <v>11412517.210000001</v>
      </c>
      <c r="U16" s="167">
        <v>684</v>
      </c>
      <c r="V16" s="168">
        <v>482.13</v>
      </c>
      <c r="W16" s="32">
        <v>0.66</v>
      </c>
    </row>
    <row r="17" spans="1:24" ht="15.75" thickBot="1">
      <c r="A17" s="169">
        <v>13</v>
      </c>
      <c r="B17" s="170" t="s">
        <v>32</v>
      </c>
      <c r="C17" s="171">
        <v>534</v>
      </c>
      <c r="D17" s="172">
        <v>502280.26</v>
      </c>
      <c r="E17" s="170">
        <v>940.6</v>
      </c>
      <c r="F17" s="173">
        <v>818.57</v>
      </c>
      <c r="G17" s="171">
        <v>31</v>
      </c>
      <c r="H17" s="172">
        <v>17602.8</v>
      </c>
      <c r="I17" s="170">
        <v>567.83000000000004</v>
      </c>
      <c r="J17" s="173">
        <v>553.72</v>
      </c>
      <c r="K17" s="171">
        <v>3</v>
      </c>
      <c r="L17" s="172">
        <v>3560.91</v>
      </c>
      <c r="M17" s="170">
        <v>1186.97</v>
      </c>
      <c r="N17" s="173">
        <v>721.53</v>
      </c>
      <c r="O17" s="171">
        <v>0</v>
      </c>
      <c r="P17" s="172">
        <v>0</v>
      </c>
      <c r="Q17" s="170">
        <v>0</v>
      </c>
      <c r="R17" s="173" t="s">
        <v>251</v>
      </c>
      <c r="S17" s="171">
        <v>568</v>
      </c>
      <c r="T17" s="172">
        <v>523443.97</v>
      </c>
      <c r="U17" s="172">
        <v>921.56</v>
      </c>
      <c r="V17" s="173">
        <v>799.39</v>
      </c>
      <c r="W17" s="33">
        <v>0.02</v>
      </c>
    </row>
    <row r="18" spans="1:24" s="12" customFormat="1" ht="16.5" thickBot="1">
      <c r="A18" s="34"/>
      <c r="B18" s="36" t="s">
        <v>409</v>
      </c>
      <c r="C18" s="37">
        <v>1911903</v>
      </c>
      <c r="D18" s="38">
        <v>1880310897.1600001</v>
      </c>
      <c r="E18" s="36">
        <v>983.48</v>
      </c>
      <c r="F18" s="39">
        <v>888.01</v>
      </c>
      <c r="G18" s="37">
        <v>383988</v>
      </c>
      <c r="H18" s="38">
        <v>246782058.06999999</v>
      </c>
      <c r="I18" s="36">
        <v>642.67999999999995</v>
      </c>
      <c r="J18" s="39">
        <v>551.15</v>
      </c>
      <c r="K18" s="37">
        <v>208839</v>
      </c>
      <c r="L18" s="38">
        <v>130717044.98</v>
      </c>
      <c r="M18" s="36">
        <v>625.91999999999996</v>
      </c>
      <c r="N18" s="39">
        <v>524.95000000000005</v>
      </c>
      <c r="O18" s="37">
        <v>13152</v>
      </c>
      <c r="P18" s="38">
        <v>3900910.54</v>
      </c>
      <c r="Q18" s="36">
        <v>296.60000000000002</v>
      </c>
      <c r="R18" s="39">
        <v>196.82</v>
      </c>
      <c r="S18" s="37">
        <v>2517882</v>
      </c>
      <c r="T18" s="38">
        <v>2261710910.75</v>
      </c>
      <c r="U18" s="38">
        <v>898.26</v>
      </c>
      <c r="V18" s="36">
        <v>763.87</v>
      </c>
      <c r="W18" s="35">
        <v>100</v>
      </c>
    </row>
    <row r="20" spans="1:24" ht="15" customHeight="1">
      <c r="A20" s="474" t="s">
        <v>735</v>
      </c>
      <c r="B20" s="474"/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</row>
    <row r="21" spans="1:24" ht="15.75" thickBot="1"/>
    <row r="22" spans="1:24" s="174" customFormat="1" ht="15.75">
      <c r="A22" s="475" t="s">
        <v>29</v>
      </c>
      <c r="B22" s="477" t="s">
        <v>40</v>
      </c>
      <c r="C22" s="471" t="s">
        <v>43</v>
      </c>
      <c r="D22" s="472"/>
      <c r="E22" s="472"/>
      <c r="F22" s="473"/>
      <c r="G22" s="471" t="s">
        <v>44</v>
      </c>
      <c r="H22" s="472"/>
      <c r="I22" s="472"/>
      <c r="J22" s="473"/>
      <c r="K22" s="471" t="s">
        <v>45</v>
      </c>
      <c r="L22" s="472"/>
      <c r="M22" s="472"/>
      <c r="N22" s="473"/>
      <c r="O22" s="471" t="s">
        <v>46</v>
      </c>
      <c r="P22" s="472"/>
      <c r="Q22" s="472"/>
      <c r="R22" s="473"/>
      <c r="S22" s="471" t="s">
        <v>42</v>
      </c>
      <c r="T22" s="472"/>
      <c r="U22" s="472"/>
      <c r="V22" s="472"/>
      <c r="W22" s="473"/>
    </row>
    <row r="23" spans="1:24" ht="16.5" thickBot="1">
      <c r="A23" s="476"/>
      <c r="B23" s="478"/>
      <c r="C23" s="155" t="s">
        <v>0</v>
      </c>
      <c r="D23" s="156" t="s">
        <v>41</v>
      </c>
      <c r="E23" s="157" t="s">
        <v>13</v>
      </c>
      <c r="F23" s="158" t="s">
        <v>252</v>
      </c>
      <c r="G23" s="155" t="s">
        <v>0</v>
      </c>
      <c r="H23" s="156" t="s">
        <v>41</v>
      </c>
      <c r="I23" s="157" t="s">
        <v>13</v>
      </c>
      <c r="J23" s="158" t="s">
        <v>252</v>
      </c>
      <c r="K23" s="155" t="s">
        <v>0</v>
      </c>
      <c r="L23" s="156" t="s">
        <v>41</v>
      </c>
      <c r="M23" s="157" t="s">
        <v>13</v>
      </c>
      <c r="N23" s="158" t="s">
        <v>252</v>
      </c>
      <c r="O23" s="155" t="s">
        <v>0</v>
      </c>
      <c r="P23" s="156" t="s">
        <v>41</v>
      </c>
      <c r="Q23" s="157" t="s">
        <v>13</v>
      </c>
      <c r="R23" s="158" t="s">
        <v>252</v>
      </c>
      <c r="S23" s="155" t="s">
        <v>0</v>
      </c>
      <c r="T23" s="156" t="s">
        <v>41</v>
      </c>
      <c r="U23" s="157" t="s">
        <v>13</v>
      </c>
      <c r="V23" s="158" t="s">
        <v>252</v>
      </c>
      <c r="W23" s="157" t="s">
        <v>298</v>
      </c>
    </row>
    <row r="24" spans="1:24" s="174" customFormat="1">
      <c r="A24" s="159">
        <v>1</v>
      </c>
      <c r="B24" s="160" t="s">
        <v>30</v>
      </c>
      <c r="C24" s="160">
        <v>0</v>
      </c>
      <c r="D24" s="160">
        <v>0</v>
      </c>
      <c r="E24" s="160">
        <v>0</v>
      </c>
      <c r="F24" s="161" t="s">
        <v>251</v>
      </c>
      <c r="G24" s="162">
        <v>12668</v>
      </c>
      <c r="H24" s="163">
        <v>3999746.06</v>
      </c>
      <c r="I24" s="160">
        <v>315.74</v>
      </c>
      <c r="J24" s="161">
        <v>276.44</v>
      </c>
      <c r="K24" s="162">
        <v>1288</v>
      </c>
      <c r="L24" s="163">
        <v>954569</v>
      </c>
      <c r="M24" s="160">
        <v>741.13</v>
      </c>
      <c r="N24" s="161">
        <v>783.3</v>
      </c>
      <c r="O24" s="162">
        <v>290</v>
      </c>
      <c r="P24" s="163">
        <v>228096.94</v>
      </c>
      <c r="Q24" s="160">
        <v>786.54</v>
      </c>
      <c r="R24" s="161">
        <v>783.3</v>
      </c>
      <c r="S24" s="162">
        <v>14246</v>
      </c>
      <c r="T24" s="163">
        <v>5182412</v>
      </c>
      <c r="U24" s="163">
        <v>363.78</v>
      </c>
      <c r="V24" s="161">
        <v>325.67</v>
      </c>
      <c r="W24" s="31">
        <v>1.2</v>
      </c>
      <c r="X24" s="343"/>
    </row>
    <row r="25" spans="1:24">
      <c r="A25" s="164">
        <v>2</v>
      </c>
      <c r="B25" s="165" t="s">
        <v>31</v>
      </c>
      <c r="C25" s="166">
        <v>5399</v>
      </c>
      <c r="D25" s="167">
        <v>6932751.7300000004</v>
      </c>
      <c r="E25" s="165">
        <v>1284.08</v>
      </c>
      <c r="F25" s="168">
        <v>1350.69</v>
      </c>
      <c r="G25" s="166">
        <v>3975</v>
      </c>
      <c r="H25" s="167">
        <v>1965398.41</v>
      </c>
      <c r="I25" s="165">
        <v>494.44</v>
      </c>
      <c r="J25" s="168">
        <v>392.65</v>
      </c>
      <c r="K25" s="166">
        <v>15723</v>
      </c>
      <c r="L25" s="167">
        <v>9797731.1799999997</v>
      </c>
      <c r="M25" s="165">
        <v>623.15</v>
      </c>
      <c r="N25" s="168">
        <v>529.25</v>
      </c>
      <c r="O25" s="166">
        <v>654</v>
      </c>
      <c r="P25" s="167">
        <v>506485.53</v>
      </c>
      <c r="Q25" s="165">
        <v>774.44</v>
      </c>
      <c r="R25" s="168">
        <v>783.3</v>
      </c>
      <c r="S25" s="166">
        <v>25751</v>
      </c>
      <c r="T25" s="167">
        <v>19202366.850000001</v>
      </c>
      <c r="U25" s="167">
        <v>745.69</v>
      </c>
      <c r="V25" s="168">
        <v>607.24</v>
      </c>
      <c r="W25" s="32">
        <v>2.17</v>
      </c>
    </row>
    <row r="26" spans="1:24">
      <c r="A26" s="164">
        <v>3</v>
      </c>
      <c r="B26" s="165" t="s">
        <v>33</v>
      </c>
      <c r="C26" s="166">
        <v>14322</v>
      </c>
      <c r="D26" s="167">
        <v>20033448.460000001</v>
      </c>
      <c r="E26" s="165">
        <v>1398.79</v>
      </c>
      <c r="F26" s="168">
        <v>1418.85</v>
      </c>
      <c r="G26" s="166">
        <v>2190</v>
      </c>
      <c r="H26" s="167">
        <v>1114223.1100000001</v>
      </c>
      <c r="I26" s="165">
        <v>508.78</v>
      </c>
      <c r="J26" s="168">
        <v>427.69</v>
      </c>
      <c r="K26" s="166">
        <v>10429</v>
      </c>
      <c r="L26" s="167">
        <v>6883008.2000000002</v>
      </c>
      <c r="M26" s="165">
        <v>659.99</v>
      </c>
      <c r="N26" s="168">
        <v>564.51</v>
      </c>
      <c r="O26" s="166">
        <v>103</v>
      </c>
      <c r="P26" s="167">
        <v>78492.5</v>
      </c>
      <c r="Q26" s="165">
        <v>762.06</v>
      </c>
      <c r="R26" s="168">
        <v>783.3</v>
      </c>
      <c r="S26" s="166">
        <v>27044</v>
      </c>
      <c r="T26" s="167">
        <v>28109172.27</v>
      </c>
      <c r="U26" s="167">
        <v>1039.3900000000001</v>
      </c>
      <c r="V26" s="168">
        <v>1131.5</v>
      </c>
      <c r="W26" s="32">
        <v>2.27</v>
      </c>
    </row>
    <row r="27" spans="1:24">
      <c r="A27" s="164">
        <v>4</v>
      </c>
      <c r="B27" s="165" t="s">
        <v>34</v>
      </c>
      <c r="C27" s="166">
        <v>40429</v>
      </c>
      <c r="D27" s="167">
        <v>57669129.009999998</v>
      </c>
      <c r="E27" s="165">
        <v>1426.43</v>
      </c>
      <c r="F27" s="168">
        <v>1441.69</v>
      </c>
      <c r="G27" s="166">
        <v>2425</v>
      </c>
      <c r="H27" s="167">
        <v>1305570.94</v>
      </c>
      <c r="I27" s="165">
        <v>538.38</v>
      </c>
      <c r="J27" s="168">
        <v>434.91</v>
      </c>
      <c r="K27" s="166">
        <v>15973</v>
      </c>
      <c r="L27" s="167">
        <v>11221934.029999999</v>
      </c>
      <c r="M27" s="165">
        <v>702.56</v>
      </c>
      <c r="N27" s="168">
        <v>605.38</v>
      </c>
      <c r="O27" s="166">
        <v>75</v>
      </c>
      <c r="P27" s="167">
        <v>57376.9</v>
      </c>
      <c r="Q27" s="165">
        <v>765.03</v>
      </c>
      <c r="R27" s="168">
        <v>783.3</v>
      </c>
      <c r="S27" s="166">
        <v>58902</v>
      </c>
      <c r="T27" s="167">
        <v>70254010.879999995</v>
      </c>
      <c r="U27" s="167">
        <v>1192.73</v>
      </c>
      <c r="V27" s="168">
        <v>1285.6300000000001</v>
      </c>
      <c r="W27" s="32">
        <v>4.95</v>
      </c>
    </row>
    <row r="28" spans="1:24">
      <c r="A28" s="164">
        <v>5</v>
      </c>
      <c r="B28" s="165" t="s">
        <v>35</v>
      </c>
      <c r="C28" s="166">
        <v>131799</v>
      </c>
      <c r="D28" s="167">
        <v>174371812.13</v>
      </c>
      <c r="E28" s="165">
        <v>1323.01</v>
      </c>
      <c r="F28" s="168">
        <v>1337.79</v>
      </c>
      <c r="G28" s="166">
        <v>2380</v>
      </c>
      <c r="H28" s="167">
        <v>1405815.08</v>
      </c>
      <c r="I28" s="165">
        <v>590.67999999999995</v>
      </c>
      <c r="J28" s="168">
        <v>498.14</v>
      </c>
      <c r="K28" s="166">
        <v>20214</v>
      </c>
      <c r="L28" s="167">
        <v>14656802.17</v>
      </c>
      <c r="M28" s="165">
        <v>725.08</v>
      </c>
      <c r="N28" s="168">
        <v>629.9</v>
      </c>
      <c r="O28" s="166">
        <v>50</v>
      </c>
      <c r="P28" s="167">
        <v>37730.730000000003</v>
      </c>
      <c r="Q28" s="165">
        <v>754.61</v>
      </c>
      <c r="R28" s="168">
        <v>783.3</v>
      </c>
      <c r="S28" s="166">
        <v>154443</v>
      </c>
      <c r="T28" s="167">
        <v>190472160.11000001</v>
      </c>
      <c r="U28" s="167">
        <v>1233.28</v>
      </c>
      <c r="V28" s="168">
        <v>1290.23</v>
      </c>
      <c r="W28" s="32">
        <v>12.99</v>
      </c>
    </row>
    <row r="29" spans="1:24">
      <c r="A29" s="164">
        <v>6</v>
      </c>
      <c r="B29" s="165" t="s">
        <v>36</v>
      </c>
      <c r="C29" s="166">
        <v>195978</v>
      </c>
      <c r="D29" s="167">
        <v>245598313.44999999</v>
      </c>
      <c r="E29" s="165">
        <v>1253.19</v>
      </c>
      <c r="F29" s="168">
        <v>1297</v>
      </c>
      <c r="G29" s="166">
        <v>1532</v>
      </c>
      <c r="H29" s="167">
        <v>1014210.31</v>
      </c>
      <c r="I29" s="165">
        <v>662.02</v>
      </c>
      <c r="J29" s="168">
        <v>527.18000000000006</v>
      </c>
      <c r="K29" s="166">
        <v>19346</v>
      </c>
      <c r="L29" s="167">
        <v>13697022.109999999</v>
      </c>
      <c r="M29" s="165">
        <v>708</v>
      </c>
      <c r="N29" s="168">
        <v>619.25</v>
      </c>
      <c r="O29" s="166">
        <v>1407</v>
      </c>
      <c r="P29" s="167">
        <v>386655.96</v>
      </c>
      <c r="Q29" s="165">
        <v>274.81</v>
      </c>
      <c r="R29" s="168">
        <v>360</v>
      </c>
      <c r="S29" s="166">
        <v>218263</v>
      </c>
      <c r="T29" s="167">
        <v>260696201.83000001</v>
      </c>
      <c r="U29" s="167">
        <v>1194.4100000000001</v>
      </c>
      <c r="V29" s="168">
        <v>1272.08</v>
      </c>
      <c r="W29" s="32">
        <v>18.36</v>
      </c>
    </row>
    <row r="30" spans="1:24">
      <c r="A30" s="164">
        <v>7</v>
      </c>
      <c r="B30" s="165" t="s">
        <v>37</v>
      </c>
      <c r="C30" s="166">
        <v>220210</v>
      </c>
      <c r="D30" s="167">
        <v>248041839.97</v>
      </c>
      <c r="E30" s="165">
        <v>1126.3900000000001</v>
      </c>
      <c r="F30" s="168">
        <v>1145.3</v>
      </c>
      <c r="G30" s="166">
        <v>1159</v>
      </c>
      <c r="H30" s="167">
        <v>869633.99</v>
      </c>
      <c r="I30" s="165">
        <v>750.33</v>
      </c>
      <c r="J30" s="168">
        <v>650.83000000000004</v>
      </c>
      <c r="K30" s="166">
        <v>17378</v>
      </c>
      <c r="L30" s="167">
        <v>11808408.939999999</v>
      </c>
      <c r="M30" s="165">
        <v>679.5</v>
      </c>
      <c r="N30" s="168">
        <v>601.06000000000006</v>
      </c>
      <c r="O30" s="166">
        <v>1257</v>
      </c>
      <c r="P30" s="167">
        <v>278017.19</v>
      </c>
      <c r="Q30" s="165">
        <v>221.18</v>
      </c>
      <c r="R30" s="168">
        <v>185.14</v>
      </c>
      <c r="S30" s="166">
        <v>240004</v>
      </c>
      <c r="T30" s="167">
        <v>260997900.09</v>
      </c>
      <c r="U30" s="167">
        <v>1087.47</v>
      </c>
      <c r="V30" s="168">
        <v>1068.67</v>
      </c>
      <c r="W30" s="32">
        <v>20.18</v>
      </c>
    </row>
    <row r="31" spans="1:24">
      <c r="A31" s="164">
        <v>8</v>
      </c>
      <c r="B31" s="165" t="s">
        <v>38</v>
      </c>
      <c r="C31" s="166">
        <v>160494</v>
      </c>
      <c r="D31" s="167">
        <v>160219821.72999999</v>
      </c>
      <c r="E31" s="165">
        <v>998.29</v>
      </c>
      <c r="F31" s="168">
        <v>911.25</v>
      </c>
      <c r="G31" s="166">
        <v>793</v>
      </c>
      <c r="H31" s="167">
        <v>621395.72</v>
      </c>
      <c r="I31" s="165">
        <v>783.6</v>
      </c>
      <c r="J31" s="168">
        <v>729.58</v>
      </c>
      <c r="K31" s="166">
        <v>12167</v>
      </c>
      <c r="L31" s="167">
        <v>7758239.1100000003</v>
      </c>
      <c r="M31" s="165">
        <v>637.65</v>
      </c>
      <c r="N31" s="168">
        <v>558.20000000000005</v>
      </c>
      <c r="O31" s="166">
        <v>717</v>
      </c>
      <c r="P31" s="167">
        <v>95505.62</v>
      </c>
      <c r="Q31" s="165">
        <v>133.19999999999999</v>
      </c>
      <c r="R31" s="168">
        <v>108.04</v>
      </c>
      <c r="S31" s="166">
        <v>174171</v>
      </c>
      <c r="T31" s="167">
        <v>168694962.18000001</v>
      </c>
      <c r="U31" s="167">
        <v>968.56</v>
      </c>
      <c r="V31" s="168">
        <v>862.51</v>
      </c>
      <c r="W31" s="32">
        <v>14.65</v>
      </c>
    </row>
    <row r="32" spans="1:24">
      <c r="A32" s="164">
        <v>9</v>
      </c>
      <c r="B32" s="165" t="s">
        <v>39</v>
      </c>
      <c r="C32" s="166">
        <v>144292</v>
      </c>
      <c r="D32" s="167">
        <v>133101148.23999999</v>
      </c>
      <c r="E32" s="165">
        <v>922.44</v>
      </c>
      <c r="F32" s="168">
        <v>764.09</v>
      </c>
      <c r="G32" s="166">
        <v>794</v>
      </c>
      <c r="H32" s="167">
        <v>577905.88</v>
      </c>
      <c r="I32" s="165">
        <v>727.84</v>
      </c>
      <c r="J32" s="168">
        <v>699.28</v>
      </c>
      <c r="K32" s="166">
        <v>9477</v>
      </c>
      <c r="L32" s="167">
        <v>5815665.3600000003</v>
      </c>
      <c r="M32" s="165">
        <v>613.66</v>
      </c>
      <c r="N32" s="168">
        <v>526.49</v>
      </c>
      <c r="O32" s="166">
        <v>523</v>
      </c>
      <c r="P32" s="167">
        <v>61421.99</v>
      </c>
      <c r="Q32" s="165">
        <v>117.44</v>
      </c>
      <c r="R32" s="168">
        <v>96.38</v>
      </c>
      <c r="S32" s="166">
        <v>155086</v>
      </c>
      <c r="T32" s="167">
        <v>139556141.47</v>
      </c>
      <c r="U32" s="167">
        <v>899.86</v>
      </c>
      <c r="V32" s="168">
        <v>741.2</v>
      </c>
      <c r="W32" s="32">
        <v>13.04</v>
      </c>
    </row>
    <row r="33" spans="1:23">
      <c r="A33" s="164">
        <v>10</v>
      </c>
      <c r="B33" s="165" t="s">
        <v>47</v>
      </c>
      <c r="C33" s="166">
        <v>81531</v>
      </c>
      <c r="D33" s="167">
        <v>69138099.260000005</v>
      </c>
      <c r="E33" s="165">
        <v>848</v>
      </c>
      <c r="F33" s="168">
        <v>658.28</v>
      </c>
      <c r="G33" s="166">
        <v>628</v>
      </c>
      <c r="H33" s="167">
        <v>455257.29</v>
      </c>
      <c r="I33" s="165">
        <v>724.93</v>
      </c>
      <c r="J33" s="168">
        <v>721.41</v>
      </c>
      <c r="K33" s="166">
        <v>4835</v>
      </c>
      <c r="L33" s="167">
        <v>2925381.33</v>
      </c>
      <c r="M33" s="165">
        <v>605.04</v>
      </c>
      <c r="N33" s="168">
        <v>515.70000000000005</v>
      </c>
      <c r="O33" s="166">
        <v>205</v>
      </c>
      <c r="P33" s="167">
        <v>23049.78</v>
      </c>
      <c r="Q33" s="165">
        <v>112.44</v>
      </c>
      <c r="R33" s="168">
        <v>105.18</v>
      </c>
      <c r="S33" s="166">
        <v>87199</v>
      </c>
      <c r="T33" s="167">
        <v>72541787.659999996</v>
      </c>
      <c r="U33" s="167">
        <v>831.91</v>
      </c>
      <c r="V33" s="168">
        <v>649.52</v>
      </c>
      <c r="W33" s="32">
        <v>7.33</v>
      </c>
    </row>
    <row r="34" spans="1:23">
      <c r="A34" s="164">
        <v>11</v>
      </c>
      <c r="B34" s="165" t="s">
        <v>48</v>
      </c>
      <c r="C34" s="166">
        <v>26798</v>
      </c>
      <c r="D34" s="167">
        <v>21899647.140000001</v>
      </c>
      <c r="E34" s="165">
        <v>817.21</v>
      </c>
      <c r="F34" s="168">
        <v>630.77</v>
      </c>
      <c r="G34" s="166">
        <v>292</v>
      </c>
      <c r="H34" s="167">
        <v>196826.18</v>
      </c>
      <c r="I34" s="165">
        <v>674.06</v>
      </c>
      <c r="J34" s="168">
        <v>632.71</v>
      </c>
      <c r="K34" s="166">
        <v>1697</v>
      </c>
      <c r="L34" s="167">
        <v>1001229.75</v>
      </c>
      <c r="M34" s="165">
        <v>590</v>
      </c>
      <c r="N34" s="168">
        <v>498.8</v>
      </c>
      <c r="O34" s="166">
        <v>34</v>
      </c>
      <c r="P34" s="167">
        <v>4269.09</v>
      </c>
      <c r="Q34" s="165">
        <v>125.56</v>
      </c>
      <c r="R34" s="168">
        <v>119.57</v>
      </c>
      <c r="S34" s="166">
        <v>28821</v>
      </c>
      <c r="T34" s="167">
        <v>23101972.16</v>
      </c>
      <c r="U34" s="167">
        <v>801.57</v>
      </c>
      <c r="V34" s="168">
        <v>621.95000000000005</v>
      </c>
      <c r="W34" s="32">
        <v>2.42</v>
      </c>
    </row>
    <row r="35" spans="1:23">
      <c r="A35" s="164">
        <v>12</v>
      </c>
      <c r="B35" s="165" t="s">
        <v>49</v>
      </c>
      <c r="C35" s="166">
        <v>4325</v>
      </c>
      <c r="D35" s="167">
        <v>3613780.76</v>
      </c>
      <c r="E35" s="165">
        <v>835.56</v>
      </c>
      <c r="F35" s="168">
        <v>621.06000000000006</v>
      </c>
      <c r="G35" s="166">
        <v>106</v>
      </c>
      <c r="H35" s="167">
        <v>62856.83</v>
      </c>
      <c r="I35" s="165">
        <v>592.99</v>
      </c>
      <c r="J35" s="168">
        <v>542.66</v>
      </c>
      <c r="K35" s="166">
        <v>400</v>
      </c>
      <c r="L35" s="167">
        <v>225444.6</v>
      </c>
      <c r="M35" s="165">
        <v>563.61</v>
      </c>
      <c r="N35" s="168">
        <v>481.06</v>
      </c>
      <c r="O35" s="166">
        <v>5</v>
      </c>
      <c r="P35" s="167">
        <v>541.51</v>
      </c>
      <c r="Q35" s="165">
        <v>108.3</v>
      </c>
      <c r="R35" s="168">
        <v>119.07</v>
      </c>
      <c r="S35" s="166">
        <v>4836</v>
      </c>
      <c r="T35" s="167">
        <v>3902623.7</v>
      </c>
      <c r="U35" s="167">
        <v>806.99</v>
      </c>
      <c r="V35" s="168">
        <v>606.30999999999995</v>
      </c>
      <c r="W35" s="32">
        <v>0.41</v>
      </c>
    </row>
    <row r="36" spans="1:23" ht="15.75" thickBot="1">
      <c r="A36" s="169">
        <v>13</v>
      </c>
      <c r="B36" s="170" t="s">
        <v>32</v>
      </c>
      <c r="C36" s="171">
        <v>328</v>
      </c>
      <c r="D36" s="172">
        <v>319031.40000000002</v>
      </c>
      <c r="E36" s="170">
        <v>972.66</v>
      </c>
      <c r="F36" s="173">
        <v>896.94</v>
      </c>
      <c r="G36" s="171">
        <v>2</v>
      </c>
      <c r="H36" s="172">
        <v>299.87</v>
      </c>
      <c r="I36" s="170">
        <v>149.94</v>
      </c>
      <c r="J36" s="173">
        <v>149.94</v>
      </c>
      <c r="K36" s="171">
        <v>1</v>
      </c>
      <c r="L36" s="172">
        <v>721.53</v>
      </c>
      <c r="M36" s="170">
        <v>721.53</v>
      </c>
      <c r="N36" s="173">
        <v>721.53</v>
      </c>
      <c r="O36" s="171">
        <v>0</v>
      </c>
      <c r="P36" s="172">
        <v>0</v>
      </c>
      <c r="Q36" s="170">
        <v>0</v>
      </c>
      <c r="R36" s="173" t="s">
        <v>251</v>
      </c>
      <c r="S36" s="171">
        <v>331</v>
      </c>
      <c r="T36" s="172">
        <v>320052.8</v>
      </c>
      <c r="U36" s="172">
        <v>966.93</v>
      </c>
      <c r="V36" s="173">
        <v>886.99</v>
      </c>
      <c r="W36" s="33">
        <v>0.03</v>
      </c>
    </row>
    <row r="37" spans="1:23" ht="16.5" thickBot="1">
      <c r="A37" s="34"/>
      <c r="B37" s="36" t="s">
        <v>409</v>
      </c>
      <c r="C37" s="37">
        <v>1025905</v>
      </c>
      <c r="D37" s="38">
        <v>1140938823.28</v>
      </c>
      <c r="E37" s="36">
        <v>1112.1300000000001</v>
      </c>
      <c r="F37" s="39">
        <v>1122.05</v>
      </c>
      <c r="G37" s="37">
        <v>28944</v>
      </c>
      <c r="H37" s="38">
        <v>13589139.67</v>
      </c>
      <c r="I37" s="36">
        <v>469.5</v>
      </c>
      <c r="J37" s="39">
        <v>384</v>
      </c>
      <c r="K37" s="37">
        <v>128928</v>
      </c>
      <c r="L37" s="38">
        <v>86746157.310000002</v>
      </c>
      <c r="M37" s="36">
        <v>672.83</v>
      </c>
      <c r="N37" s="39">
        <v>588.91999999999996</v>
      </c>
      <c r="O37" s="37">
        <v>5320</v>
      </c>
      <c r="P37" s="38">
        <v>1757643.74</v>
      </c>
      <c r="Q37" s="36">
        <v>330.38</v>
      </c>
      <c r="R37" s="39">
        <v>257.14</v>
      </c>
      <c r="S37" s="37">
        <v>1189097</v>
      </c>
      <c r="T37" s="38">
        <v>1243031764</v>
      </c>
      <c r="U37" s="38">
        <v>1045.3599999999999</v>
      </c>
      <c r="V37" s="36">
        <v>996.85</v>
      </c>
      <c r="W37" s="35">
        <v>100</v>
      </c>
    </row>
    <row r="39" spans="1:23" ht="15.75">
      <c r="A39" s="474" t="s">
        <v>736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</row>
    <row r="40" spans="1:23" ht="15.75" thickBot="1"/>
    <row r="41" spans="1:23" ht="15.75">
      <c r="A41" s="475" t="s">
        <v>29</v>
      </c>
      <c r="B41" s="477" t="s">
        <v>40</v>
      </c>
      <c r="C41" s="471" t="s">
        <v>43</v>
      </c>
      <c r="D41" s="472"/>
      <c r="E41" s="472"/>
      <c r="F41" s="473"/>
      <c r="G41" s="471" t="s">
        <v>44</v>
      </c>
      <c r="H41" s="472"/>
      <c r="I41" s="472"/>
      <c r="J41" s="473"/>
      <c r="K41" s="471" t="s">
        <v>45</v>
      </c>
      <c r="L41" s="472"/>
      <c r="M41" s="472"/>
      <c r="N41" s="473"/>
      <c r="O41" s="471" t="s">
        <v>46</v>
      </c>
      <c r="P41" s="472"/>
      <c r="Q41" s="472"/>
      <c r="R41" s="473"/>
      <c r="S41" s="471" t="s">
        <v>42</v>
      </c>
      <c r="T41" s="472"/>
      <c r="U41" s="472"/>
      <c r="V41" s="472"/>
      <c r="W41" s="473"/>
    </row>
    <row r="42" spans="1:23" ht="16.5" thickBot="1">
      <c r="A42" s="476"/>
      <c r="B42" s="478"/>
      <c r="C42" s="155" t="s">
        <v>0</v>
      </c>
      <c r="D42" s="156" t="s">
        <v>41</v>
      </c>
      <c r="E42" s="157" t="s">
        <v>13</v>
      </c>
      <c r="F42" s="158" t="s">
        <v>252</v>
      </c>
      <c r="G42" s="155" t="s">
        <v>0</v>
      </c>
      <c r="H42" s="156" t="s">
        <v>41</v>
      </c>
      <c r="I42" s="157" t="s">
        <v>13</v>
      </c>
      <c r="J42" s="158" t="s">
        <v>252</v>
      </c>
      <c r="K42" s="155" t="s">
        <v>0</v>
      </c>
      <c r="L42" s="156" t="s">
        <v>41</v>
      </c>
      <c r="M42" s="157" t="s">
        <v>13</v>
      </c>
      <c r="N42" s="158" t="s">
        <v>252</v>
      </c>
      <c r="O42" s="155" t="s">
        <v>0</v>
      </c>
      <c r="P42" s="156" t="s">
        <v>41</v>
      </c>
      <c r="Q42" s="157" t="s">
        <v>13</v>
      </c>
      <c r="R42" s="158" t="s">
        <v>252</v>
      </c>
      <c r="S42" s="155" t="s">
        <v>0</v>
      </c>
      <c r="T42" s="156" t="s">
        <v>41</v>
      </c>
      <c r="U42" s="157" t="s">
        <v>13</v>
      </c>
      <c r="V42" s="158" t="s">
        <v>252</v>
      </c>
      <c r="W42" s="157" t="s">
        <v>298</v>
      </c>
    </row>
    <row r="43" spans="1:23">
      <c r="A43" s="159">
        <v>1</v>
      </c>
      <c r="B43" s="160" t="s">
        <v>30</v>
      </c>
      <c r="C43" s="160">
        <v>0</v>
      </c>
      <c r="D43" s="160">
        <v>0</v>
      </c>
      <c r="E43" s="160">
        <v>0</v>
      </c>
      <c r="F43" s="161" t="s">
        <v>251</v>
      </c>
      <c r="G43" s="162">
        <v>12546</v>
      </c>
      <c r="H43" s="163">
        <v>4059826.6</v>
      </c>
      <c r="I43" s="160">
        <v>323.60000000000002</v>
      </c>
      <c r="J43" s="161">
        <v>290.62</v>
      </c>
      <c r="K43" s="162">
        <v>937</v>
      </c>
      <c r="L43" s="163">
        <v>694671.72</v>
      </c>
      <c r="M43" s="160">
        <v>741.38</v>
      </c>
      <c r="N43" s="161">
        <v>783.3</v>
      </c>
      <c r="O43" s="162">
        <v>209</v>
      </c>
      <c r="P43" s="163">
        <v>164012.60999999999</v>
      </c>
      <c r="Q43" s="160">
        <v>784.75</v>
      </c>
      <c r="R43" s="161">
        <v>783.3</v>
      </c>
      <c r="S43" s="162">
        <v>13692</v>
      </c>
      <c r="T43" s="163">
        <v>4918510.93</v>
      </c>
      <c r="U43" s="163">
        <v>359.23</v>
      </c>
      <c r="V43" s="160">
        <v>333.44</v>
      </c>
      <c r="W43" s="31">
        <v>1.03</v>
      </c>
    </row>
    <row r="44" spans="1:23">
      <c r="A44" s="164">
        <v>2</v>
      </c>
      <c r="B44" s="165" t="s">
        <v>31</v>
      </c>
      <c r="C44" s="166">
        <v>2900</v>
      </c>
      <c r="D44" s="167">
        <v>3329623.28</v>
      </c>
      <c r="E44" s="165">
        <v>1148.1500000000001</v>
      </c>
      <c r="F44" s="168">
        <v>1136.46</v>
      </c>
      <c r="G44" s="166">
        <v>18114</v>
      </c>
      <c r="H44" s="167">
        <v>8490839.8800000008</v>
      </c>
      <c r="I44" s="165">
        <v>468.74</v>
      </c>
      <c r="J44" s="168">
        <v>418</v>
      </c>
      <c r="K44" s="166">
        <v>9328</v>
      </c>
      <c r="L44" s="167">
        <v>5579979.96</v>
      </c>
      <c r="M44" s="165">
        <v>598.20000000000005</v>
      </c>
      <c r="N44" s="168">
        <v>486.91</v>
      </c>
      <c r="O44" s="166">
        <v>442</v>
      </c>
      <c r="P44" s="167">
        <v>342640.59</v>
      </c>
      <c r="Q44" s="165">
        <v>775.2</v>
      </c>
      <c r="R44" s="168">
        <v>783.3</v>
      </c>
      <c r="S44" s="166">
        <v>30784</v>
      </c>
      <c r="T44" s="167">
        <v>17743083.710000001</v>
      </c>
      <c r="U44" s="167">
        <v>576.37</v>
      </c>
      <c r="V44" s="165">
        <v>482.95</v>
      </c>
      <c r="W44" s="32">
        <v>2.3199999999999998</v>
      </c>
    </row>
    <row r="45" spans="1:23">
      <c r="A45" s="164">
        <v>3</v>
      </c>
      <c r="B45" s="165" t="s">
        <v>33</v>
      </c>
      <c r="C45" s="166">
        <v>16425</v>
      </c>
      <c r="D45" s="167">
        <v>16833806.890000001</v>
      </c>
      <c r="E45" s="165">
        <v>1024.8900000000001</v>
      </c>
      <c r="F45" s="168">
        <v>1005.92</v>
      </c>
      <c r="G45" s="166">
        <v>15444</v>
      </c>
      <c r="H45" s="167">
        <v>8432927.5299999993</v>
      </c>
      <c r="I45" s="165">
        <v>546.03</v>
      </c>
      <c r="J45" s="168">
        <v>507.86</v>
      </c>
      <c r="K45" s="166">
        <v>6236</v>
      </c>
      <c r="L45" s="167">
        <v>3790209.26</v>
      </c>
      <c r="M45" s="165">
        <v>607.79</v>
      </c>
      <c r="N45" s="168">
        <v>499.23</v>
      </c>
      <c r="O45" s="166">
        <v>96</v>
      </c>
      <c r="P45" s="167">
        <v>74178.649999999994</v>
      </c>
      <c r="Q45" s="165">
        <v>772.69</v>
      </c>
      <c r="R45" s="168">
        <v>783.3</v>
      </c>
      <c r="S45" s="166">
        <v>38201</v>
      </c>
      <c r="T45" s="167">
        <v>29131122.329999998</v>
      </c>
      <c r="U45" s="167">
        <v>762.57</v>
      </c>
      <c r="V45" s="165">
        <v>706.74</v>
      </c>
      <c r="W45" s="32">
        <v>2.87</v>
      </c>
    </row>
    <row r="46" spans="1:23">
      <c r="A46" s="164">
        <v>4</v>
      </c>
      <c r="B46" s="165" t="s">
        <v>34</v>
      </c>
      <c r="C46" s="166">
        <v>58972</v>
      </c>
      <c r="D46" s="167">
        <v>62159058.590000004</v>
      </c>
      <c r="E46" s="165">
        <v>1054.04</v>
      </c>
      <c r="F46" s="168">
        <v>1037.3499999999999</v>
      </c>
      <c r="G46" s="166">
        <v>23861</v>
      </c>
      <c r="H46" s="167">
        <v>14678057.93</v>
      </c>
      <c r="I46" s="165">
        <v>615.15</v>
      </c>
      <c r="J46" s="168">
        <v>560.38</v>
      </c>
      <c r="K46" s="166">
        <v>8369</v>
      </c>
      <c r="L46" s="167">
        <v>4953301.74</v>
      </c>
      <c r="M46" s="165">
        <v>591.86</v>
      </c>
      <c r="N46" s="168">
        <v>488.57</v>
      </c>
      <c r="O46" s="166">
        <v>78</v>
      </c>
      <c r="P46" s="167">
        <v>60353.3</v>
      </c>
      <c r="Q46" s="165">
        <v>773.76</v>
      </c>
      <c r="R46" s="168">
        <v>783.3</v>
      </c>
      <c r="S46" s="166">
        <v>91280</v>
      </c>
      <c r="T46" s="167">
        <v>81850771.560000002</v>
      </c>
      <c r="U46" s="167">
        <v>896.7</v>
      </c>
      <c r="V46" s="165">
        <v>853.63</v>
      </c>
      <c r="W46" s="32">
        <v>6.87</v>
      </c>
    </row>
    <row r="47" spans="1:23">
      <c r="A47" s="164">
        <v>5</v>
      </c>
      <c r="B47" s="165" t="s">
        <v>35</v>
      </c>
      <c r="C47" s="166">
        <v>101596</v>
      </c>
      <c r="D47" s="167">
        <v>108805247.39</v>
      </c>
      <c r="E47" s="165">
        <v>1070.96</v>
      </c>
      <c r="F47" s="168">
        <v>1062.03</v>
      </c>
      <c r="G47" s="166">
        <v>32951</v>
      </c>
      <c r="H47" s="167">
        <v>21316250.27</v>
      </c>
      <c r="I47" s="165">
        <v>646.91</v>
      </c>
      <c r="J47" s="168">
        <v>578.72</v>
      </c>
      <c r="K47" s="166">
        <v>10313</v>
      </c>
      <c r="L47" s="167">
        <v>5844509.96</v>
      </c>
      <c r="M47" s="165">
        <v>566.71</v>
      </c>
      <c r="N47" s="168">
        <v>484.5</v>
      </c>
      <c r="O47" s="166">
        <v>58</v>
      </c>
      <c r="P47" s="167">
        <v>45118.15</v>
      </c>
      <c r="Q47" s="165">
        <v>777.9</v>
      </c>
      <c r="R47" s="168">
        <v>783.3</v>
      </c>
      <c r="S47" s="166">
        <v>144918</v>
      </c>
      <c r="T47" s="167">
        <v>136011125.77000001</v>
      </c>
      <c r="U47" s="167">
        <v>938.54</v>
      </c>
      <c r="V47" s="165">
        <v>883.73</v>
      </c>
      <c r="W47" s="32">
        <v>10.91</v>
      </c>
    </row>
    <row r="48" spans="1:23">
      <c r="A48" s="164">
        <v>6</v>
      </c>
      <c r="B48" s="165" t="s">
        <v>36</v>
      </c>
      <c r="C48" s="166">
        <v>143036</v>
      </c>
      <c r="D48" s="167">
        <v>137002732.13</v>
      </c>
      <c r="E48" s="165">
        <v>957.82</v>
      </c>
      <c r="F48" s="168">
        <v>840.92</v>
      </c>
      <c r="G48" s="166">
        <v>34455</v>
      </c>
      <c r="H48" s="167">
        <v>24237898.18</v>
      </c>
      <c r="I48" s="165">
        <v>703.47</v>
      </c>
      <c r="J48" s="168">
        <v>608.86</v>
      </c>
      <c r="K48" s="166">
        <v>10267</v>
      </c>
      <c r="L48" s="167">
        <v>5629213.2999999998</v>
      </c>
      <c r="M48" s="165">
        <v>548.28</v>
      </c>
      <c r="N48" s="168">
        <v>483.79</v>
      </c>
      <c r="O48" s="166">
        <v>2345</v>
      </c>
      <c r="P48" s="167">
        <v>640030.02</v>
      </c>
      <c r="Q48" s="165">
        <v>272.93</v>
      </c>
      <c r="R48" s="168">
        <v>360</v>
      </c>
      <c r="S48" s="166">
        <v>190103</v>
      </c>
      <c r="T48" s="167">
        <v>167509873.63</v>
      </c>
      <c r="U48" s="167">
        <v>881.15</v>
      </c>
      <c r="V48" s="165">
        <v>744.42</v>
      </c>
      <c r="W48" s="32">
        <v>14.31</v>
      </c>
    </row>
    <row r="49" spans="1:23">
      <c r="A49" s="164">
        <v>7</v>
      </c>
      <c r="B49" s="165" t="s">
        <v>37</v>
      </c>
      <c r="C49" s="166">
        <v>171398</v>
      </c>
      <c r="D49" s="167">
        <v>140015660.84</v>
      </c>
      <c r="E49" s="165">
        <v>816.9</v>
      </c>
      <c r="F49" s="168">
        <v>658.82</v>
      </c>
      <c r="G49" s="166">
        <v>45947</v>
      </c>
      <c r="H49" s="167">
        <v>33039816.75</v>
      </c>
      <c r="I49" s="165">
        <v>719.09</v>
      </c>
      <c r="J49" s="168">
        <v>612.14</v>
      </c>
      <c r="K49" s="166">
        <v>10504</v>
      </c>
      <c r="L49" s="167">
        <v>5519081.6799999997</v>
      </c>
      <c r="M49" s="165">
        <v>525.42999999999995</v>
      </c>
      <c r="N49" s="168">
        <v>482.62</v>
      </c>
      <c r="O49" s="166">
        <v>1946</v>
      </c>
      <c r="P49" s="167">
        <v>431765.15</v>
      </c>
      <c r="Q49" s="165">
        <v>221.87</v>
      </c>
      <c r="R49" s="168">
        <v>174.53</v>
      </c>
      <c r="S49" s="166">
        <v>229795</v>
      </c>
      <c r="T49" s="167">
        <v>179006324.41999999</v>
      </c>
      <c r="U49" s="167">
        <v>778.98</v>
      </c>
      <c r="V49" s="165">
        <v>630.30999999999995</v>
      </c>
      <c r="W49" s="32">
        <v>17.29</v>
      </c>
    </row>
    <row r="50" spans="1:23">
      <c r="A50" s="164">
        <v>8</v>
      </c>
      <c r="B50" s="165" t="s">
        <v>38</v>
      </c>
      <c r="C50" s="166">
        <v>135661</v>
      </c>
      <c r="D50" s="167">
        <v>100225694.09999999</v>
      </c>
      <c r="E50" s="165">
        <v>738.8</v>
      </c>
      <c r="F50" s="168">
        <v>591.23</v>
      </c>
      <c r="G50" s="166">
        <v>45606</v>
      </c>
      <c r="H50" s="167">
        <v>32106008.489999998</v>
      </c>
      <c r="I50" s="165">
        <v>703.99</v>
      </c>
      <c r="J50" s="168">
        <v>587.93000000000006</v>
      </c>
      <c r="K50" s="166">
        <v>8974</v>
      </c>
      <c r="L50" s="167">
        <v>4506619.8600000003</v>
      </c>
      <c r="M50" s="165">
        <v>502.19</v>
      </c>
      <c r="N50" s="168">
        <v>473.38</v>
      </c>
      <c r="O50" s="166">
        <v>1087</v>
      </c>
      <c r="P50" s="167">
        <v>159595.51999999999</v>
      </c>
      <c r="Q50" s="165">
        <v>146.82</v>
      </c>
      <c r="R50" s="168">
        <v>119.07</v>
      </c>
      <c r="S50" s="166">
        <v>191328</v>
      </c>
      <c r="T50" s="167">
        <v>136997917.97</v>
      </c>
      <c r="U50" s="167">
        <v>716.04</v>
      </c>
      <c r="V50" s="165">
        <v>579.75</v>
      </c>
      <c r="W50" s="32">
        <v>14.4</v>
      </c>
    </row>
    <row r="51" spans="1:23">
      <c r="A51" s="164">
        <v>9</v>
      </c>
      <c r="B51" s="165" t="s">
        <v>39</v>
      </c>
      <c r="C51" s="166">
        <v>136507</v>
      </c>
      <c r="D51" s="167">
        <v>94733370</v>
      </c>
      <c r="E51" s="165">
        <v>693.98</v>
      </c>
      <c r="F51" s="168">
        <v>557.25</v>
      </c>
      <c r="G51" s="166">
        <v>56710</v>
      </c>
      <c r="H51" s="167">
        <v>39180842.82</v>
      </c>
      <c r="I51" s="165">
        <v>690.9</v>
      </c>
      <c r="J51" s="168">
        <v>569.26</v>
      </c>
      <c r="K51" s="166">
        <v>7907</v>
      </c>
      <c r="L51" s="167">
        <v>3891782.36</v>
      </c>
      <c r="M51" s="165">
        <v>492.19</v>
      </c>
      <c r="N51" s="168">
        <v>410.05</v>
      </c>
      <c r="O51" s="166">
        <v>927</v>
      </c>
      <c r="P51" s="167">
        <v>132416.44</v>
      </c>
      <c r="Q51" s="165">
        <v>142.84</v>
      </c>
      <c r="R51" s="168">
        <v>115.46</v>
      </c>
      <c r="S51" s="166">
        <v>202051</v>
      </c>
      <c r="T51" s="167">
        <v>137938411.62</v>
      </c>
      <c r="U51" s="167">
        <v>682.69</v>
      </c>
      <c r="V51" s="165">
        <v>552.11</v>
      </c>
      <c r="W51" s="32">
        <v>15.21</v>
      </c>
    </row>
    <row r="52" spans="1:23">
      <c r="A52" s="164">
        <v>10</v>
      </c>
      <c r="B52" s="165" t="s">
        <v>47</v>
      </c>
      <c r="C52" s="166">
        <v>82205</v>
      </c>
      <c r="D52" s="167">
        <v>53088816.969999999</v>
      </c>
      <c r="E52" s="165">
        <v>645.80999999999995</v>
      </c>
      <c r="F52" s="168">
        <v>471</v>
      </c>
      <c r="G52" s="166">
        <v>44007</v>
      </c>
      <c r="H52" s="167">
        <v>30240428.530000001</v>
      </c>
      <c r="I52" s="165">
        <v>687.17</v>
      </c>
      <c r="J52" s="168">
        <v>558.36</v>
      </c>
      <c r="K52" s="166">
        <v>4432</v>
      </c>
      <c r="L52" s="167">
        <v>2217269.4900000002</v>
      </c>
      <c r="M52" s="165">
        <v>500.29</v>
      </c>
      <c r="N52" s="168">
        <v>376.7</v>
      </c>
      <c r="O52" s="166">
        <v>475</v>
      </c>
      <c r="P52" s="167">
        <v>69372.100000000006</v>
      </c>
      <c r="Q52" s="165">
        <v>146.05000000000001</v>
      </c>
      <c r="R52" s="168">
        <v>124.87</v>
      </c>
      <c r="S52" s="166">
        <v>131119</v>
      </c>
      <c r="T52" s="167">
        <v>85615887.090000004</v>
      </c>
      <c r="U52" s="167">
        <v>652.96</v>
      </c>
      <c r="V52" s="165">
        <v>482.06</v>
      </c>
      <c r="W52" s="32">
        <v>9.8699999999999992</v>
      </c>
    </row>
    <row r="53" spans="1:23">
      <c r="A53" s="164">
        <v>11</v>
      </c>
      <c r="B53" s="165" t="s">
        <v>48</v>
      </c>
      <c r="C53" s="166">
        <v>31003</v>
      </c>
      <c r="D53" s="167">
        <v>19281620.48</v>
      </c>
      <c r="E53" s="165">
        <v>621.92999999999995</v>
      </c>
      <c r="F53" s="168">
        <v>387.6</v>
      </c>
      <c r="G53" s="166">
        <v>20277</v>
      </c>
      <c r="H53" s="167">
        <v>13932451.15</v>
      </c>
      <c r="I53" s="165">
        <v>687.11</v>
      </c>
      <c r="J53" s="168">
        <v>545.51</v>
      </c>
      <c r="K53" s="166">
        <v>1999</v>
      </c>
      <c r="L53" s="167">
        <v>1008242.42</v>
      </c>
      <c r="M53" s="165">
        <v>504.37</v>
      </c>
      <c r="N53" s="168">
        <v>360</v>
      </c>
      <c r="O53" s="166">
        <v>149</v>
      </c>
      <c r="P53" s="167">
        <v>20518.990000000002</v>
      </c>
      <c r="Q53" s="165">
        <v>137.71</v>
      </c>
      <c r="R53" s="168">
        <v>128.44999999999999</v>
      </c>
      <c r="S53" s="166">
        <v>53428</v>
      </c>
      <c r="T53" s="167">
        <v>34242833.039999999</v>
      </c>
      <c r="U53" s="167">
        <v>640.91999999999996</v>
      </c>
      <c r="V53" s="165">
        <v>454.11</v>
      </c>
      <c r="W53" s="32">
        <v>4.0199999999999996</v>
      </c>
    </row>
    <row r="54" spans="1:23">
      <c r="A54" s="164">
        <v>12</v>
      </c>
      <c r="B54" s="165" t="s">
        <v>49</v>
      </c>
      <c r="C54" s="166">
        <v>6089</v>
      </c>
      <c r="D54" s="167">
        <v>3713194.35</v>
      </c>
      <c r="E54" s="165">
        <v>609.82000000000005</v>
      </c>
      <c r="F54" s="168">
        <v>360</v>
      </c>
      <c r="G54" s="166">
        <v>5097</v>
      </c>
      <c r="H54" s="167">
        <v>3460267.34</v>
      </c>
      <c r="I54" s="165">
        <v>678.88</v>
      </c>
      <c r="J54" s="168">
        <v>527.09</v>
      </c>
      <c r="K54" s="166">
        <v>643</v>
      </c>
      <c r="L54" s="167">
        <v>333166.53999999998</v>
      </c>
      <c r="M54" s="165">
        <v>518.14</v>
      </c>
      <c r="N54" s="168">
        <v>360</v>
      </c>
      <c r="O54" s="166">
        <v>20</v>
      </c>
      <c r="P54" s="167">
        <v>3265.28</v>
      </c>
      <c r="Q54" s="165">
        <v>163.26</v>
      </c>
      <c r="R54" s="168">
        <v>154.29</v>
      </c>
      <c r="S54" s="166">
        <v>11849</v>
      </c>
      <c r="T54" s="167">
        <v>7509893.5099999998</v>
      </c>
      <c r="U54" s="167">
        <v>633.79999999999995</v>
      </c>
      <c r="V54" s="165">
        <v>434.91</v>
      </c>
      <c r="W54" s="32">
        <v>0.89</v>
      </c>
    </row>
    <row r="55" spans="1:23" ht="15.75" thickBot="1">
      <c r="A55" s="169">
        <v>13</v>
      </c>
      <c r="B55" s="170" t="s">
        <v>32</v>
      </c>
      <c r="C55" s="171">
        <v>206</v>
      </c>
      <c r="D55" s="172">
        <v>183248.86</v>
      </c>
      <c r="E55" s="170">
        <v>889.56</v>
      </c>
      <c r="F55" s="173">
        <v>740.79</v>
      </c>
      <c r="G55" s="171">
        <v>29</v>
      </c>
      <c r="H55" s="172">
        <v>17302.93</v>
      </c>
      <c r="I55" s="170">
        <v>596.65</v>
      </c>
      <c r="J55" s="173">
        <v>564.5</v>
      </c>
      <c r="K55" s="171">
        <v>2</v>
      </c>
      <c r="L55" s="172">
        <v>2839.38</v>
      </c>
      <c r="M55" s="170">
        <v>1419.69</v>
      </c>
      <c r="N55" s="173">
        <v>1419.69</v>
      </c>
      <c r="O55" s="171">
        <v>0</v>
      </c>
      <c r="P55" s="172">
        <v>0</v>
      </c>
      <c r="Q55" s="170">
        <v>0</v>
      </c>
      <c r="R55" s="173" t="s">
        <v>251</v>
      </c>
      <c r="S55" s="171">
        <v>237</v>
      </c>
      <c r="T55" s="172">
        <v>203391.17</v>
      </c>
      <c r="U55" s="172">
        <v>858.19</v>
      </c>
      <c r="V55" s="170">
        <v>718.09</v>
      </c>
      <c r="W55" s="33">
        <v>0.02</v>
      </c>
    </row>
    <row r="56" spans="1:23" ht="16.5" thickBot="1">
      <c r="A56" s="34"/>
      <c r="B56" s="36" t="s">
        <v>409</v>
      </c>
      <c r="C56" s="37">
        <v>885998</v>
      </c>
      <c r="D56" s="38">
        <v>739372073.88</v>
      </c>
      <c r="E56" s="36">
        <v>834.51</v>
      </c>
      <c r="F56" s="39">
        <v>678.02</v>
      </c>
      <c r="G56" s="37">
        <v>355044</v>
      </c>
      <c r="H56" s="38">
        <v>233192918.40000001</v>
      </c>
      <c r="I56" s="36">
        <v>656.8</v>
      </c>
      <c r="J56" s="39">
        <v>561.04</v>
      </c>
      <c r="K56" s="37">
        <v>79911</v>
      </c>
      <c r="L56" s="38">
        <v>43970887.670000002</v>
      </c>
      <c r="M56" s="36">
        <v>550.25</v>
      </c>
      <c r="N56" s="39">
        <v>479.36</v>
      </c>
      <c r="O56" s="37">
        <v>7832</v>
      </c>
      <c r="P56" s="38">
        <v>2143266.7999999998</v>
      </c>
      <c r="Q56" s="36">
        <v>273.66000000000003</v>
      </c>
      <c r="R56" s="39">
        <v>185.14</v>
      </c>
      <c r="S56" s="37">
        <v>1328785</v>
      </c>
      <c r="T56" s="38">
        <v>1018679146.75</v>
      </c>
      <c r="U56" s="38">
        <v>766.62</v>
      </c>
      <c r="V56" s="36">
        <v>620.73</v>
      </c>
      <c r="W56" s="35">
        <v>100</v>
      </c>
    </row>
  </sheetData>
  <mergeCells count="24">
    <mergeCell ref="A39:W39"/>
    <mergeCell ref="A41:A42"/>
    <mergeCell ref="B41:B42"/>
    <mergeCell ref="C41:F41"/>
    <mergeCell ref="G41:J41"/>
    <mergeCell ref="K41:N41"/>
    <mergeCell ref="O41:R41"/>
    <mergeCell ref="S41:W41"/>
    <mergeCell ref="A20:W20"/>
    <mergeCell ref="A22:A23"/>
    <mergeCell ref="B22:B23"/>
    <mergeCell ref="C22:F22"/>
    <mergeCell ref="G22:J22"/>
    <mergeCell ref="K22:N22"/>
    <mergeCell ref="O22:R22"/>
    <mergeCell ref="S22:W22"/>
    <mergeCell ref="A1:W1"/>
    <mergeCell ref="A3:A4"/>
    <mergeCell ref="B3:B4"/>
    <mergeCell ref="C3:F3"/>
    <mergeCell ref="G3:J3"/>
    <mergeCell ref="K3:N3"/>
    <mergeCell ref="O3:R3"/>
    <mergeCell ref="S3:W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activeCell="E23" sqref="E23"/>
    </sheetView>
  </sheetViews>
  <sheetFormatPr defaultRowHeight="15"/>
  <cols>
    <col min="1" max="1" width="13.5703125" style="97" customWidth="1"/>
    <col min="2" max="2" width="21.140625" style="97" customWidth="1"/>
    <col min="3" max="3" width="12" style="97" customWidth="1"/>
    <col min="4" max="4" width="22.140625" style="97" bestFit="1" customWidth="1"/>
    <col min="5" max="5" width="15.5703125" style="96" customWidth="1"/>
    <col min="6" max="6" width="12.5703125" style="96" customWidth="1"/>
    <col min="7" max="7" width="12.7109375" style="96" customWidth="1"/>
    <col min="8" max="8" width="13.42578125" style="96" customWidth="1"/>
    <col min="9" max="9" width="20.85546875" style="98" customWidth="1"/>
    <col min="10" max="10" width="20" style="98" customWidth="1"/>
    <col min="11" max="11" width="18.42578125" style="98" customWidth="1"/>
    <col min="12" max="12" width="17" style="98" customWidth="1"/>
    <col min="13" max="16384" width="9.140625" style="97"/>
  </cols>
  <sheetData>
    <row r="1" spans="1:12" s="11" customFormat="1" ht="18.75">
      <c r="A1" s="469" t="s">
        <v>824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</row>
    <row r="2" spans="1:12" ht="15.75" thickBot="1">
      <c r="A2" s="344"/>
    </row>
    <row r="3" spans="1:12" ht="33" customHeight="1" thickBot="1">
      <c r="A3" s="345" t="s">
        <v>737</v>
      </c>
      <c r="B3" s="346" t="s">
        <v>738</v>
      </c>
      <c r="C3" s="346" t="s">
        <v>550</v>
      </c>
      <c r="D3" s="346" t="s">
        <v>22</v>
      </c>
      <c r="E3" s="346" t="s">
        <v>2</v>
      </c>
      <c r="F3" s="346" t="s">
        <v>3</v>
      </c>
      <c r="G3" s="346" t="s">
        <v>23</v>
      </c>
      <c r="H3" s="346" t="s">
        <v>25</v>
      </c>
      <c r="I3" s="347" t="s">
        <v>739</v>
      </c>
      <c r="J3" s="347" t="s">
        <v>740</v>
      </c>
      <c r="K3" s="347" t="s">
        <v>292</v>
      </c>
      <c r="L3" s="348" t="s">
        <v>741</v>
      </c>
    </row>
    <row r="4" spans="1:12" s="44" customFormat="1" ht="15.75">
      <c r="A4" s="349">
        <v>1</v>
      </c>
      <c r="B4" s="350" t="s">
        <v>742</v>
      </c>
      <c r="C4" s="351"/>
      <c r="D4" s="350" t="s">
        <v>742</v>
      </c>
      <c r="E4" s="351">
        <v>337038</v>
      </c>
      <c r="F4" s="351">
        <v>106857</v>
      </c>
      <c r="G4" s="351">
        <v>12474</v>
      </c>
      <c r="H4" s="351">
        <v>0</v>
      </c>
      <c r="I4" s="352">
        <v>474585259.05000001</v>
      </c>
      <c r="J4" s="352">
        <v>4676454.8600000003</v>
      </c>
      <c r="K4" s="352">
        <v>23558297.850000001</v>
      </c>
      <c r="L4" s="353">
        <v>502820011.75999999</v>
      </c>
    </row>
    <row r="5" spans="1:12">
      <c r="A5" s="354"/>
      <c r="B5" s="355" t="s">
        <v>742</v>
      </c>
      <c r="C5" s="356" t="s">
        <v>560</v>
      </c>
      <c r="D5" s="355" t="s">
        <v>410</v>
      </c>
      <c r="E5" s="41">
        <v>354</v>
      </c>
      <c r="F5" s="41">
        <v>14218</v>
      </c>
      <c r="G5" s="41">
        <v>4347</v>
      </c>
      <c r="H5" s="41">
        <v>0</v>
      </c>
      <c r="I5" s="99">
        <v>8011053.1399999997</v>
      </c>
      <c r="J5" s="99">
        <v>2226.0100000000002</v>
      </c>
      <c r="K5" s="99">
        <v>415399.92</v>
      </c>
      <c r="L5" s="244">
        <v>8428679.0700000003</v>
      </c>
    </row>
    <row r="6" spans="1:12" s="12" customFormat="1" ht="15.75">
      <c r="A6" s="357"/>
      <c r="B6" s="355" t="s">
        <v>742</v>
      </c>
      <c r="C6" s="358" t="s">
        <v>561</v>
      </c>
      <c r="D6" s="355" t="s">
        <v>562</v>
      </c>
      <c r="E6" s="358">
        <v>336684</v>
      </c>
      <c r="F6" s="358">
        <v>92639</v>
      </c>
      <c r="G6" s="358">
        <v>8127</v>
      </c>
      <c r="H6" s="358">
        <v>0</v>
      </c>
      <c r="I6" s="359">
        <v>466574205.91000003</v>
      </c>
      <c r="J6" s="359">
        <v>4674228.8499999996</v>
      </c>
      <c r="K6" s="359">
        <v>23142897.93</v>
      </c>
      <c r="L6" s="360">
        <v>494391332.69</v>
      </c>
    </row>
    <row r="7" spans="1:12" s="11" customFormat="1">
      <c r="A7" s="354">
        <v>1</v>
      </c>
      <c r="B7" s="176" t="s">
        <v>661</v>
      </c>
      <c r="C7" s="176"/>
      <c r="D7" s="176" t="s">
        <v>661</v>
      </c>
      <c r="E7" s="176">
        <v>12542</v>
      </c>
      <c r="F7" s="176">
        <v>2936</v>
      </c>
      <c r="G7" s="176">
        <v>0</v>
      </c>
      <c r="H7" s="176">
        <v>0</v>
      </c>
      <c r="I7" s="323">
        <v>1140307.71</v>
      </c>
      <c r="J7" s="323">
        <v>0</v>
      </c>
      <c r="K7" s="323">
        <v>0</v>
      </c>
      <c r="L7" s="361">
        <v>1140307.71</v>
      </c>
    </row>
    <row r="8" spans="1:12" s="12" customFormat="1" ht="15.75">
      <c r="A8" s="357"/>
      <c r="B8" s="358" t="s">
        <v>661</v>
      </c>
      <c r="C8" s="358" t="s">
        <v>660</v>
      </c>
      <c r="D8" s="358" t="s">
        <v>661</v>
      </c>
      <c r="E8" s="358">
        <v>12542</v>
      </c>
      <c r="F8" s="358">
        <v>2936</v>
      </c>
      <c r="G8" s="358">
        <v>0</v>
      </c>
      <c r="H8" s="358">
        <v>0</v>
      </c>
      <c r="I8" s="359">
        <v>1140307.71</v>
      </c>
      <c r="J8" s="359">
        <v>0</v>
      </c>
      <c r="K8" s="359">
        <v>0</v>
      </c>
      <c r="L8" s="360">
        <v>1140307.71</v>
      </c>
    </row>
    <row r="9" spans="1:12" s="11" customFormat="1">
      <c r="A9" s="354">
        <v>1</v>
      </c>
      <c r="B9" s="176" t="s">
        <v>743</v>
      </c>
      <c r="C9" s="176"/>
      <c r="D9" s="176" t="s">
        <v>743</v>
      </c>
      <c r="E9" s="176">
        <v>18448</v>
      </c>
      <c r="F9" s="176">
        <v>6354</v>
      </c>
      <c r="G9" s="176">
        <v>0</v>
      </c>
      <c r="H9" s="176">
        <v>0</v>
      </c>
      <c r="I9" s="323">
        <v>2980411.27</v>
      </c>
      <c r="J9" s="323">
        <v>0</v>
      </c>
      <c r="K9" s="323">
        <v>0</v>
      </c>
      <c r="L9" s="361">
        <v>2980411.27</v>
      </c>
    </row>
    <row r="10" spans="1:12" s="12" customFormat="1" ht="15.75">
      <c r="A10" s="357"/>
      <c r="B10" s="358" t="s">
        <v>743</v>
      </c>
      <c r="C10" s="358" t="s">
        <v>662</v>
      </c>
      <c r="D10" s="358" t="s">
        <v>663</v>
      </c>
      <c r="E10" s="358">
        <v>18448</v>
      </c>
      <c r="F10" s="358">
        <v>6354</v>
      </c>
      <c r="G10" s="358">
        <v>0</v>
      </c>
      <c r="H10" s="358">
        <v>0</v>
      </c>
      <c r="I10" s="359">
        <v>2980411.27</v>
      </c>
      <c r="J10" s="359">
        <v>0</v>
      </c>
      <c r="K10" s="359">
        <v>0</v>
      </c>
      <c r="L10" s="360">
        <v>2980411.27</v>
      </c>
    </row>
    <row r="11" spans="1:12" s="11" customFormat="1">
      <c r="A11" s="354">
        <v>1</v>
      </c>
      <c r="B11" s="176" t="s">
        <v>744</v>
      </c>
      <c r="C11" s="176"/>
      <c r="D11" s="176" t="s">
        <v>744</v>
      </c>
      <c r="E11" s="176">
        <v>50725</v>
      </c>
      <c r="F11" s="176">
        <v>19290</v>
      </c>
      <c r="G11" s="176">
        <v>2234</v>
      </c>
      <c r="H11" s="176">
        <v>161</v>
      </c>
      <c r="I11" s="323">
        <v>71730995.790000007</v>
      </c>
      <c r="J11" s="323">
        <v>2280233.5099999998</v>
      </c>
      <c r="K11" s="323">
        <v>3750128.99</v>
      </c>
      <c r="L11" s="361">
        <v>77761358.290000007</v>
      </c>
    </row>
    <row r="12" spans="1:12">
      <c r="A12" s="354"/>
      <c r="B12" s="41" t="s">
        <v>744</v>
      </c>
      <c r="C12" s="41" t="s">
        <v>583</v>
      </c>
      <c r="D12" s="41" t="s">
        <v>584</v>
      </c>
      <c r="E12" s="41">
        <v>14554</v>
      </c>
      <c r="F12" s="41">
        <v>5664</v>
      </c>
      <c r="G12" s="41">
        <v>679</v>
      </c>
      <c r="H12" s="41">
        <v>0</v>
      </c>
      <c r="I12" s="99">
        <v>14106631.779999999</v>
      </c>
      <c r="J12" s="99">
        <v>254003.26</v>
      </c>
      <c r="K12" s="99">
        <v>760113.13</v>
      </c>
      <c r="L12" s="244">
        <v>15120748.17</v>
      </c>
    </row>
    <row r="13" spans="1:12">
      <c r="A13" s="354"/>
      <c r="B13" s="41" t="s">
        <v>744</v>
      </c>
      <c r="C13" s="41" t="s">
        <v>585</v>
      </c>
      <c r="D13" s="41" t="s">
        <v>586</v>
      </c>
      <c r="E13" s="41">
        <v>16249</v>
      </c>
      <c r="F13" s="41">
        <v>7381</v>
      </c>
      <c r="G13" s="41">
        <v>380</v>
      </c>
      <c r="H13" s="41">
        <v>161</v>
      </c>
      <c r="I13" s="99">
        <v>25783241.629999999</v>
      </c>
      <c r="J13" s="99">
        <v>1404187.51</v>
      </c>
      <c r="K13" s="99">
        <v>1441671.52</v>
      </c>
      <c r="L13" s="244">
        <v>28629100.66</v>
      </c>
    </row>
    <row r="14" spans="1:12" s="17" customFormat="1">
      <c r="A14" s="357"/>
      <c r="B14" s="358" t="s">
        <v>744</v>
      </c>
      <c r="C14" s="358" t="s">
        <v>587</v>
      </c>
      <c r="D14" s="358" t="s">
        <v>588</v>
      </c>
      <c r="E14" s="358">
        <v>19922</v>
      </c>
      <c r="F14" s="358">
        <v>6245</v>
      </c>
      <c r="G14" s="358">
        <v>1175</v>
      </c>
      <c r="H14" s="358">
        <v>0</v>
      </c>
      <c r="I14" s="359">
        <v>31841122.379999999</v>
      </c>
      <c r="J14" s="359">
        <v>622042.74</v>
      </c>
      <c r="K14" s="359">
        <v>1548344.34</v>
      </c>
      <c r="L14" s="360">
        <v>34011509.460000001</v>
      </c>
    </row>
    <row r="15" spans="1:12" s="11" customFormat="1">
      <c r="A15" s="354">
        <v>1</v>
      </c>
      <c r="B15" s="176" t="s">
        <v>745</v>
      </c>
      <c r="C15" s="176"/>
      <c r="D15" s="176" t="s">
        <v>745</v>
      </c>
      <c r="E15" s="176">
        <v>4663</v>
      </c>
      <c r="F15" s="176">
        <v>1451</v>
      </c>
      <c r="G15" s="176">
        <v>397</v>
      </c>
      <c r="H15" s="176">
        <v>0</v>
      </c>
      <c r="I15" s="323">
        <v>7400334.9699999997</v>
      </c>
      <c r="J15" s="323">
        <v>235642.07</v>
      </c>
      <c r="K15" s="323">
        <v>167537.66</v>
      </c>
      <c r="L15" s="361">
        <v>7803514.7000000002</v>
      </c>
    </row>
    <row r="16" spans="1:12">
      <c r="A16" s="354"/>
      <c r="B16" s="41" t="s">
        <v>745</v>
      </c>
      <c r="C16" s="41" t="s">
        <v>589</v>
      </c>
      <c r="D16" s="41" t="s">
        <v>590</v>
      </c>
      <c r="E16" s="41">
        <v>2495</v>
      </c>
      <c r="F16" s="41">
        <v>619</v>
      </c>
      <c r="G16" s="41">
        <v>227</v>
      </c>
      <c r="H16" s="41">
        <v>0</v>
      </c>
      <c r="I16" s="99">
        <v>4175995.76</v>
      </c>
      <c r="J16" s="99">
        <v>218750.46</v>
      </c>
      <c r="K16" s="99">
        <v>27199.37</v>
      </c>
      <c r="L16" s="244">
        <v>4421945.59</v>
      </c>
    </row>
    <row r="17" spans="1:12" s="44" customFormat="1" ht="15.75">
      <c r="A17" s="354"/>
      <c r="B17" s="358" t="s">
        <v>745</v>
      </c>
      <c r="C17" s="358" t="s">
        <v>591</v>
      </c>
      <c r="D17" s="358" t="s">
        <v>592</v>
      </c>
      <c r="E17" s="358">
        <v>489</v>
      </c>
      <c r="F17" s="358">
        <v>159</v>
      </c>
      <c r="G17" s="358">
        <v>53</v>
      </c>
      <c r="H17" s="358">
        <v>0</v>
      </c>
      <c r="I17" s="359">
        <v>589386.27</v>
      </c>
      <c r="J17" s="359">
        <v>3781.96</v>
      </c>
      <c r="K17" s="359">
        <v>28742.73</v>
      </c>
      <c r="L17" s="360">
        <v>621910.96</v>
      </c>
    </row>
    <row r="18" spans="1:12">
      <c r="A18" s="354"/>
      <c r="B18" s="41" t="s">
        <v>745</v>
      </c>
      <c r="C18" s="41" t="s">
        <v>746</v>
      </c>
      <c r="D18" s="41" t="s">
        <v>747</v>
      </c>
      <c r="E18" s="41">
        <v>604</v>
      </c>
      <c r="F18" s="41">
        <v>304</v>
      </c>
      <c r="G18" s="41">
        <v>44</v>
      </c>
      <c r="H18" s="41">
        <v>0</v>
      </c>
      <c r="I18" s="99">
        <v>981564.32</v>
      </c>
      <c r="J18" s="99">
        <v>863.45</v>
      </c>
      <c r="K18" s="99">
        <v>43267.45</v>
      </c>
      <c r="L18" s="244">
        <v>1025695.22</v>
      </c>
    </row>
    <row r="19" spans="1:12">
      <c r="A19" s="354"/>
      <c r="B19" s="41" t="s">
        <v>745</v>
      </c>
      <c r="C19" s="41" t="s">
        <v>748</v>
      </c>
      <c r="D19" s="41" t="s">
        <v>749</v>
      </c>
      <c r="E19" s="41">
        <v>51</v>
      </c>
      <c r="F19" s="41">
        <v>24</v>
      </c>
      <c r="G19" s="41">
        <v>7</v>
      </c>
      <c r="H19" s="41">
        <v>0</v>
      </c>
      <c r="I19" s="99">
        <v>87537.46</v>
      </c>
      <c r="J19" s="99">
        <v>194.72</v>
      </c>
      <c r="K19" s="99">
        <v>3836.07</v>
      </c>
      <c r="L19" s="244">
        <v>91568.25</v>
      </c>
    </row>
    <row r="20" spans="1:12">
      <c r="A20" s="354"/>
      <c r="B20" s="41" t="s">
        <v>745</v>
      </c>
      <c r="C20" s="41" t="s">
        <v>750</v>
      </c>
      <c r="D20" s="41" t="s">
        <v>751</v>
      </c>
      <c r="E20" s="41">
        <v>941</v>
      </c>
      <c r="F20" s="41">
        <v>299</v>
      </c>
      <c r="G20" s="41">
        <v>59</v>
      </c>
      <c r="H20" s="41">
        <v>0</v>
      </c>
      <c r="I20" s="99">
        <v>1415235.85</v>
      </c>
      <c r="J20" s="99">
        <v>9586.82</v>
      </c>
      <c r="K20" s="99">
        <v>57773.79</v>
      </c>
      <c r="L20" s="244">
        <v>1482596.46</v>
      </c>
    </row>
    <row r="21" spans="1:12">
      <c r="A21" s="354"/>
      <c r="B21" s="41" t="s">
        <v>745</v>
      </c>
      <c r="C21" s="41" t="s">
        <v>752</v>
      </c>
      <c r="D21" s="41" t="s">
        <v>753</v>
      </c>
      <c r="E21" s="41">
        <v>38</v>
      </c>
      <c r="F21" s="41">
        <v>30</v>
      </c>
      <c r="G21" s="41">
        <v>7</v>
      </c>
      <c r="H21" s="41">
        <v>0</v>
      </c>
      <c r="I21" s="99">
        <v>65208.85</v>
      </c>
      <c r="J21" s="99">
        <v>179.08</v>
      </c>
      <c r="K21" s="99">
        <v>3283.43</v>
      </c>
      <c r="L21" s="244">
        <v>68671.360000000001</v>
      </c>
    </row>
    <row r="22" spans="1:12">
      <c r="A22" s="354"/>
      <c r="B22" s="41" t="s">
        <v>745</v>
      </c>
      <c r="C22" s="41" t="s">
        <v>754</v>
      </c>
      <c r="D22" s="41" t="s">
        <v>755</v>
      </c>
      <c r="E22" s="41">
        <v>33</v>
      </c>
      <c r="F22" s="41">
        <v>10</v>
      </c>
      <c r="G22" s="41">
        <v>0</v>
      </c>
      <c r="H22" s="41">
        <v>0</v>
      </c>
      <c r="I22" s="99">
        <v>47676.77</v>
      </c>
      <c r="J22" s="99">
        <v>145.26</v>
      </c>
      <c r="K22" s="99">
        <v>2221.7200000000003</v>
      </c>
      <c r="L22" s="244">
        <v>50043.75</v>
      </c>
    </row>
    <row r="23" spans="1:12" s="17" customFormat="1">
      <c r="A23" s="357"/>
      <c r="B23" s="358" t="s">
        <v>745</v>
      </c>
      <c r="C23" s="358" t="s">
        <v>756</v>
      </c>
      <c r="D23" s="358" t="s">
        <v>757</v>
      </c>
      <c r="E23" s="358">
        <v>12</v>
      </c>
      <c r="F23" s="358">
        <v>6</v>
      </c>
      <c r="G23" s="358">
        <v>0</v>
      </c>
      <c r="H23" s="358">
        <v>0</v>
      </c>
      <c r="I23" s="359">
        <v>37729.69</v>
      </c>
      <c r="J23" s="359">
        <v>2140.3200000000002</v>
      </c>
      <c r="K23" s="359">
        <v>1213.1000000000001</v>
      </c>
      <c r="L23" s="360">
        <v>41083.11</v>
      </c>
    </row>
    <row r="24" spans="1:12" s="11" customFormat="1">
      <c r="A24" s="354">
        <v>1</v>
      </c>
      <c r="B24" s="176" t="s">
        <v>758</v>
      </c>
      <c r="C24" s="176"/>
      <c r="D24" s="176" t="s">
        <v>758</v>
      </c>
      <c r="E24" s="176">
        <v>10131</v>
      </c>
      <c r="F24" s="176">
        <v>100</v>
      </c>
      <c r="G24" s="176">
        <v>31</v>
      </c>
      <c r="H24" s="176">
        <v>0</v>
      </c>
      <c r="I24" s="323">
        <v>5702814.4400000004</v>
      </c>
      <c r="J24" s="323">
        <v>237569.12</v>
      </c>
      <c r="K24" s="323">
        <v>323065.39</v>
      </c>
      <c r="L24" s="361">
        <v>6263448.9500000002</v>
      </c>
    </row>
    <row r="25" spans="1:12">
      <c r="A25" s="354"/>
      <c r="B25" s="41" t="s">
        <v>758</v>
      </c>
      <c r="C25" s="41" t="s">
        <v>759</v>
      </c>
      <c r="D25" s="41" t="s">
        <v>345</v>
      </c>
      <c r="E25" s="41">
        <v>6842</v>
      </c>
      <c r="F25" s="41">
        <v>82</v>
      </c>
      <c r="G25" s="41">
        <v>25</v>
      </c>
      <c r="H25" s="41">
        <v>0</v>
      </c>
      <c r="I25" s="99">
        <v>4036384.92</v>
      </c>
      <c r="J25" s="99">
        <v>175350.41</v>
      </c>
      <c r="K25" s="99">
        <v>225981.11</v>
      </c>
      <c r="L25" s="244">
        <v>4437716.4400000004</v>
      </c>
    </row>
    <row r="26" spans="1:12">
      <c r="A26" s="354"/>
      <c r="B26" s="41" t="s">
        <v>758</v>
      </c>
      <c r="C26" s="41" t="s">
        <v>622</v>
      </c>
      <c r="D26" s="41" t="s">
        <v>193</v>
      </c>
      <c r="E26" s="41">
        <v>2838</v>
      </c>
      <c r="F26" s="41">
        <v>0</v>
      </c>
      <c r="G26" s="41">
        <v>0</v>
      </c>
      <c r="H26" s="41">
        <v>0</v>
      </c>
      <c r="I26" s="99">
        <v>1487007.68</v>
      </c>
      <c r="J26" s="99">
        <v>56302.12</v>
      </c>
      <c r="K26" s="99">
        <v>85652.19</v>
      </c>
      <c r="L26" s="244">
        <v>1628961.99</v>
      </c>
    </row>
    <row r="27" spans="1:12" s="17" customFormat="1">
      <c r="A27" s="357"/>
      <c r="B27" s="358" t="s">
        <v>758</v>
      </c>
      <c r="C27" s="358" t="s">
        <v>760</v>
      </c>
      <c r="D27" s="358" t="s">
        <v>246</v>
      </c>
      <c r="E27" s="358">
        <v>451</v>
      </c>
      <c r="F27" s="358">
        <v>18</v>
      </c>
      <c r="G27" s="358">
        <v>6</v>
      </c>
      <c r="H27" s="358">
        <v>0</v>
      </c>
      <c r="I27" s="359">
        <v>179421.84</v>
      </c>
      <c r="J27" s="359">
        <v>5916.59</v>
      </c>
      <c r="K27" s="359">
        <v>11432.09</v>
      </c>
      <c r="L27" s="360">
        <v>196770.52</v>
      </c>
    </row>
    <row r="28" spans="1:12" s="44" customFormat="1" ht="15.75">
      <c r="A28" s="354">
        <v>1</v>
      </c>
      <c r="B28" s="176" t="s">
        <v>327</v>
      </c>
      <c r="C28" s="176"/>
      <c r="D28" s="176" t="s">
        <v>327</v>
      </c>
      <c r="E28" s="176">
        <v>908371</v>
      </c>
      <c r="F28" s="176">
        <v>262718</v>
      </c>
      <c r="G28" s="176">
        <v>71315</v>
      </c>
      <c r="H28" s="176">
        <v>0</v>
      </c>
      <c r="I28" s="323">
        <v>212218763.43000001</v>
      </c>
      <c r="J28" s="323">
        <v>951916.48</v>
      </c>
      <c r="K28" s="323">
        <v>12665918.1</v>
      </c>
      <c r="L28" s="361">
        <v>225836598.00999999</v>
      </c>
    </row>
    <row r="29" spans="1:12">
      <c r="A29" s="354"/>
      <c r="B29" s="41" t="s">
        <v>327</v>
      </c>
      <c r="C29" s="41" t="s">
        <v>761</v>
      </c>
      <c r="D29" s="41" t="s">
        <v>301</v>
      </c>
      <c r="E29" s="41">
        <v>18</v>
      </c>
      <c r="F29" s="41">
        <v>5</v>
      </c>
      <c r="G29" s="41">
        <v>0</v>
      </c>
      <c r="H29" s="41">
        <v>0</v>
      </c>
      <c r="I29" s="99">
        <v>22435.82</v>
      </c>
      <c r="J29" s="99">
        <v>352.39</v>
      </c>
      <c r="K29" s="99">
        <v>1450.41</v>
      </c>
      <c r="L29" s="244">
        <v>24238.62</v>
      </c>
    </row>
    <row r="30" spans="1:12">
      <c r="A30" s="354"/>
      <c r="B30" s="41" t="s">
        <v>327</v>
      </c>
      <c r="C30" s="41" t="s">
        <v>599</v>
      </c>
      <c r="D30" s="41" t="s">
        <v>600</v>
      </c>
      <c r="E30" s="41">
        <v>4408</v>
      </c>
      <c r="F30" s="41">
        <v>1075</v>
      </c>
      <c r="G30" s="41">
        <v>359</v>
      </c>
      <c r="H30" s="41">
        <v>0</v>
      </c>
      <c r="I30" s="99">
        <v>1825097.21</v>
      </c>
      <c r="J30" s="99">
        <v>57670.96</v>
      </c>
      <c r="K30" s="99">
        <v>106037.06</v>
      </c>
      <c r="L30" s="244">
        <v>1988805.23</v>
      </c>
    </row>
    <row r="31" spans="1:12">
      <c r="A31" s="354"/>
      <c r="B31" s="41" t="s">
        <v>327</v>
      </c>
      <c r="C31" s="41" t="s">
        <v>601</v>
      </c>
      <c r="D31" s="41" t="s">
        <v>602</v>
      </c>
      <c r="E31" s="41">
        <v>25586</v>
      </c>
      <c r="F31" s="41">
        <v>7116</v>
      </c>
      <c r="G31" s="41">
        <v>3046</v>
      </c>
      <c r="H31" s="41">
        <v>0</v>
      </c>
      <c r="I31" s="99">
        <v>7582255.9199999999</v>
      </c>
      <c r="J31" s="99">
        <v>36197.43</v>
      </c>
      <c r="K31" s="99">
        <v>452798.6</v>
      </c>
      <c r="L31" s="244">
        <v>8071251.9500000002</v>
      </c>
    </row>
    <row r="32" spans="1:12" s="44" customFormat="1" ht="15.75">
      <c r="A32" s="354"/>
      <c r="B32" s="358" t="s">
        <v>327</v>
      </c>
      <c r="C32" s="358" t="s">
        <v>762</v>
      </c>
      <c r="D32" s="358" t="s">
        <v>763</v>
      </c>
      <c r="E32" s="358">
        <v>3061</v>
      </c>
      <c r="F32" s="358">
        <v>1194</v>
      </c>
      <c r="G32" s="358">
        <v>337</v>
      </c>
      <c r="H32" s="358">
        <v>0</v>
      </c>
      <c r="I32" s="359">
        <v>801718.45</v>
      </c>
      <c r="J32" s="359">
        <v>2589.88</v>
      </c>
      <c r="K32" s="359">
        <v>47950.9</v>
      </c>
      <c r="L32" s="360">
        <v>852259.23</v>
      </c>
    </row>
    <row r="33" spans="1:12">
      <c r="A33" s="354"/>
      <c r="B33" s="41" t="s">
        <v>327</v>
      </c>
      <c r="C33" s="41" t="s">
        <v>603</v>
      </c>
      <c r="D33" s="41" t="s">
        <v>604</v>
      </c>
      <c r="E33" s="41">
        <v>2043</v>
      </c>
      <c r="F33" s="41">
        <v>683</v>
      </c>
      <c r="G33" s="41">
        <v>48</v>
      </c>
      <c r="H33" s="41">
        <v>0</v>
      </c>
      <c r="I33" s="99">
        <v>520305.17</v>
      </c>
      <c r="J33" s="99">
        <v>2476.2800000000002</v>
      </c>
      <c r="K33" s="99">
        <v>31070.080000000002</v>
      </c>
      <c r="L33" s="244">
        <v>553851.53</v>
      </c>
    </row>
    <row r="34" spans="1:12">
      <c r="A34" s="354"/>
      <c r="B34" s="41" t="s">
        <v>327</v>
      </c>
      <c r="C34" s="41" t="s">
        <v>605</v>
      </c>
      <c r="D34" s="41" t="s">
        <v>606</v>
      </c>
      <c r="E34" s="41">
        <v>23478</v>
      </c>
      <c r="F34" s="41">
        <v>4466</v>
      </c>
      <c r="G34" s="41">
        <v>253</v>
      </c>
      <c r="H34" s="41">
        <v>0</v>
      </c>
      <c r="I34" s="99">
        <v>6998637.0999999996</v>
      </c>
      <c r="J34" s="99">
        <v>83190.13</v>
      </c>
      <c r="K34" s="99">
        <v>414906.24</v>
      </c>
      <c r="L34" s="244">
        <v>7496733.4699999997</v>
      </c>
    </row>
    <row r="35" spans="1:12">
      <c r="A35" s="354"/>
      <c r="B35" s="41" t="s">
        <v>327</v>
      </c>
      <c r="C35" s="41" t="s">
        <v>607</v>
      </c>
      <c r="D35" s="41" t="s">
        <v>608</v>
      </c>
      <c r="E35" s="41">
        <v>25494</v>
      </c>
      <c r="F35" s="41">
        <v>6040</v>
      </c>
      <c r="G35" s="41">
        <v>275</v>
      </c>
      <c r="H35" s="41">
        <v>0</v>
      </c>
      <c r="I35" s="99">
        <v>6324383.2400000002</v>
      </c>
      <c r="J35" s="99">
        <v>3799.19</v>
      </c>
      <c r="K35" s="99">
        <v>379241.24</v>
      </c>
      <c r="L35" s="244">
        <v>6707423.6699999999</v>
      </c>
    </row>
    <row r="36" spans="1:12">
      <c r="A36" s="354"/>
      <c r="B36" s="41" t="s">
        <v>327</v>
      </c>
      <c r="C36" s="41" t="s">
        <v>609</v>
      </c>
      <c r="D36" s="41" t="s">
        <v>294</v>
      </c>
      <c r="E36" s="41">
        <v>4047</v>
      </c>
      <c r="F36" s="41">
        <v>701</v>
      </c>
      <c r="G36" s="41">
        <v>61</v>
      </c>
      <c r="H36" s="41">
        <v>0</v>
      </c>
      <c r="I36" s="99">
        <v>1662223.44</v>
      </c>
      <c r="J36" s="99">
        <v>65677.94</v>
      </c>
      <c r="K36" s="99">
        <v>95741.22</v>
      </c>
      <c r="L36" s="244">
        <v>1823642.6</v>
      </c>
    </row>
    <row r="37" spans="1:12">
      <c r="A37" s="354"/>
      <c r="B37" s="41" t="s">
        <v>327</v>
      </c>
      <c r="C37" s="41" t="s">
        <v>764</v>
      </c>
      <c r="D37" s="41" t="s">
        <v>765</v>
      </c>
      <c r="E37" s="41">
        <v>2180</v>
      </c>
      <c r="F37" s="41">
        <v>936</v>
      </c>
      <c r="G37" s="41">
        <v>385</v>
      </c>
      <c r="H37" s="41">
        <v>0</v>
      </c>
      <c r="I37" s="99">
        <v>408373.96</v>
      </c>
      <c r="J37" s="99">
        <v>389</v>
      </c>
      <c r="K37" s="99">
        <v>24478.6</v>
      </c>
      <c r="L37" s="244">
        <v>433241.56</v>
      </c>
    </row>
    <row r="38" spans="1:12">
      <c r="A38" s="354"/>
      <c r="B38" s="41" t="s">
        <v>327</v>
      </c>
      <c r="C38" s="41" t="s">
        <v>610</v>
      </c>
      <c r="D38" s="41" t="s">
        <v>611</v>
      </c>
      <c r="E38" s="41">
        <v>967</v>
      </c>
      <c r="F38" s="41">
        <v>496</v>
      </c>
      <c r="G38" s="41">
        <v>1</v>
      </c>
      <c r="H38" s="41">
        <v>0</v>
      </c>
      <c r="I38" s="99">
        <v>503940.23</v>
      </c>
      <c r="J38" s="99">
        <v>17180.830000000002</v>
      </c>
      <c r="K38" s="99">
        <v>29183.97</v>
      </c>
      <c r="L38" s="244">
        <v>550305.03</v>
      </c>
    </row>
    <row r="39" spans="1:12">
      <c r="A39" s="354"/>
      <c r="B39" s="41" t="s">
        <v>327</v>
      </c>
      <c r="C39" s="41" t="s">
        <v>612</v>
      </c>
      <c r="D39" s="41" t="s">
        <v>613</v>
      </c>
      <c r="E39" s="41">
        <v>198059</v>
      </c>
      <c r="F39" s="41">
        <v>25534</v>
      </c>
      <c r="G39" s="41">
        <v>1349</v>
      </c>
      <c r="H39" s="41">
        <v>0</v>
      </c>
      <c r="I39" s="99">
        <v>40459270.119999997</v>
      </c>
      <c r="J39" s="99">
        <v>10515.6</v>
      </c>
      <c r="K39" s="99">
        <v>2427010.0499999998</v>
      </c>
      <c r="L39" s="244">
        <v>42896795.770000003</v>
      </c>
    </row>
    <row r="40" spans="1:12">
      <c r="A40" s="354"/>
      <c r="B40" s="41" t="s">
        <v>327</v>
      </c>
      <c r="C40" s="41" t="s">
        <v>614</v>
      </c>
      <c r="D40" s="41" t="s">
        <v>615</v>
      </c>
      <c r="E40" s="41">
        <v>11776</v>
      </c>
      <c r="F40" s="41">
        <v>3218</v>
      </c>
      <c r="G40" s="41">
        <v>0</v>
      </c>
      <c r="H40" s="41">
        <v>0</v>
      </c>
      <c r="I40" s="99">
        <v>1066925.52</v>
      </c>
      <c r="J40" s="99">
        <v>20.12</v>
      </c>
      <c r="K40" s="99">
        <v>64019.54</v>
      </c>
      <c r="L40" s="244">
        <v>1130965.18</v>
      </c>
    </row>
    <row r="41" spans="1:12">
      <c r="A41" s="354"/>
      <c r="B41" s="41" t="s">
        <v>327</v>
      </c>
      <c r="C41" s="41" t="s">
        <v>616</v>
      </c>
      <c r="D41" s="41" t="s">
        <v>617</v>
      </c>
      <c r="E41" s="41">
        <v>5588</v>
      </c>
      <c r="F41" s="41">
        <v>1155</v>
      </c>
      <c r="G41" s="41">
        <v>67</v>
      </c>
      <c r="H41" s="41">
        <v>0</v>
      </c>
      <c r="I41" s="99">
        <v>673495</v>
      </c>
      <c r="J41" s="99">
        <v>65.13</v>
      </c>
      <c r="K41" s="99">
        <v>40402.620000000003</v>
      </c>
      <c r="L41" s="244">
        <v>713962.75</v>
      </c>
    </row>
    <row r="42" spans="1:12">
      <c r="A42" s="354"/>
      <c r="B42" s="41" t="s">
        <v>327</v>
      </c>
      <c r="C42" s="41" t="s">
        <v>618</v>
      </c>
      <c r="D42" s="41" t="s">
        <v>619</v>
      </c>
      <c r="E42" s="41">
        <v>25332</v>
      </c>
      <c r="F42" s="41">
        <v>9201</v>
      </c>
      <c r="G42" s="41">
        <v>814</v>
      </c>
      <c r="H42" s="41">
        <v>0</v>
      </c>
      <c r="I42" s="99">
        <v>3618535.91</v>
      </c>
      <c r="J42" s="99">
        <v>0</v>
      </c>
      <c r="K42" s="99">
        <v>217105.47</v>
      </c>
      <c r="L42" s="244">
        <v>3835641.38</v>
      </c>
    </row>
    <row r="43" spans="1:12">
      <c r="A43" s="354"/>
      <c r="B43" s="41" t="s">
        <v>327</v>
      </c>
      <c r="C43" s="41" t="s">
        <v>620</v>
      </c>
      <c r="D43" s="41" t="s">
        <v>621</v>
      </c>
      <c r="E43" s="41">
        <v>1420</v>
      </c>
      <c r="F43" s="41">
        <v>229</v>
      </c>
      <c r="G43" s="41">
        <v>26</v>
      </c>
      <c r="H43" s="41">
        <v>0</v>
      </c>
      <c r="I43" s="99">
        <v>364408.19</v>
      </c>
      <c r="J43" s="99">
        <v>3375.3</v>
      </c>
      <c r="K43" s="99">
        <v>21662.18</v>
      </c>
      <c r="L43" s="244">
        <v>389445.67</v>
      </c>
    </row>
    <row r="44" spans="1:12">
      <c r="A44" s="354"/>
      <c r="B44" s="41" t="s">
        <v>327</v>
      </c>
      <c r="C44" s="41" t="s">
        <v>623</v>
      </c>
      <c r="D44" s="41" t="s">
        <v>624</v>
      </c>
      <c r="E44" s="41">
        <v>4414</v>
      </c>
      <c r="F44" s="41">
        <v>787</v>
      </c>
      <c r="G44" s="41">
        <v>102</v>
      </c>
      <c r="H44" s="41">
        <v>0</v>
      </c>
      <c r="I44" s="99">
        <v>2480680.69</v>
      </c>
      <c r="J44" s="99">
        <v>158372.80000000002</v>
      </c>
      <c r="K44" s="99">
        <v>139339.31</v>
      </c>
      <c r="L44" s="244">
        <v>2778392.8</v>
      </c>
    </row>
    <row r="45" spans="1:12">
      <c r="A45" s="354"/>
      <c r="B45" s="41" t="s">
        <v>327</v>
      </c>
      <c r="C45" s="41" t="s">
        <v>625</v>
      </c>
      <c r="D45" s="41" t="s">
        <v>626</v>
      </c>
      <c r="E45" s="41">
        <v>6633</v>
      </c>
      <c r="F45" s="41">
        <v>3116</v>
      </c>
      <c r="G45" s="41">
        <v>354</v>
      </c>
      <c r="H45" s="41">
        <v>0</v>
      </c>
      <c r="I45" s="99">
        <v>2184029.44</v>
      </c>
      <c r="J45" s="99">
        <v>15477.44</v>
      </c>
      <c r="K45" s="99">
        <v>125465.2</v>
      </c>
      <c r="L45" s="244">
        <v>2324972.08</v>
      </c>
    </row>
    <row r="46" spans="1:12">
      <c r="A46" s="354"/>
      <c r="B46" s="41" t="s">
        <v>327</v>
      </c>
      <c r="C46" s="41" t="s">
        <v>627</v>
      </c>
      <c r="D46" s="41" t="s">
        <v>628</v>
      </c>
      <c r="E46" s="41">
        <v>371033</v>
      </c>
      <c r="F46" s="41">
        <v>123113</v>
      </c>
      <c r="G46" s="41">
        <v>51385</v>
      </c>
      <c r="H46" s="41">
        <v>0</v>
      </c>
      <c r="I46" s="99">
        <v>82894659.879999995</v>
      </c>
      <c r="J46" s="99">
        <v>16250.26</v>
      </c>
      <c r="K46" s="99">
        <v>4967768.41</v>
      </c>
      <c r="L46" s="244">
        <v>87878678.549999997</v>
      </c>
    </row>
    <row r="47" spans="1:12">
      <c r="A47" s="354"/>
      <c r="B47" s="41" t="s">
        <v>327</v>
      </c>
      <c r="C47" s="41" t="s">
        <v>629</v>
      </c>
      <c r="D47" s="41" t="s">
        <v>630</v>
      </c>
      <c r="E47" s="41">
        <v>31795</v>
      </c>
      <c r="F47" s="41">
        <v>6684</v>
      </c>
      <c r="G47" s="41">
        <v>205</v>
      </c>
      <c r="H47" s="41">
        <v>0</v>
      </c>
      <c r="I47" s="99">
        <v>8726376.2100000009</v>
      </c>
      <c r="J47" s="99">
        <v>55705.96</v>
      </c>
      <c r="K47" s="99">
        <v>520238.72</v>
      </c>
      <c r="L47" s="244">
        <v>9302320.8900000006</v>
      </c>
    </row>
    <row r="48" spans="1:12">
      <c r="A48" s="354"/>
      <c r="B48" s="41" t="s">
        <v>327</v>
      </c>
      <c r="C48" s="41" t="s">
        <v>631</v>
      </c>
      <c r="D48" s="41" t="s">
        <v>632</v>
      </c>
      <c r="E48" s="41">
        <v>470</v>
      </c>
      <c r="F48" s="41">
        <v>46</v>
      </c>
      <c r="G48" s="41">
        <v>1</v>
      </c>
      <c r="H48" s="41">
        <v>0</v>
      </c>
      <c r="I48" s="99">
        <v>111773.32</v>
      </c>
      <c r="J48" s="99">
        <v>1023.23</v>
      </c>
      <c r="K48" s="99">
        <v>6644.99</v>
      </c>
      <c r="L48" s="244">
        <v>119441.54</v>
      </c>
    </row>
    <row r="49" spans="1:12">
      <c r="A49" s="354"/>
      <c r="B49" s="41" t="s">
        <v>327</v>
      </c>
      <c r="C49" s="41" t="s">
        <v>766</v>
      </c>
      <c r="D49" s="41" t="s">
        <v>767</v>
      </c>
      <c r="E49" s="41">
        <v>801</v>
      </c>
      <c r="F49" s="41">
        <v>244</v>
      </c>
      <c r="G49" s="41">
        <v>46</v>
      </c>
      <c r="H49" s="41">
        <v>0</v>
      </c>
      <c r="I49" s="99">
        <v>197102.09</v>
      </c>
      <c r="J49" s="99">
        <v>876.04</v>
      </c>
      <c r="K49" s="99">
        <v>11773.24</v>
      </c>
      <c r="L49" s="244">
        <v>209751.37</v>
      </c>
    </row>
    <row r="50" spans="1:12">
      <c r="A50" s="354"/>
      <c r="B50" s="41" t="s">
        <v>327</v>
      </c>
      <c r="C50" s="41" t="s">
        <v>633</v>
      </c>
      <c r="D50" s="41" t="s">
        <v>634</v>
      </c>
      <c r="E50" s="41">
        <v>589</v>
      </c>
      <c r="F50" s="41">
        <v>163</v>
      </c>
      <c r="G50" s="41">
        <v>4</v>
      </c>
      <c r="H50" s="41">
        <v>0</v>
      </c>
      <c r="I50" s="99">
        <v>233765.92</v>
      </c>
      <c r="J50" s="99">
        <v>6739.74</v>
      </c>
      <c r="K50" s="99">
        <v>13621.76</v>
      </c>
      <c r="L50" s="244">
        <v>254127.42</v>
      </c>
    </row>
    <row r="51" spans="1:12">
      <c r="A51" s="354"/>
      <c r="B51" s="41" t="s">
        <v>327</v>
      </c>
      <c r="C51" s="41" t="s">
        <v>635</v>
      </c>
      <c r="D51" s="41" t="s">
        <v>295</v>
      </c>
      <c r="E51" s="41">
        <v>6970</v>
      </c>
      <c r="F51" s="41">
        <v>1733</v>
      </c>
      <c r="G51" s="41">
        <v>607</v>
      </c>
      <c r="H51" s="41">
        <v>0</v>
      </c>
      <c r="I51" s="99">
        <v>1461385.55</v>
      </c>
      <c r="J51" s="99">
        <v>0</v>
      </c>
      <c r="K51" s="99">
        <v>87687.45</v>
      </c>
      <c r="L51" s="244">
        <v>1549073</v>
      </c>
    </row>
    <row r="52" spans="1:12">
      <c r="A52" s="354"/>
      <c r="B52" s="41" t="s">
        <v>327</v>
      </c>
      <c r="C52" s="41" t="s">
        <v>636</v>
      </c>
      <c r="D52" s="41" t="s">
        <v>637</v>
      </c>
      <c r="E52" s="41">
        <v>4192</v>
      </c>
      <c r="F52" s="41">
        <v>594</v>
      </c>
      <c r="G52" s="41">
        <v>65</v>
      </c>
      <c r="H52" s="41">
        <v>0</v>
      </c>
      <c r="I52" s="99">
        <v>1875816.41</v>
      </c>
      <c r="J52" s="99">
        <v>80437.87</v>
      </c>
      <c r="K52" s="99">
        <v>107723.47</v>
      </c>
      <c r="L52" s="244">
        <v>2063977.75</v>
      </c>
    </row>
    <row r="53" spans="1:12" s="44" customFormat="1" ht="15.75">
      <c r="A53" s="354"/>
      <c r="B53" s="358" t="s">
        <v>327</v>
      </c>
      <c r="C53" s="358" t="s">
        <v>638</v>
      </c>
      <c r="D53" s="358" t="s">
        <v>296</v>
      </c>
      <c r="E53" s="358">
        <v>23158</v>
      </c>
      <c r="F53" s="358">
        <v>7096</v>
      </c>
      <c r="G53" s="358">
        <v>706</v>
      </c>
      <c r="H53" s="358">
        <v>0</v>
      </c>
      <c r="I53" s="359">
        <v>8646620.7899999991</v>
      </c>
      <c r="J53" s="359">
        <v>176828.11</v>
      </c>
      <c r="K53" s="359">
        <v>508190.36</v>
      </c>
      <c r="L53" s="360">
        <v>9331639.2599999998</v>
      </c>
    </row>
    <row r="54" spans="1:12">
      <c r="A54" s="354"/>
      <c r="B54" s="41" t="s">
        <v>327</v>
      </c>
      <c r="C54" s="41" t="s">
        <v>639</v>
      </c>
      <c r="D54" s="41" t="s">
        <v>297</v>
      </c>
      <c r="E54" s="41">
        <v>22610</v>
      </c>
      <c r="F54" s="41">
        <v>3523</v>
      </c>
      <c r="G54" s="41">
        <v>411</v>
      </c>
      <c r="H54" s="41">
        <v>0</v>
      </c>
      <c r="I54" s="99">
        <v>5831044.7199999997</v>
      </c>
      <c r="J54" s="99">
        <v>76502.63</v>
      </c>
      <c r="K54" s="99">
        <v>345280.57</v>
      </c>
      <c r="L54" s="244">
        <v>6252827.9199999999</v>
      </c>
    </row>
    <row r="55" spans="1:12">
      <c r="A55" s="354"/>
      <c r="B55" s="41" t="s">
        <v>327</v>
      </c>
      <c r="C55" s="41" t="s">
        <v>640</v>
      </c>
      <c r="D55" s="41" t="s">
        <v>641</v>
      </c>
      <c r="E55" s="41">
        <v>7150</v>
      </c>
      <c r="F55" s="41">
        <v>2127</v>
      </c>
      <c r="G55" s="41">
        <v>280</v>
      </c>
      <c r="H55" s="41">
        <v>0</v>
      </c>
      <c r="I55" s="99">
        <v>1387621.81</v>
      </c>
      <c r="J55" s="99">
        <v>2877.16</v>
      </c>
      <c r="K55" s="99">
        <v>83092.680000000008</v>
      </c>
      <c r="L55" s="244">
        <v>1473591.65</v>
      </c>
    </row>
    <row r="56" spans="1:12">
      <c r="A56" s="354"/>
      <c r="B56" s="41" t="s">
        <v>327</v>
      </c>
      <c r="C56" s="41" t="s">
        <v>642</v>
      </c>
      <c r="D56" s="41" t="s">
        <v>643</v>
      </c>
      <c r="E56" s="41">
        <v>466</v>
      </c>
      <c r="F56" s="41">
        <v>188</v>
      </c>
      <c r="G56" s="41">
        <v>44</v>
      </c>
      <c r="H56" s="41">
        <v>0</v>
      </c>
      <c r="I56" s="99">
        <v>150123.06</v>
      </c>
      <c r="J56" s="99">
        <v>2283.4700000000003</v>
      </c>
      <c r="K56" s="99">
        <v>8870.51</v>
      </c>
      <c r="L56" s="244">
        <v>161277.04</v>
      </c>
    </row>
    <row r="57" spans="1:12">
      <c r="A57" s="354"/>
      <c r="B57" s="41" t="s">
        <v>327</v>
      </c>
      <c r="C57" s="41" t="s">
        <v>644</v>
      </c>
      <c r="D57" s="41" t="s">
        <v>645</v>
      </c>
      <c r="E57" s="41">
        <v>1485</v>
      </c>
      <c r="F57" s="41">
        <v>365</v>
      </c>
      <c r="G57" s="41">
        <v>13</v>
      </c>
      <c r="H57" s="41">
        <v>0</v>
      </c>
      <c r="I57" s="99">
        <v>536969.82999999996</v>
      </c>
      <c r="J57" s="99">
        <v>15846.35</v>
      </c>
      <c r="K57" s="99">
        <v>31267.9</v>
      </c>
      <c r="L57" s="244">
        <v>584084.07999999996</v>
      </c>
    </row>
    <row r="58" spans="1:12">
      <c r="A58" s="354"/>
      <c r="B58" s="41" t="s">
        <v>327</v>
      </c>
      <c r="C58" s="41" t="s">
        <v>646</v>
      </c>
      <c r="D58" s="41" t="s">
        <v>647</v>
      </c>
      <c r="E58" s="41">
        <v>91371</v>
      </c>
      <c r="F58" s="41">
        <v>50289</v>
      </c>
      <c r="G58" s="41">
        <v>9892</v>
      </c>
      <c r="H58" s="41">
        <v>0</v>
      </c>
      <c r="I58" s="99">
        <v>22338227.25</v>
      </c>
      <c r="J58" s="99">
        <v>45546.74</v>
      </c>
      <c r="K58" s="99">
        <v>1336880.6400000001</v>
      </c>
      <c r="L58" s="244">
        <v>23720654.629999999</v>
      </c>
    </row>
    <row r="59" spans="1:12">
      <c r="A59" s="354"/>
      <c r="B59" s="41" t="s">
        <v>327</v>
      </c>
      <c r="C59" s="41" t="s">
        <v>768</v>
      </c>
      <c r="D59" s="41" t="s">
        <v>769</v>
      </c>
      <c r="E59" s="41">
        <v>210</v>
      </c>
      <c r="F59" s="41">
        <v>177</v>
      </c>
      <c r="G59" s="41">
        <v>116</v>
      </c>
      <c r="H59" s="41">
        <v>0</v>
      </c>
      <c r="I59" s="99">
        <v>31259.61</v>
      </c>
      <c r="J59" s="99">
        <v>111.37</v>
      </c>
      <c r="K59" s="99">
        <v>1868.79</v>
      </c>
      <c r="L59" s="244">
        <v>33239.770000000004</v>
      </c>
    </row>
    <row r="60" spans="1:12" s="17" customFormat="1">
      <c r="A60" s="357"/>
      <c r="B60" s="358" t="s">
        <v>327</v>
      </c>
      <c r="C60" s="358" t="s">
        <v>770</v>
      </c>
      <c r="D60" s="358" t="s">
        <v>771</v>
      </c>
      <c r="E60" s="358">
        <v>853</v>
      </c>
      <c r="F60" s="358">
        <v>218</v>
      </c>
      <c r="G60" s="358">
        <v>0</v>
      </c>
      <c r="H60" s="358">
        <v>0</v>
      </c>
      <c r="I60" s="359">
        <v>19927.689999999999</v>
      </c>
      <c r="J60" s="359">
        <v>0</v>
      </c>
      <c r="K60" s="359">
        <v>1195.77</v>
      </c>
      <c r="L60" s="360">
        <v>21123.46</v>
      </c>
    </row>
    <row r="61" spans="1:12" s="17" customFormat="1">
      <c r="A61" s="357"/>
      <c r="B61" s="358" t="s">
        <v>327</v>
      </c>
      <c r="C61" s="358" t="s">
        <v>648</v>
      </c>
      <c r="D61" s="358" t="s">
        <v>649</v>
      </c>
      <c r="E61" s="358">
        <v>714</v>
      </c>
      <c r="F61" s="358">
        <v>206</v>
      </c>
      <c r="G61" s="358">
        <v>63</v>
      </c>
      <c r="H61" s="358">
        <v>0</v>
      </c>
      <c r="I61" s="359">
        <v>279373.88</v>
      </c>
      <c r="J61" s="359">
        <v>13537.13</v>
      </c>
      <c r="K61" s="359">
        <v>15950.15</v>
      </c>
      <c r="L61" s="360">
        <v>308861.16000000003</v>
      </c>
    </row>
    <row r="62" spans="1:12" s="11" customFormat="1">
      <c r="A62" s="354">
        <v>1</v>
      </c>
      <c r="B62" s="176" t="s">
        <v>564</v>
      </c>
      <c r="C62" s="176"/>
      <c r="D62" s="176" t="s">
        <v>564</v>
      </c>
      <c r="E62" s="176">
        <v>837676</v>
      </c>
      <c r="F62" s="176">
        <v>327850</v>
      </c>
      <c r="G62" s="176">
        <v>111513</v>
      </c>
      <c r="H62" s="176">
        <v>2920</v>
      </c>
      <c r="I62" s="323">
        <v>889909119.99000001</v>
      </c>
      <c r="J62" s="323">
        <v>7220552.2699999996</v>
      </c>
      <c r="K62" s="323">
        <v>50548758.130000003</v>
      </c>
      <c r="L62" s="361">
        <v>947678430.38999999</v>
      </c>
    </row>
    <row r="63" spans="1:12">
      <c r="A63" s="354"/>
      <c r="B63" s="358" t="s">
        <v>564</v>
      </c>
      <c r="C63" s="358" t="s">
        <v>563</v>
      </c>
      <c r="D63" s="358" t="s">
        <v>564</v>
      </c>
      <c r="E63" s="358">
        <v>538629</v>
      </c>
      <c r="F63" s="358">
        <v>192669</v>
      </c>
      <c r="G63" s="358">
        <v>84056</v>
      </c>
      <c r="H63" s="358">
        <v>0</v>
      </c>
      <c r="I63" s="359">
        <v>506369051.23000002</v>
      </c>
      <c r="J63" s="359">
        <v>1506434.9</v>
      </c>
      <c r="K63" s="359">
        <v>28962986</v>
      </c>
      <c r="L63" s="360">
        <v>536838472.13</v>
      </c>
    </row>
    <row r="64" spans="1:12">
      <c r="A64" s="354"/>
      <c r="B64" s="358" t="s">
        <v>564</v>
      </c>
      <c r="C64" s="358" t="s">
        <v>565</v>
      </c>
      <c r="D64" s="358" t="s">
        <v>566</v>
      </c>
      <c r="E64" s="358">
        <v>9371</v>
      </c>
      <c r="F64" s="358">
        <v>2125</v>
      </c>
      <c r="G64" s="358">
        <v>755</v>
      </c>
      <c r="H64" s="358">
        <v>0</v>
      </c>
      <c r="I64" s="359">
        <v>10238057.91</v>
      </c>
      <c r="J64" s="359">
        <v>45004.480000000003</v>
      </c>
      <c r="K64" s="359">
        <v>640634.73</v>
      </c>
      <c r="L64" s="360">
        <v>10923697.119999999</v>
      </c>
    </row>
    <row r="65" spans="1:12" s="44" customFormat="1" ht="15.75">
      <c r="A65" s="354"/>
      <c r="B65" s="358" t="s">
        <v>564</v>
      </c>
      <c r="C65" s="358" t="s">
        <v>772</v>
      </c>
      <c r="D65" s="358" t="s">
        <v>773</v>
      </c>
      <c r="E65" s="358">
        <v>1168</v>
      </c>
      <c r="F65" s="358">
        <v>482</v>
      </c>
      <c r="G65" s="358">
        <v>148</v>
      </c>
      <c r="H65" s="358">
        <v>0</v>
      </c>
      <c r="I65" s="359">
        <v>2567575.46</v>
      </c>
      <c r="J65" s="359">
        <v>206946.8</v>
      </c>
      <c r="K65" s="359">
        <v>172687.11</v>
      </c>
      <c r="L65" s="360">
        <v>2947209.37</v>
      </c>
    </row>
    <row r="66" spans="1:12">
      <c r="A66" s="354"/>
      <c r="B66" s="358" t="s">
        <v>564</v>
      </c>
      <c r="C66" s="358" t="s">
        <v>567</v>
      </c>
      <c r="D66" s="358" t="s">
        <v>568</v>
      </c>
      <c r="E66" s="358">
        <v>1339</v>
      </c>
      <c r="F66" s="358">
        <v>160</v>
      </c>
      <c r="G66" s="358">
        <v>39</v>
      </c>
      <c r="H66" s="358">
        <v>10</v>
      </c>
      <c r="I66" s="359">
        <v>1932958.56</v>
      </c>
      <c r="J66" s="359">
        <v>39763.74</v>
      </c>
      <c r="K66" s="359">
        <v>100354.9</v>
      </c>
      <c r="L66" s="360">
        <v>2073077.2</v>
      </c>
    </row>
    <row r="67" spans="1:12" s="44" customFormat="1" ht="15.75">
      <c r="A67" s="354"/>
      <c r="B67" s="358" t="s">
        <v>564</v>
      </c>
      <c r="C67" s="358" t="s">
        <v>569</v>
      </c>
      <c r="D67" s="358" t="s">
        <v>570</v>
      </c>
      <c r="E67" s="358">
        <v>12270</v>
      </c>
      <c r="F67" s="358">
        <v>2137</v>
      </c>
      <c r="G67" s="358">
        <v>315</v>
      </c>
      <c r="H67" s="358">
        <v>0</v>
      </c>
      <c r="I67" s="359">
        <v>16764746.41</v>
      </c>
      <c r="J67" s="359">
        <v>364632.43</v>
      </c>
      <c r="K67" s="359">
        <v>851832.21</v>
      </c>
      <c r="L67" s="360">
        <v>17981211.050000001</v>
      </c>
    </row>
    <row r="68" spans="1:12">
      <c r="A68" s="354"/>
      <c r="B68" s="358" t="s">
        <v>564</v>
      </c>
      <c r="C68" s="358" t="s">
        <v>571</v>
      </c>
      <c r="D68" s="358" t="s">
        <v>572</v>
      </c>
      <c r="E68" s="358">
        <v>5323</v>
      </c>
      <c r="F68" s="358">
        <v>1606</v>
      </c>
      <c r="G68" s="358">
        <v>155</v>
      </c>
      <c r="H68" s="358">
        <v>55</v>
      </c>
      <c r="I68" s="359">
        <v>8051424.1500000004</v>
      </c>
      <c r="J68" s="359">
        <v>178113.5</v>
      </c>
      <c r="K68" s="359">
        <v>447427.27</v>
      </c>
      <c r="L68" s="360">
        <v>8676964.9199999999</v>
      </c>
    </row>
    <row r="69" spans="1:12" s="44" customFormat="1" ht="15.75">
      <c r="A69" s="354"/>
      <c r="B69" s="358" t="s">
        <v>564</v>
      </c>
      <c r="C69" s="358" t="s">
        <v>774</v>
      </c>
      <c r="D69" s="358" t="s">
        <v>775</v>
      </c>
      <c r="E69" s="358">
        <v>2369</v>
      </c>
      <c r="F69" s="358">
        <v>388</v>
      </c>
      <c r="G69" s="358">
        <v>115</v>
      </c>
      <c r="H69" s="358">
        <v>0</v>
      </c>
      <c r="I69" s="359">
        <v>3529961.48</v>
      </c>
      <c r="J69" s="359">
        <v>142331.81</v>
      </c>
      <c r="K69" s="359">
        <v>224568.48</v>
      </c>
      <c r="L69" s="360">
        <v>3896861.77</v>
      </c>
    </row>
    <row r="70" spans="1:12">
      <c r="A70" s="354"/>
      <c r="B70" s="358" t="s">
        <v>564</v>
      </c>
      <c r="C70" s="358" t="s">
        <v>573</v>
      </c>
      <c r="D70" s="358" t="s">
        <v>574</v>
      </c>
      <c r="E70" s="358">
        <v>601</v>
      </c>
      <c r="F70" s="358">
        <v>144</v>
      </c>
      <c r="G70" s="358">
        <v>2</v>
      </c>
      <c r="H70" s="358">
        <v>5</v>
      </c>
      <c r="I70" s="359">
        <v>876414.82</v>
      </c>
      <c r="J70" s="359">
        <v>24750.59</v>
      </c>
      <c r="K70" s="359">
        <v>45747.040000000001</v>
      </c>
      <c r="L70" s="360">
        <v>946912.45</v>
      </c>
    </row>
    <row r="71" spans="1:12" s="44" customFormat="1" ht="15.75">
      <c r="A71" s="354"/>
      <c r="B71" s="358" t="s">
        <v>564</v>
      </c>
      <c r="C71" s="358" t="s">
        <v>575</v>
      </c>
      <c r="D71" s="358" t="s">
        <v>576</v>
      </c>
      <c r="E71" s="358">
        <v>42567</v>
      </c>
      <c r="F71" s="358">
        <v>9239</v>
      </c>
      <c r="G71" s="358">
        <v>1260</v>
      </c>
      <c r="H71" s="358">
        <v>354</v>
      </c>
      <c r="I71" s="359">
        <v>67696694.170000002</v>
      </c>
      <c r="J71" s="359">
        <v>1536112.05</v>
      </c>
      <c r="K71" s="359">
        <v>3528108.38</v>
      </c>
      <c r="L71" s="360">
        <v>72760914.599999994</v>
      </c>
    </row>
    <row r="72" spans="1:12">
      <c r="A72" s="354"/>
      <c r="B72" s="358" t="s">
        <v>564</v>
      </c>
      <c r="C72" s="358" t="s">
        <v>593</v>
      </c>
      <c r="D72" s="358" t="s">
        <v>594</v>
      </c>
      <c r="E72" s="358">
        <v>24674</v>
      </c>
      <c r="F72" s="358">
        <v>7775</v>
      </c>
      <c r="G72" s="358">
        <v>798</v>
      </c>
      <c r="H72" s="358">
        <v>0</v>
      </c>
      <c r="I72" s="359">
        <v>47877387.729999997</v>
      </c>
      <c r="J72" s="359">
        <v>1810510.52</v>
      </c>
      <c r="K72" s="359">
        <v>2674271.11</v>
      </c>
      <c r="L72" s="360">
        <v>52362169.359999999</v>
      </c>
    </row>
    <row r="73" spans="1:12" s="12" customFormat="1" ht="15.75">
      <c r="A73" s="357"/>
      <c r="B73" s="358" t="s">
        <v>564</v>
      </c>
      <c r="C73" s="358" t="s">
        <v>595</v>
      </c>
      <c r="D73" s="358" t="s">
        <v>596</v>
      </c>
      <c r="E73" s="358">
        <v>110403</v>
      </c>
      <c r="F73" s="358">
        <v>43485</v>
      </c>
      <c r="G73" s="358">
        <v>12717</v>
      </c>
      <c r="H73" s="358">
        <v>405</v>
      </c>
      <c r="I73" s="359">
        <v>115666937.5</v>
      </c>
      <c r="J73" s="359">
        <v>166614.39000000001</v>
      </c>
      <c r="K73" s="359">
        <v>6488294.04</v>
      </c>
      <c r="L73" s="360">
        <v>122321845.93000001</v>
      </c>
    </row>
    <row r="74" spans="1:12" s="17" customFormat="1">
      <c r="A74" s="357"/>
      <c r="B74" s="358" t="s">
        <v>564</v>
      </c>
      <c r="C74" s="358" t="s">
        <v>597</v>
      </c>
      <c r="D74" s="358" t="s">
        <v>598</v>
      </c>
      <c r="E74" s="358">
        <v>88877</v>
      </c>
      <c r="F74" s="358">
        <v>67637</v>
      </c>
      <c r="G74" s="358">
        <v>11149</v>
      </c>
      <c r="H74" s="358">
        <v>2091</v>
      </c>
      <c r="I74" s="359">
        <v>108252411.19</v>
      </c>
      <c r="J74" s="359">
        <v>1198573.83</v>
      </c>
      <c r="K74" s="359">
        <v>6407303.8600000003</v>
      </c>
      <c r="L74" s="360">
        <v>115858288.88</v>
      </c>
    </row>
    <row r="75" spans="1:12" s="17" customFormat="1">
      <c r="A75" s="357"/>
      <c r="B75" s="358" t="s">
        <v>564</v>
      </c>
      <c r="C75" s="358" t="s">
        <v>776</v>
      </c>
      <c r="D75" s="358" t="s">
        <v>777</v>
      </c>
      <c r="E75" s="358">
        <v>85</v>
      </c>
      <c r="F75" s="358">
        <v>3</v>
      </c>
      <c r="G75" s="358">
        <v>4</v>
      </c>
      <c r="H75" s="358">
        <v>0</v>
      </c>
      <c r="I75" s="359">
        <v>85499.38</v>
      </c>
      <c r="J75" s="359">
        <v>763.23</v>
      </c>
      <c r="K75" s="359">
        <v>4543</v>
      </c>
      <c r="L75" s="360">
        <v>90805.61</v>
      </c>
    </row>
    <row r="76" spans="1:12" s="44" customFormat="1" ht="15.75">
      <c r="A76" s="354">
        <v>1</v>
      </c>
      <c r="B76" s="176" t="s">
        <v>235</v>
      </c>
      <c r="C76" s="176"/>
      <c r="D76" s="176" t="s">
        <v>235</v>
      </c>
      <c r="E76" s="176">
        <v>5</v>
      </c>
      <c r="F76" s="176">
        <v>0</v>
      </c>
      <c r="G76" s="176">
        <v>0</v>
      </c>
      <c r="H76" s="176">
        <v>2</v>
      </c>
      <c r="I76" s="323">
        <v>7426.43</v>
      </c>
      <c r="J76" s="323">
        <v>382.7</v>
      </c>
      <c r="K76" s="323">
        <v>466.58</v>
      </c>
      <c r="L76" s="361">
        <v>8275.7100000000009</v>
      </c>
    </row>
    <row r="77" spans="1:12" s="17" customFormat="1">
      <c r="A77" s="357"/>
      <c r="B77" s="358" t="s">
        <v>235</v>
      </c>
      <c r="C77" s="358" t="s">
        <v>778</v>
      </c>
      <c r="D77" s="358" t="s">
        <v>779</v>
      </c>
      <c r="E77" s="358">
        <v>5</v>
      </c>
      <c r="F77" s="358">
        <v>0</v>
      </c>
      <c r="G77" s="358">
        <v>0</v>
      </c>
      <c r="H77" s="358">
        <v>2</v>
      </c>
      <c r="I77" s="359">
        <v>7426.43</v>
      </c>
      <c r="J77" s="359">
        <v>382.7</v>
      </c>
      <c r="K77" s="359">
        <v>466.58</v>
      </c>
      <c r="L77" s="360">
        <v>8275.7100000000009</v>
      </c>
    </row>
    <row r="78" spans="1:12" s="11" customFormat="1">
      <c r="A78" s="354">
        <v>1</v>
      </c>
      <c r="B78" s="176" t="s">
        <v>780</v>
      </c>
      <c r="C78" s="176"/>
      <c r="D78" s="176" t="s">
        <v>780</v>
      </c>
      <c r="E78" s="176">
        <v>12081</v>
      </c>
      <c r="F78" s="176">
        <v>2664</v>
      </c>
      <c r="G78" s="176">
        <v>21</v>
      </c>
      <c r="H78" s="176">
        <v>0</v>
      </c>
      <c r="I78" s="323">
        <v>3465485.8</v>
      </c>
      <c r="J78" s="323">
        <v>0</v>
      </c>
      <c r="K78" s="323">
        <v>84314.31</v>
      </c>
      <c r="L78" s="361">
        <v>3549800.11</v>
      </c>
    </row>
    <row r="79" spans="1:12" s="17" customFormat="1">
      <c r="A79" s="357"/>
      <c r="B79" s="358" t="s">
        <v>780</v>
      </c>
      <c r="C79" s="358" t="s">
        <v>656</v>
      </c>
      <c r="D79" s="358" t="s">
        <v>657</v>
      </c>
      <c r="E79" s="358">
        <v>12081</v>
      </c>
      <c r="F79" s="358">
        <v>2664</v>
      </c>
      <c r="G79" s="358">
        <v>21</v>
      </c>
      <c r="H79" s="358">
        <v>0</v>
      </c>
      <c r="I79" s="359">
        <v>3465485.8</v>
      </c>
      <c r="J79" s="359">
        <v>0</v>
      </c>
      <c r="K79" s="359">
        <v>84314.31</v>
      </c>
      <c r="L79" s="360">
        <v>3549800.11</v>
      </c>
    </row>
    <row r="80" spans="1:12" s="44" customFormat="1" ht="15.75">
      <c r="A80" s="354">
        <v>1</v>
      </c>
      <c r="B80" s="176" t="s">
        <v>655</v>
      </c>
      <c r="C80" s="176"/>
      <c r="D80" s="176" t="s">
        <v>655</v>
      </c>
      <c r="E80" s="176">
        <v>12542</v>
      </c>
      <c r="F80" s="176">
        <v>2936</v>
      </c>
      <c r="G80" s="176">
        <v>0</v>
      </c>
      <c r="H80" s="176">
        <v>0</v>
      </c>
      <c r="I80" s="323">
        <v>2718121.67</v>
      </c>
      <c r="J80" s="323">
        <v>0</v>
      </c>
      <c r="K80" s="323">
        <v>0</v>
      </c>
      <c r="L80" s="361">
        <v>2718121.67</v>
      </c>
    </row>
    <row r="81" spans="1:12" s="17" customFormat="1">
      <c r="A81" s="357"/>
      <c r="B81" s="358" t="s">
        <v>655</v>
      </c>
      <c r="C81" s="358" t="s">
        <v>654</v>
      </c>
      <c r="D81" s="358" t="s">
        <v>655</v>
      </c>
      <c r="E81" s="358">
        <v>12542</v>
      </c>
      <c r="F81" s="358">
        <v>2936</v>
      </c>
      <c r="G81" s="358">
        <v>0</v>
      </c>
      <c r="H81" s="358">
        <v>0</v>
      </c>
      <c r="I81" s="359">
        <v>2718121.67</v>
      </c>
      <c r="J81" s="359">
        <v>0</v>
      </c>
      <c r="K81" s="359">
        <v>0</v>
      </c>
      <c r="L81" s="360">
        <v>2718121.67</v>
      </c>
    </row>
    <row r="82" spans="1:12" s="11" customFormat="1">
      <c r="A82" s="354">
        <v>1</v>
      </c>
      <c r="B82" s="176" t="s">
        <v>659</v>
      </c>
      <c r="C82" s="176"/>
      <c r="D82" s="176" t="s">
        <v>659</v>
      </c>
      <c r="E82" s="176">
        <v>238524</v>
      </c>
      <c r="F82" s="176">
        <v>35522</v>
      </c>
      <c r="G82" s="176">
        <v>0</v>
      </c>
      <c r="H82" s="176">
        <v>0</v>
      </c>
      <c r="I82" s="323">
        <v>23165650.129999999</v>
      </c>
      <c r="J82" s="323">
        <v>761.41</v>
      </c>
      <c r="K82" s="323">
        <v>0</v>
      </c>
      <c r="L82" s="361">
        <v>23166411.539999999</v>
      </c>
    </row>
    <row r="83" spans="1:12" s="17" customFormat="1">
      <c r="A83" s="357"/>
      <c r="B83" s="358" t="s">
        <v>659</v>
      </c>
      <c r="C83" s="358" t="s">
        <v>658</v>
      </c>
      <c r="D83" s="358" t="s">
        <v>659</v>
      </c>
      <c r="E83" s="358">
        <v>238524</v>
      </c>
      <c r="F83" s="358">
        <v>35522</v>
      </c>
      <c r="G83" s="358">
        <v>0</v>
      </c>
      <c r="H83" s="358">
        <v>0</v>
      </c>
      <c r="I83" s="359">
        <v>23165650.129999999</v>
      </c>
      <c r="J83" s="359">
        <v>761.41</v>
      </c>
      <c r="K83" s="359">
        <v>0</v>
      </c>
      <c r="L83" s="360">
        <v>23166411.539999999</v>
      </c>
    </row>
    <row r="84" spans="1:12" s="11" customFormat="1">
      <c r="A84" s="354">
        <v>1</v>
      </c>
      <c r="B84" s="176" t="s">
        <v>653</v>
      </c>
      <c r="C84" s="176"/>
      <c r="D84" s="176" t="s">
        <v>653</v>
      </c>
      <c r="E84" s="176">
        <v>45402</v>
      </c>
      <c r="F84" s="176">
        <v>18168</v>
      </c>
      <c r="G84" s="176">
        <v>0</v>
      </c>
      <c r="H84" s="176">
        <v>0</v>
      </c>
      <c r="I84" s="323">
        <v>7078669.5300000003</v>
      </c>
      <c r="J84" s="323">
        <v>5017.8900000000003</v>
      </c>
      <c r="K84" s="323">
        <v>174016.79</v>
      </c>
      <c r="L84" s="361">
        <v>7257704.21</v>
      </c>
    </row>
    <row r="85" spans="1:12" s="17" customFormat="1">
      <c r="A85" s="357"/>
      <c r="B85" s="358" t="s">
        <v>653</v>
      </c>
      <c r="C85" s="358" t="s">
        <v>652</v>
      </c>
      <c r="D85" s="358" t="s">
        <v>653</v>
      </c>
      <c r="E85" s="358">
        <v>44922</v>
      </c>
      <c r="F85" s="358">
        <v>18095</v>
      </c>
      <c r="G85" s="358">
        <v>0</v>
      </c>
      <c r="H85" s="358">
        <v>0</v>
      </c>
      <c r="I85" s="359">
        <v>6562768.6399999997</v>
      </c>
      <c r="J85" s="359">
        <v>0</v>
      </c>
      <c r="K85" s="359">
        <v>144638.68</v>
      </c>
      <c r="L85" s="360">
        <v>6707407.3200000003</v>
      </c>
    </row>
    <row r="86" spans="1:12" s="17" customFormat="1">
      <c r="A86" s="357"/>
      <c r="B86" s="358" t="s">
        <v>653</v>
      </c>
      <c r="C86" s="358" t="s">
        <v>781</v>
      </c>
      <c r="D86" s="358" t="s">
        <v>236</v>
      </c>
      <c r="E86" s="358">
        <v>82</v>
      </c>
      <c r="F86" s="358">
        <v>46</v>
      </c>
      <c r="G86" s="358">
        <v>0</v>
      </c>
      <c r="H86" s="358">
        <v>0</v>
      </c>
      <c r="I86" s="359">
        <v>112824.86</v>
      </c>
      <c r="J86" s="359">
        <v>875.76</v>
      </c>
      <c r="K86" s="359">
        <v>6003.18</v>
      </c>
      <c r="L86" s="360">
        <v>119703.8</v>
      </c>
    </row>
    <row r="87" spans="1:12" s="12" customFormat="1" ht="15.75">
      <c r="A87" s="357"/>
      <c r="B87" s="358" t="s">
        <v>653</v>
      </c>
      <c r="C87" s="358" t="s">
        <v>782</v>
      </c>
      <c r="D87" s="358" t="s">
        <v>783</v>
      </c>
      <c r="E87" s="358">
        <v>398</v>
      </c>
      <c r="F87" s="358">
        <v>27</v>
      </c>
      <c r="G87" s="358">
        <v>0</v>
      </c>
      <c r="H87" s="358">
        <v>0</v>
      </c>
      <c r="I87" s="359">
        <v>403076.03</v>
      </c>
      <c r="J87" s="359">
        <v>4142.13</v>
      </c>
      <c r="K87" s="359">
        <v>23374.93</v>
      </c>
      <c r="L87" s="360">
        <v>430593.09</v>
      </c>
    </row>
    <row r="88" spans="1:12" s="11" customFormat="1">
      <c r="A88" s="354">
        <v>1</v>
      </c>
      <c r="B88" s="176" t="s">
        <v>651</v>
      </c>
      <c r="C88" s="176"/>
      <c r="D88" s="176" t="s">
        <v>651</v>
      </c>
      <c r="E88" s="176">
        <v>38297</v>
      </c>
      <c r="F88" s="176">
        <v>20351</v>
      </c>
      <c r="G88" s="176">
        <v>3275</v>
      </c>
      <c r="H88" s="176">
        <v>0</v>
      </c>
      <c r="I88" s="323">
        <v>57903605.340000004</v>
      </c>
      <c r="J88" s="323">
        <v>2015333.11</v>
      </c>
      <c r="K88" s="323">
        <v>3759836.64</v>
      </c>
      <c r="L88" s="361">
        <v>63678775.090000004</v>
      </c>
    </row>
    <row r="89" spans="1:12" s="17" customFormat="1">
      <c r="A89" s="357"/>
      <c r="B89" s="358" t="s">
        <v>651</v>
      </c>
      <c r="C89" s="358" t="s">
        <v>650</v>
      </c>
      <c r="D89" s="358" t="s">
        <v>651</v>
      </c>
      <c r="E89" s="358">
        <v>38297</v>
      </c>
      <c r="F89" s="358">
        <v>20351</v>
      </c>
      <c r="G89" s="358">
        <v>3275</v>
      </c>
      <c r="H89" s="358">
        <v>0</v>
      </c>
      <c r="I89" s="359">
        <v>57903605.340000004</v>
      </c>
      <c r="J89" s="359">
        <v>2015333.11</v>
      </c>
      <c r="K89" s="359">
        <v>3759836.64</v>
      </c>
      <c r="L89" s="360">
        <v>63678775.090000004</v>
      </c>
    </row>
    <row r="90" spans="1:12" s="44" customFormat="1" ht="15.75">
      <c r="A90" s="354">
        <v>1</v>
      </c>
      <c r="B90" s="176" t="s">
        <v>784</v>
      </c>
      <c r="C90" s="176"/>
      <c r="D90" s="176" t="s">
        <v>784</v>
      </c>
      <c r="E90" s="176">
        <v>193744</v>
      </c>
      <c r="F90" s="176">
        <v>105762</v>
      </c>
      <c r="G90" s="176">
        <v>27535</v>
      </c>
      <c r="H90" s="176">
        <v>3414</v>
      </c>
      <c r="I90" s="323">
        <v>246511289.06999999</v>
      </c>
      <c r="J90" s="323">
        <v>235691.34</v>
      </c>
      <c r="K90" s="323">
        <v>11982826.43</v>
      </c>
      <c r="L90" s="361">
        <v>258729806.84</v>
      </c>
    </row>
    <row r="91" spans="1:12">
      <c r="A91" s="354"/>
      <c r="B91" s="358" t="s">
        <v>784</v>
      </c>
      <c r="C91" s="358" t="s">
        <v>785</v>
      </c>
      <c r="D91" s="358" t="s">
        <v>786</v>
      </c>
      <c r="E91" s="358">
        <v>326</v>
      </c>
      <c r="F91" s="358">
        <v>81</v>
      </c>
      <c r="G91" s="358">
        <v>2</v>
      </c>
      <c r="H91" s="358">
        <v>0</v>
      </c>
      <c r="I91" s="359">
        <v>341855.74</v>
      </c>
      <c r="J91" s="359">
        <v>3041.94</v>
      </c>
      <c r="K91" s="359">
        <v>21684.42</v>
      </c>
      <c r="L91" s="360">
        <v>366582.1</v>
      </c>
    </row>
    <row r="92" spans="1:12" s="12" customFormat="1" ht="15.75">
      <c r="A92" s="357"/>
      <c r="B92" s="358" t="s">
        <v>784</v>
      </c>
      <c r="C92" s="358" t="s">
        <v>577</v>
      </c>
      <c r="D92" s="358" t="s">
        <v>578</v>
      </c>
      <c r="E92" s="358">
        <v>191214</v>
      </c>
      <c r="F92" s="358">
        <v>101299</v>
      </c>
      <c r="G92" s="358">
        <v>27313</v>
      </c>
      <c r="H92" s="358">
        <v>3408</v>
      </c>
      <c r="I92" s="359">
        <v>242351472.49000001</v>
      </c>
      <c r="J92" s="359">
        <v>204390.92</v>
      </c>
      <c r="K92" s="359">
        <v>11721304.630000001</v>
      </c>
      <c r="L92" s="360">
        <v>254277168.03999999</v>
      </c>
    </row>
    <row r="93" spans="1:12" s="17" customFormat="1">
      <c r="A93" s="357"/>
      <c r="B93" s="358" t="s">
        <v>784</v>
      </c>
      <c r="C93" s="358" t="s">
        <v>579</v>
      </c>
      <c r="D93" s="358" t="s">
        <v>580</v>
      </c>
      <c r="E93" s="358">
        <v>819</v>
      </c>
      <c r="F93" s="358">
        <v>3835</v>
      </c>
      <c r="G93" s="358">
        <v>164</v>
      </c>
      <c r="H93" s="358">
        <v>0</v>
      </c>
      <c r="I93" s="359">
        <v>2473886.25</v>
      </c>
      <c r="J93" s="359">
        <v>16397.64</v>
      </c>
      <c r="K93" s="359">
        <v>164347.54</v>
      </c>
      <c r="L93" s="360">
        <v>2654631.4300000002</v>
      </c>
    </row>
    <row r="94" spans="1:12" s="17" customFormat="1">
      <c r="A94" s="357"/>
      <c r="B94" s="358" t="s">
        <v>784</v>
      </c>
      <c r="C94" s="358" t="s">
        <v>581</v>
      </c>
      <c r="D94" s="358" t="s">
        <v>582</v>
      </c>
      <c r="E94" s="358">
        <v>1385</v>
      </c>
      <c r="F94" s="358">
        <v>547</v>
      </c>
      <c r="G94" s="358">
        <v>56</v>
      </c>
      <c r="H94" s="358">
        <v>6</v>
      </c>
      <c r="I94" s="359">
        <v>1344074.59</v>
      </c>
      <c r="J94" s="359">
        <v>11860.84</v>
      </c>
      <c r="K94" s="359">
        <v>75489.84</v>
      </c>
      <c r="L94" s="360">
        <v>1431425.27</v>
      </c>
    </row>
    <row r="95" spans="1:12" s="11" customFormat="1">
      <c r="A95" s="354">
        <v>1</v>
      </c>
      <c r="B95" s="362" t="s">
        <v>787</v>
      </c>
      <c r="C95" s="176"/>
      <c r="D95" s="362" t="s">
        <v>787</v>
      </c>
      <c r="E95" s="176">
        <v>461909</v>
      </c>
      <c r="F95" s="176">
        <v>11203</v>
      </c>
      <c r="G95" s="176">
        <v>84887</v>
      </c>
      <c r="H95" s="176">
        <v>11029</v>
      </c>
      <c r="I95" s="323">
        <v>249404690.22999999</v>
      </c>
      <c r="J95" s="323">
        <v>62594.06</v>
      </c>
      <c r="K95" s="323">
        <v>14677407.609999999</v>
      </c>
      <c r="L95" s="361">
        <v>264144691.90000001</v>
      </c>
    </row>
    <row r="96" spans="1:12" s="12" customFormat="1" ht="15.75">
      <c r="A96" s="357"/>
      <c r="B96" s="355" t="s">
        <v>787</v>
      </c>
      <c r="C96" s="358" t="s">
        <v>788</v>
      </c>
      <c r="D96" s="355" t="s">
        <v>787</v>
      </c>
      <c r="E96" s="358">
        <v>461411</v>
      </c>
      <c r="F96" s="358">
        <v>0</v>
      </c>
      <c r="G96" s="358">
        <v>84881</v>
      </c>
      <c r="H96" s="358">
        <v>11029</v>
      </c>
      <c r="I96" s="359">
        <v>246467982.75</v>
      </c>
      <c r="J96" s="359">
        <v>13590.69</v>
      </c>
      <c r="K96" s="359">
        <v>14499560.66</v>
      </c>
      <c r="L96" s="360">
        <v>260981134.09999999</v>
      </c>
    </row>
    <row r="97" spans="1:12" s="12" customFormat="1" ht="15.75">
      <c r="A97" s="357"/>
      <c r="B97" s="355" t="s">
        <v>787</v>
      </c>
      <c r="C97" s="358" t="s">
        <v>789</v>
      </c>
      <c r="D97" s="355" t="s">
        <v>790</v>
      </c>
      <c r="E97" s="358">
        <v>0</v>
      </c>
      <c r="F97" s="358">
        <v>10339</v>
      </c>
      <c r="G97" s="358">
        <v>0</v>
      </c>
      <c r="H97" s="358">
        <v>0</v>
      </c>
      <c r="I97" s="359">
        <v>1900815.11</v>
      </c>
      <c r="J97" s="359">
        <v>0</v>
      </c>
      <c r="K97" s="359">
        <v>114045.99</v>
      </c>
      <c r="L97" s="360">
        <v>2014861.1</v>
      </c>
    </row>
    <row r="98" spans="1:12" s="12" customFormat="1" ht="15.75">
      <c r="A98" s="357"/>
      <c r="B98" s="355" t="s">
        <v>787</v>
      </c>
      <c r="C98" s="358" t="s">
        <v>791</v>
      </c>
      <c r="D98" s="355" t="s">
        <v>792</v>
      </c>
      <c r="E98" s="358">
        <v>498</v>
      </c>
      <c r="F98" s="358">
        <v>65</v>
      </c>
      <c r="G98" s="358">
        <v>6</v>
      </c>
      <c r="H98" s="358">
        <v>0</v>
      </c>
      <c r="I98" s="359">
        <v>772379.03</v>
      </c>
      <c r="J98" s="359">
        <v>48802.559999999998</v>
      </c>
      <c r="K98" s="359">
        <v>48002.29</v>
      </c>
      <c r="L98" s="360">
        <v>869183.88</v>
      </c>
    </row>
    <row r="99" spans="1:12" s="17" customFormat="1">
      <c r="A99" s="357"/>
      <c r="B99" s="355" t="s">
        <v>787</v>
      </c>
      <c r="C99" s="358" t="s">
        <v>793</v>
      </c>
      <c r="D99" s="355" t="s">
        <v>361</v>
      </c>
      <c r="E99" s="358">
        <v>0</v>
      </c>
      <c r="F99" s="358">
        <v>799</v>
      </c>
      <c r="G99" s="358">
        <v>0</v>
      </c>
      <c r="H99" s="358">
        <v>0</v>
      </c>
      <c r="I99" s="359">
        <v>263513.34000000003</v>
      </c>
      <c r="J99" s="359">
        <v>200.81</v>
      </c>
      <c r="K99" s="359">
        <v>15798.67</v>
      </c>
      <c r="L99" s="360">
        <v>279512.82</v>
      </c>
    </row>
    <row r="100" spans="1:12" s="11" customFormat="1">
      <c r="A100" s="363">
        <v>1</v>
      </c>
      <c r="B100" s="215" t="s">
        <v>237</v>
      </c>
      <c r="C100" s="215"/>
      <c r="D100" s="215" t="s">
        <v>237</v>
      </c>
      <c r="E100" s="176">
        <v>13</v>
      </c>
      <c r="F100" s="176">
        <v>3</v>
      </c>
      <c r="G100" s="176">
        <v>0</v>
      </c>
      <c r="H100" s="176">
        <v>0</v>
      </c>
      <c r="I100" s="323">
        <v>7434.8</v>
      </c>
      <c r="J100" s="323">
        <v>579.15</v>
      </c>
      <c r="K100" s="323">
        <v>0</v>
      </c>
      <c r="L100" s="361">
        <v>8013.95</v>
      </c>
    </row>
    <row r="101" spans="1:12" s="17" customFormat="1">
      <c r="A101" s="220"/>
      <c r="B101" s="42" t="s">
        <v>237</v>
      </c>
      <c r="C101" s="42" t="s">
        <v>794</v>
      </c>
      <c r="D101" s="42" t="s">
        <v>237</v>
      </c>
      <c r="E101" s="358">
        <v>13</v>
      </c>
      <c r="F101" s="358">
        <v>3</v>
      </c>
      <c r="G101" s="358">
        <v>0</v>
      </c>
      <c r="H101" s="358">
        <v>0</v>
      </c>
      <c r="I101" s="359">
        <v>7434.8</v>
      </c>
      <c r="J101" s="359">
        <v>579.15</v>
      </c>
      <c r="K101" s="359">
        <v>0</v>
      </c>
      <c r="L101" s="360">
        <v>8013.95</v>
      </c>
    </row>
    <row r="102" spans="1:12" s="11" customFormat="1">
      <c r="A102" s="363">
        <v>1</v>
      </c>
      <c r="B102" s="215" t="s">
        <v>287</v>
      </c>
      <c r="C102" s="215"/>
      <c r="D102" s="215" t="s">
        <v>287</v>
      </c>
      <c r="E102" s="176">
        <v>3229</v>
      </c>
      <c r="F102" s="176">
        <v>1121</v>
      </c>
      <c r="G102" s="176">
        <v>142</v>
      </c>
      <c r="H102" s="176">
        <v>0</v>
      </c>
      <c r="I102" s="323">
        <v>5780531.0999999996</v>
      </c>
      <c r="J102" s="323">
        <v>417839.89</v>
      </c>
      <c r="K102" s="323">
        <v>338678.32</v>
      </c>
      <c r="L102" s="361">
        <v>6537049.3100000005</v>
      </c>
    </row>
    <row r="103" spans="1:12" ht="15.75" thickBot="1">
      <c r="A103" s="364"/>
      <c r="B103" s="245" t="s">
        <v>287</v>
      </c>
      <c r="C103" s="245" t="s">
        <v>795</v>
      </c>
      <c r="D103" s="245" t="s">
        <v>796</v>
      </c>
      <c r="E103" s="248">
        <v>3229</v>
      </c>
      <c r="F103" s="248">
        <v>1121</v>
      </c>
      <c r="G103" s="248">
        <v>142</v>
      </c>
      <c r="H103" s="248">
        <v>0</v>
      </c>
      <c r="I103" s="247">
        <v>5780531.0999999996</v>
      </c>
      <c r="J103" s="247">
        <v>417839.89</v>
      </c>
      <c r="K103" s="247">
        <v>338678.32</v>
      </c>
      <c r="L103" s="249">
        <v>6537049.3100000005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activeCell="K8" sqref="K8"/>
    </sheetView>
  </sheetViews>
  <sheetFormatPr defaultRowHeight="15"/>
  <cols>
    <col min="1" max="1" width="12.7109375" style="97" customWidth="1"/>
    <col min="2" max="2" width="22.7109375" style="97" customWidth="1"/>
    <col min="3" max="3" width="9.28515625" style="97" customWidth="1"/>
    <col min="4" max="4" width="10.28515625" style="97" customWidth="1"/>
    <col min="5" max="5" width="10" style="97" customWidth="1"/>
    <col min="6" max="6" width="11.140625" style="97" customWidth="1"/>
    <col min="7" max="7" width="12.7109375" style="97" customWidth="1"/>
    <col min="8" max="8" width="10.5703125" style="97" bestFit="1" customWidth="1"/>
    <col min="9" max="9" width="18.28515625" style="97" customWidth="1"/>
    <col min="10" max="10" width="16.140625" style="97" customWidth="1"/>
    <col min="11" max="11" width="34.42578125" style="97" customWidth="1"/>
    <col min="12" max="16384" width="9.140625" style="97"/>
  </cols>
  <sheetData>
    <row r="1" spans="1:11" ht="18.75">
      <c r="A1" s="498" t="s">
        <v>829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</row>
    <row r="2" spans="1:11">
      <c r="A2" s="368"/>
      <c r="B2" s="368"/>
      <c r="C2" s="368"/>
      <c r="D2" s="368"/>
      <c r="E2" s="368"/>
      <c r="F2" s="368"/>
      <c r="G2" s="368"/>
      <c r="H2" s="368"/>
      <c r="I2" s="368"/>
      <c r="J2" s="368"/>
    </row>
    <row r="3" spans="1:11" ht="31.5">
      <c r="A3" s="365" t="s">
        <v>797</v>
      </c>
      <c r="B3" s="365" t="s">
        <v>822</v>
      </c>
      <c r="C3" s="365" t="s">
        <v>396</v>
      </c>
      <c r="D3" s="365" t="s">
        <v>2</v>
      </c>
      <c r="E3" s="365" t="s">
        <v>3</v>
      </c>
      <c r="F3" s="365" t="s">
        <v>23</v>
      </c>
      <c r="G3" s="365" t="s">
        <v>554</v>
      </c>
      <c r="H3" s="365" t="s">
        <v>334</v>
      </c>
      <c r="I3" s="365" t="s">
        <v>739</v>
      </c>
      <c r="J3" s="365" t="s">
        <v>823</v>
      </c>
      <c r="K3" s="365" t="s">
        <v>498</v>
      </c>
    </row>
    <row r="4" spans="1:11">
      <c r="A4" s="25" t="s">
        <v>561</v>
      </c>
      <c r="B4" s="25" t="s">
        <v>293</v>
      </c>
      <c r="C4" s="25" t="s">
        <v>30</v>
      </c>
      <c r="D4" s="26">
        <v>0</v>
      </c>
      <c r="E4" s="26">
        <v>178</v>
      </c>
      <c r="F4" s="26">
        <v>0</v>
      </c>
      <c r="G4" s="26">
        <v>0</v>
      </c>
      <c r="H4" s="26">
        <v>178</v>
      </c>
      <c r="I4" s="366">
        <v>145393.01999999999</v>
      </c>
      <c r="J4" s="366">
        <v>22793.32</v>
      </c>
      <c r="K4" s="369">
        <v>128.05000000000001</v>
      </c>
    </row>
    <row r="5" spans="1:11">
      <c r="A5" s="25" t="s">
        <v>561</v>
      </c>
      <c r="B5" s="25" t="s">
        <v>293</v>
      </c>
      <c r="C5" s="25" t="s">
        <v>31</v>
      </c>
      <c r="D5" s="26">
        <v>8</v>
      </c>
      <c r="E5" s="26">
        <v>91</v>
      </c>
      <c r="F5" s="26">
        <v>48</v>
      </c>
      <c r="G5" s="26">
        <v>0</v>
      </c>
      <c r="H5" s="26">
        <v>147</v>
      </c>
      <c r="I5" s="366">
        <v>329277.27</v>
      </c>
      <c r="J5" s="366">
        <v>45604.28</v>
      </c>
      <c r="K5" s="55">
        <v>310.23</v>
      </c>
    </row>
    <row r="6" spans="1:11">
      <c r="A6" s="25" t="s">
        <v>561</v>
      </c>
      <c r="B6" s="25" t="s">
        <v>293</v>
      </c>
      <c r="C6" s="25" t="s">
        <v>33</v>
      </c>
      <c r="D6" s="26">
        <v>73</v>
      </c>
      <c r="E6" s="26">
        <v>71</v>
      </c>
      <c r="F6" s="26">
        <v>34</v>
      </c>
      <c r="G6" s="26">
        <v>0</v>
      </c>
      <c r="H6" s="26">
        <v>178</v>
      </c>
      <c r="I6" s="366">
        <v>492381.48</v>
      </c>
      <c r="J6" s="366">
        <v>83141.86</v>
      </c>
      <c r="K6" s="55">
        <v>467.09</v>
      </c>
    </row>
    <row r="7" spans="1:11">
      <c r="A7" s="25" t="s">
        <v>561</v>
      </c>
      <c r="B7" s="25" t="s">
        <v>293</v>
      </c>
      <c r="C7" s="25" t="s">
        <v>34</v>
      </c>
      <c r="D7" s="26">
        <v>232</v>
      </c>
      <c r="E7" s="26">
        <v>136</v>
      </c>
      <c r="F7" s="26">
        <v>48</v>
      </c>
      <c r="G7" s="26">
        <v>0</v>
      </c>
      <c r="H7" s="26">
        <v>416</v>
      </c>
      <c r="I7" s="366">
        <v>1118780.33</v>
      </c>
      <c r="J7" s="366">
        <v>210625.17</v>
      </c>
      <c r="K7" s="55">
        <v>506.31</v>
      </c>
    </row>
    <row r="8" spans="1:11">
      <c r="A8" s="25" t="s">
        <v>561</v>
      </c>
      <c r="B8" s="25" t="s">
        <v>293</v>
      </c>
      <c r="C8" s="25" t="s">
        <v>35</v>
      </c>
      <c r="D8" s="26">
        <v>442</v>
      </c>
      <c r="E8" s="26">
        <v>198</v>
      </c>
      <c r="F8" s="26">
        <v>41</v>
      </c>
      <c r="G8" s="26">
        <v>0</v>
      </c>
      <c r="H8" s="26">
        <v>681</v>
      </c>
      <c r="I8" s="366">
        <v>1867034.26</v>
      </c>
      <c r="J8" s="366">
        <v>315901.99</v>
      </c>
      <c r="K8" s="55">
        <v>463.88</v>
      </c>
    </row>
    <row r="9" spans="1:11">
      <c r="A9" s="25" t="s">
        <v>561</v>
      </c>
      <c r="B9" s="25" t="s">
        <v>293</v>
      </c>
      <c r="C9" s="25" t="s">
        <v>36</v>
      </c>
      <c r="D9" s="26">
        <v>208</v>
      </c>
      <c r="E9" s="26">
        <v>273</v>
      </c>
      <c r="F9" s="26">
        <v>5</v>
      </c>
      <c r="G9" s="26">
        <v>0</v>
      </c>
      <c r="H9" s="26">
        <v>486</v>
      </c>
      <c r="I9" s="366">
        <v>1144440.33</v>
      </c>
      <c r="J9" s="366">
        <v>196821.68</v>
      </c>
      <c r="K9" s="55">
        <v>404.98</v>
      </c>
    </row>
    <row r="10" spans="1:11">
      <c r="A10" s="25" t="s">
        <v>561</v>
      </c>
      <c r="B10" s="25" t="s">
        <v>293</v>
      </c>
      <c r="C10" s="25" t="s">
        <v>37</v>
      </c>
      <c r="D10" s="26">
        <v>20</v>
      </c>
      <c r="E10" s="26">
        <v>395</v>
      </c>
      <c r="F10" s="26">
        <v>0</v>
      </c>
      <c r="G10" s="26">
        <v>0</v>
      </c>
      <c r="H10" s="26">
        <v>415</v>
      </c>
      <c r="I10" s="366">
        <v>663072.6</v>
      </c>
      <c r="J10" s="366">
        <v>144394.51999999999</v>
      </c>
      <c r="K10" s="55">
        <v>347.94</v>
      </c>
    </row>
    <row r="11" spans="1:11">
      <c r="A11" s="25" t="s">
        <v>561</v>
      </c>
      <c r="B11" s="25" t="s">
        <v>293</v>
      </c>
      <c r="C11" s="25" t="s">
        <v>38</v>
      </c>
      <c r="D11" s="26">
        <v>4</v>
      </c>
      <c r="E11" s="26">
        <v>297</v>
      </c>
      <c r="F11" s="26">
        <v>0</v>
      </c>
      <c r="G11" s="26">
        <v>0</v>
      </c>
      <c r="H11" s="26">
        <v>301</v>
      </c>
      <c r="I11" s="366">
        <v>451585.12</v>
      </c>
      <c r="J11" s="366">
        <v>103557.98</v>
      </c>
      <c r="K11" s="55">
        <v>344.05</v>
      </c>
    </row>
    <row r="12" spans="1:11">
      <c r="A12" s="25" t="s">
        <v>561</v>
      </c>
      <c r="B12" s="25" t="s">
        <v>293</v>
      </c>
      <c r="C12" s="25" t="s">
        <v>39</v>
      </c>
      <c r="D12" s="26">
        <v>0</v>
      </c>
      <c r="E12" s="26">
        <v>266</v>
      </c>
      <c r="F12" s="26">
        <v>0</v>
      </c>
      <c r="G12" s="26">
        <v>0</v>
      </c>
      <c r="H12" s="26">
        <v>266</v>
      </c>
      <c r="I12" s="366">
        <v>402960.29</v>
      </c>
      <c r="J12" s="366">
        <v>90636.62</v>
      </c>
      <c r="K12" s="55">
        <v>340.74</v>
      </c>
    </row>
    <row r="13" spans="1:11">
      <c r="A13" s="25" t="s">
        <v>561</v>
      </c>
      <c r="B13" s="25" t="s">
        <v>293</v>
      </c>
      <c r="C13" s="25" t="s">
        <v>47</v>
      </c>
      <c r="D13" s="26">
        <v>1</v>
      </c>
      <c r="E13" s="26">
        <v>146</v>
      </c>
      <c r="F13" s="26">
        <v>0</v>
      </c>
      <c r="G13" s="26">
        <v>0</v>
      </c>
      <c r="H13" s="26">
        <v>147</v>
      </c>
      <c r="I13" s="366">
        <v>234828.65</v>
      </c>
      <c r="J13" s="366">
        <v>49922.19</v>
      </c>
      <c r="K13" s="55">
        <v>339.61</v>
      </c>
    </row>
    <row r="14" spans="1:11">
      <c r="A14" s="25" t="s">
        <v>561</v>
      </c>
      <c r="B14" s="25" t="s">
        <v>293</v>
      </c>
      <c r="C14" s="25" t="s">
        <v>48</v>
      </c>
      <c r="D14" s="26">
        <v>0</v>
      </c>
      <c r="E14" s="26">
        <v>37</v>
      </c>
      <c r="F14" s="26">
        <v>0</v>
      </c>
      <c r="G14" s="26">
        <v>0</v>
      </c>
      <c r="H14" s="26">
        <v>37</v>
      </c>
      <c r="I14" s="366">
        <v>70045.37</v>
      </c>
      <c r="J14" s="366">
        <v>12552.75</v>
      </c>
      <c r="K14" s="55">
        <v>339.26</v>
      </c>
    </row>
    <row r="15" spans="1:11">
      <c r="A15" s="25" t="s">
        <v>561</v>
      </c>
      <c r="B15" s="25" t="s">
        <v>293</v>
      </c>
      <c r="C15" s="25" t="s">
        <v>49</v>
      </c>
      <c r="D15" s="26">
        <v>0</v>
      </c>
      <c r="E15" s="26">
        <v>1</v>
      </c>
      <c r="F15" s="26">
        <v>0</v>
      </c>
      <c r="G15" s="26">
        <v>1</v>
      </c>
      <c r="H15" s="26">
        <v>2</v>
      </c>
      <c r="I15" s="366">
        <v>4271.46</v>
      </c>
      <c r="J15" s="366">
        <v>1128.9000000000001</v>
      </c>
      <c r="K15" s="55">
        <v>564.45000000000005</v>
      </c>
    </row>
    <row r="16" spans="1:11">
      <c r="A16" s="25" t="s">
        <v>561</v>
      </c>
      <c r="B16" s="25" t="s">
        <v>293</v>
      </c>
      <c r="C16" s="25" t="s">
        <v>242</v>
      </c>
      <c r="D16" s="26">
        <v>0</v>
      </c>
      <c r="E16" s="26">
        <v>2</v>
      </c>
      <c r="F16" s="26">
        <v>0</v>
      </c>
      <c r="G16" s="26">
        <v>0</v>
      </c>
      <c r="H16" s="26">
        <v>2</v>
      </c>
      <c r="I16" s="366">
        <v>1584.08</v>
      </c>
      <c r="J16" s="366">
        <v>201.62</v>
      </c>
      <c r="K16" s="55">
        <v>100.81</v>
      </c>
    </row>
    <row r="17" spans="1:11">
      <c r="A17" s="25" t="s">
        <v>561</v>
      </c>
      <c r="B17" s="25" t="s">
        <v>293</v>
      </c>
      <c r="C17" s="25" t="s">
        <v>280</v>
      </c>
      <c r="D17" s="26">
        <v>988</v>
      </c>
      <c r="E17" s="26">
        <v>2091</v>
      </c>
      <c r="F17" s="26">
        <v>176</v>
      </c>
      <c r="G17" s="26">
        <v>1</v>
      </c>
      <c r="H17" s="26">
        <v>3256</v>
      </c>
      <c r="I17" s="366">
        <v>6925654.2599999998</v>
      </c>
      <c r="J17" s="366">
        <v>1277282.8799999999</v>
      </c>
      <c r="K17" s="55">
        <v>392.29</v>
      </c>
    </row>
    <row r="18" spans="1:11">
      <c r="A18" s="25" t="s">
        <v>798</v>
      </c>
      <c r="B18" s="25" t="s">
        <v>410</v>
      </c>
      <c r="C18" s="25" t="s">
        <v>30</v>
      </c>
      <c r="D18" s="26">
        <v>0</v>
      </c>
      <c r="E18" s="26">
        <v>16</v>
      </c>
      <c r="F18" s="26">
        <v>0</v>
      </c>
      <c r="G18" s="26">
        <v>0</v>
      </c>
      <c r="H18" s="26">
        <v>16</v>
      </c>
      <c r="I18" s="366">
        <v>16887.060000000001</v>
      </c>
      <c r="J18" s="366">
        <v>1728</v>
      </c>
      <c r="K18" s="55">
        <v>108</v>
      </c>
    </row>
    <row r="19" spans="1:11">
      <c r="A19" s="25" t="s">
        <v>798</v>
      </c>
      <c r="B19" s="25" t="s">
        <v>410</v>
      </c>
      <c r="C19" s="25" t="s">
        <v>31</v>
      </c>
      <c r="D19" s="26">
        <v>22</v>
      </c>
      <c r="E19" s="26">
        <v>6</v>
      </c>
      <c r="F19" s="26">
        <v>2</v>
      </c>
      <c r="G19" s="26">
        <v>0</v>
      </c>
      <c r="H19" s="26">
        <v>30</v>
      </c>
      <c r="I19" s="366">
        <v>147304.5</v>
      </c>
      <c r="J19" s="366">
        <v>21712.2</v>
      </c>
      <c r="K19" s="55">
        <v>723.74</v>
      </c>
    </row>
    <row r="20" spans="1:11">
      <c r="A20" s="25" t="s">
        <v>798</v>
      </c>
      <c r="B20" s="25" t="s">
        <v>410</v>
      </c>
      <c r="C20" s="25" t="s">
        <v>33</v>
      </c>
      <c r="D20" s="26">
        <v>68</v>
      </c>
      <c r="E20" s="26">
        <v>4</v>
      </c>
      <c r="F20" s="26">
        <v>6</v>
      </c>
      <c r="G20" s="26">
        <v>0</v>
      </c>
      <c r="H20" s="26">
        <v>78</v>
      </c>
      <c r="I20" s="366">
        <v>368602.72</v>
      </c>
      <c r="J20" s="366">
        <v>77649.02</v>
      </c>
      <c r="K20" s="55">
        <v>995.5</v>
      </c>
    </row>
    <row r="21" spans="1:11">
      <c r="A21" s="25" t="s">
        <v>798</v>
      </c>
      <c r="B21" s="25" t="s">
        <v>410</v>
      </c>
      <c r="C21" s="25" t="s">
        <v>34</v>
      </c>
      <c r="D21" s="26">
        <v>76</v>
      </c>
      <c r="E21" s="26">
        <v>3</v>
      </c>
      <c r="F21" s="26">
        <v>4</v>
      </c>
      <c r="G21" s="26">
        <v>0</v>
      </c>
      <c r="H21" s="26">
        <v>83</v>
      </c>
      <c r="I21" s="366">
        <v>338750.79</v>
      </c>
      <c r="J21" s="366">
        <v>82126.759999999995</v>
      </c>
      <c r="K21" s="55">
        <v>989.48</v>
      </c>
    </row>
    <row r="22" spans="1:11">
      <c r="A22" s="25" t="s">
        <v>798</v>
      </c>
      <c r="B22" s="25" t="s">
        <v>410</v>
      </c>
      <c r="C22" s="25" t="s">
        <v>35</v>
      </c>
      <c r="D22" s="26">
        <v>13</v>
      </c>
      <c r="E22" s="26">
        <v>3</v>
      </c>
      <c r="F22" s="26">
        <v>4</v>
      </c>
      <c r="G22" s="26">
        <v>0</v>
      </c>
      <c r="H22" s="26">
        <v>20</v>
      </c>
      <c r="I22" s="366">
        <v>73295.45</v>
      </c>
      <c r="J22" s="366">
        <v>16933.599999999999</v>
      </c>
      <c r="K22" s="55">
        <v>846.68</v>
      </c>
    </row>
    <row r="23" spans="1:11">
      <c r="A23" s="25" t="s">
        <v>798</v>
      </c>
      <c r="B23" s="25" t="s">
        <v>410</v>
      </c>
      <c r="C23" s="25" t="s">
        <v>36</v>
      </c>
      <c r="D23" s="26">
        <v>0</v>
      </c>
      <c r="E23" s="26">
        <v>4</v>
      </c>
      <c r="F23" s="26">
        <v>1</v>
      </c>
      <c r="G23" s="26">
        <v>0</v>
      </c>
      <c r="H23" s="26">
        <v>5</v>
      </c>
      <c r="I23" s="366">
        <v>14283.67</v>
      </c>
      <c r="J23" s="366">
        <v>1728</v>
      </c>
      <c r="K23" s="55">
        <v>345.6</v>
      </c>
    </row>
    <row r="24" spans="1:11">
      <c r="A24" s="25" t="s">
        <v>798</v>
      </c>
      <c r="B24" s="25" t="s">
        <v>410</v>
      </c>
      <c r="C24" s="25" t="s">
        <v>37</v>
      </c>
      <c r="D24" s="26">
        <v>0</v>
      </c>
      <c r="E24" s="26">
        <v>5</v>
      </c>
      <c r="F24" s="26">
        <v>0</v>
      </c>
      <c r="G24" s="26">
        <v>0</v>
      </c>
      <c r="H24" s="26">
        <v>5</v>
      </c>
      <c r="I24" s="366">
        <v>16759.310000000001</v>
      </c>
      <c r="J24" s="366">
        <v>1728</v>
      </c>
      <c r="K24" s="55">
        <v>345.6</v>
      </c>
    </row>
    <row r="25" spans="1:11">
      <c r="A25" s="25" t="s">
        <v>798</v>
      </c>
      <c r="B25" s="25" t="s">
        <v>410</v>
      </c>
      <c r="C25" s="25" t="s">
        <v>38</v>
      </c>
      <c r="D25" s="26">
        <v>0</v>
      </c>
      <c r="E25" s="26">
        <v>5</v>
      </c>
      <c r="F25" s="26">
        <v>0</v>
      </c>
      <c r="G25" s="26">
        <v>0</v>
      </c>
      <c r="H25" s="26">
        <v>5</v>
      </c>
      <c r="I25" s="366">
        <v>14684.94</v>
      </c>
      <c r="J25" s="366">
        <v>1728</v>
      </c>
      <c r="K25" s="55">
        <v>345.6</v>
      </c>
    </row>
    <row r="26" spans="1:11">
      <c r="A26" s="25" t="s">
        <v>798</v>
      </c>
      <c r="B26" s="25" t="s">
        <v>410</v>
      </c>
      <c r="C26" s="25" t="s">
        <v>39</v>
      </c>
      <c r="D26" s="26">
        <v>0</v>
      </c>
      <c r="E26" s="26">
        <v>3</v>
      </c>
      <c r="F26" s="26">
        <v>0</v>
      </c>
      <c r="G26" s="26">
        <v>0</v>
      </c>
      <c r="H26" s="26">
        <v>3</v>
      </c>
      <c r="I26" s="366">
        <v>9634.6</v>
      </c>
      <c r="J26" s="366">
        <v>1036.8</v>
      </c>
      <c r="K26" s="55">
        <v>345.6</v>
      </c>
    </row>
    <row r="27" spans="1:11">
      <c r="A27" s="25" t="s">
        <v>798</v>
      </c>
      <c r="B27" s="25" t="s">
        <v>410</v>
      </c>
      <c r="C27" s="25" t="s">
        <v>47</v>
      </c>
      <c r="D27" s="26">
        <v>0</v>
      </c>
      <c r="E27" s="26">
        <v>3</v>
      </c>
      <c r="F27" s="26">
        <v>0</v>
      </c>
      <c r="G27" s="26">
        <v>0</v>
      </c>
      <c r="H27" s="26">
        <v>3</v>
      </c>
      <c r="I27" s="366">
        <v>9676.7999999999993</v>
      </c>
      <c r="J27" s="366">
        <v>1036.8</v>
      </c>
      <c r="K27" s="55">
        <v>345.6</v>
      </c>
    </row>
    <row r="28" spans="1:11">
      <c r="A28" s="25" t="s">
        <v>798</v>
      </c>
      <c r="B28" s="25" t="s">
        <v>410</v>
      </c>
      <c r="C28" s="25" t="s">
        <v>48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6">
        <v>0</v>
      </c>
      <c r="J28" s="366">
        <v>0</v>
      </c>
      <c r="K28" s="55">
        <v>0</v>
      </c>
    </row>
    <row r="29" spans="1:11">
      <c r="A29" s="25" t="s">
        <v>798</v>
      </c>
      <c r="B29" s="25" t="s">
        <v>410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6">
        <v>0</v>
      </c>
      <c r="J29" s="366">
        <v>0</v>
      </c>
      <c r="K29" s="55">
        <v>0</v>
      </c>
    </row>
    <row r="30" spans="1:11">
      <c r="A30" s="25" t="s">
        <v>798</v>
      </c>
      <c r="B30" s="25" t="s">
        <v>410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6">
        <v>0</v>
      </c>
      <c r="J30" s="366">
        <v>0</v>
      </c>
      <c r="K30" s="55">
        <v>0</v>
      </c>
    </row>
    <row r="31" spans="1:11">
      <c r="A31" s="25" t="s">
        <v>798</v>
      </c>
      <c r="B31" s="25" t="s">
        <v>410</v>
      </c>
      <c r="C31" s="25" t="s">
        <v>280</v>
      </c>
      <c r="D31" s="26">
        <v>179</v>
      </c>
      <c r="E31" s="26">
        <v>52</v>
      </c>
      <c r="F31" s="26">
        <v>17</v>
      </c>
      <c r="G31" s="26">
        <v>0</v>
      </c>
      <c r="H31" s="26">
        <v>248</v>
      </c>
      <c r="I31" s="366">
        <v>1009879.84</v>
      </c>
      <c r="J31" s="366">
        <v>207407.18</v>
      </c>
      <c r="K31" s="55">
        <v>836.32</v>
      </c>
    </row>
    <row r="32" spans="1:11">
      <c r="A32" s="25" t="s">
        <v>795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6">
        <v>0</v>
      </c>
      <c r="J32" s="366">
        <v>0</v>
      </c>
      <c r="K32" s="55">
        <v>0</v>
      </c>
    </row>
    <row r="33" spans="1:11">
      <c r="A33" s="25" t="s">
        <v>795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6">
        <v>0</v>
      </c>
      <c r="J33" s="366">
        <v>0</v>
      </c>
      <c r="K33" s="55">
        <v>0</v>
      </c>
    </row>
    <row r="34" spans="1:11">
      <c r="A34" s="25" t="s">
        <v>795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6">
        <v>0</v>
      </c>
      <c r="J34" s="366">
        <v>0</v>
      </c>
      <c r="K34" s="55">
        <v>0</v>
      </c>
    </row>
    <row r="35" spans="1:11">
      <c r="A35" s="25" t="s">
        <v>795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6">
        <v>0</v>
      </c>
      <c r="J35" s="366">
        <v>0</v>
      </c>
      <c r="K35" s="55">
        <v>0</v>
      </c>
    </row>
    <row r="36" spans="1:11">
      <c r="A36" s="25" t="s">
        <v>795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6">
        <v>0</v>
      </c>
      <c r="J36" s="366">
        <v>0</v>
      </c>
      <c r="K36" s="55">
        <v>0</v>
      </c>
    </row>
    <row r="37" spans="1:11">
      <c r="A37" s="25" t="s">
        <v>795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6">
        <v>0</v>
      </c>
      <c r="J37" s="366">
        <v>0</v>
      </c>
      <c r="K37" s="55">
        <v>0</v>
      </c>
    </row>
    <row r="38" spans="1:11">
      <c r="A38" s="25" t="s">
        <v>795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6">
        <v>0</v>
      </c>
      <c r="J38" s="366">
        <v>0</v>
      </c>
      <c r="K38" s="55">
        <v>0</v>
      </c>
    </row>
    <row r="39" spans="1:11">
      <c r="A39" s="25" t="s">
        <v>795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6">
        <v>0</v>
      </c>
      <c r="J39" s="366">
        <v>0</v>
      </c>
      <c r="K39" s="55">
        <v>0</v>
      </c>
    </row>
    <row r="40" spans="1:11">
      <c r="A40" s="25" t="s">
        <v>795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6">
        <v>0</v>
      </c>
      <c r="J40" s="366">
        <v>0</v>
      </c>
      <c r="K40" s="55">
        <v>0</v>
      </c>
    </row>
    <row r="41" spans="1:11">
      <c r="A41" s="25" t="s">
        <v>795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6">
        <v>0</v>
      </c>
      <c r="J41" s="366">
        <v>0</v>
      </c>
      <c r="K41" s="55">
        <v>0</v>
      </c>
    </row>
    <row r="42" spans="1:11">
      <c r="A42" s="25" t="s">
        <v>795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6">
        <v>0</v>
      </c>
      <c r="J42" s="366">
        <v>0</v>
      </c>
      <c r="K42" s="55">
        <v>0</v>
      </c>
    </row>
    <row r="43" spans="1:11">
      <c r="A43" s="25" t="s">
        <v>795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6">
        <v>0</v>
      </c>
      <c r="J43" s="366">
        <v>0</v>
      </c>
      <c r="K43" s="55">
        <v>0</v>
      </c>
    </row>
    <row r="44" spans="1:11">
      <c r="A44" s="25" t="s">
        <v>795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6">
        <v>0</v>
      </c>
      <c r="J44" s="366">
        <v>0</v>
      </c>
      <c r="K44" s="55">
        <v>0</v>
      </c>
    </row>
    <row r="45" spans="1:11">
      <c r="A45" s="25" t="s">
        <v>795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6">
        <v>0</v>
      </c>
      <c r="J45" s="366">
        <v>0</v>
      </c>
      <c r="K45" s="55">
        <v>0</v>
      </c>
    </row>
    <row r="46" spans="1:11">
      <c r="A46" s="25" t="s">
        <v>761</v>
      </c>
      <c r="B46" s="25" t="s">
        <v>327</v>
      </c>
      <c r="C46" s="25" t="s">
        <v>30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66">
        <v>0</v>
      </c>
      <c r="J46" s="366">
        <v>0</v>
      </c>
      <c r="K46" s="55">
        <v>0</v>
      </c>
    </row>
    <row r="47" spans="1:11">
      <c r="A47" s="25" t="s">
        <v>761</v>
      </c>
      <c r="B47" s="25" t="s">
        <v>327</v>
      </c>
      <c r="C47" s="25" t="s">
        <v>31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66">
        <v>0</v>
      </c>
      <c r="J47" s="366">
        <v>0</v>
      </c>
      <c r="K47" s="55">
        <v>0</v>
      </c>
    </row>
    <row r="48" spans="1:11">
      <c r="A48" s="25" t="s">
        <v>761</v>
      </c>
      <c r="B48" s="25" t="s">
        <v>327</v>
      </c>
      <c r="C48" s="25" t="s">
        <v>33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66">
        <v>0</v>
      </c>
      <c r="J48" s="366">
        <v>0</v>
      </c>
      <c r="K48" s="55">
        <v>0</v>
      </c>
    </row>
    <row r="49" spans="1:11">
      <c r="A49" s="25" t="s">
        <v>761</v>
      </c>
      <c r="B49" s="25" t="s">
        <v>327</v>
      </c>
      <c r="C49" s="25" t="s">
        <v>34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66">
        <v>0</v>
      </c>
      <c r="J49" s="366">
        <v>0</v>
      </c>
      <c r="K49" s="55">
        <v>0</v>
      </c>
    </row>
    <row r="50" spans="1:11">
      <c r="A50" s="25" t="s">
        <v>761</v>
      </c>
      <c r="B50" s="25" t="s">
        <v>327</v>
      </c>
      <c r="C50" s="25" t="s">
        <v>35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66">
        <v>0</v>
      </c>
      <c r="J50" s="366">
        <v>0</v>
      </c>
      <c r="K50" s="55">
        <v>0</v>
      </c>
    </row>
    <row r="51" spans="1:11">
      <c r="A51" s="25" t="s">
        <v>761</v>
      </c>
      <c r="B51" s="25" t="s">
        <v>327</v>
      </c>
      <c r="C51" s="25" t="s">
        <v>36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66">
        <v>0</v>
      </c>
      <c r="J51" s="366">
        <v>0</v>
      </c>
      <c r="K51" s="55">
        <v>0</v>
      </c>
    </row>
    <row r="52" spans="1:11">
      <c r="A52" s="25" t="s">
        <v>761</v>
      </c>
      <c r="B52" s="25" t="s">
        <v>327</v>
      </c>
      <c r="C52" s="25" t="s">
        <v>37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66">
        <v>0</v>
      </c>
      <c r="J52" s="366">
        <v>0</v>
      </c>
      <c r="K52" s="55">
        <v>0</v>
      </c>
    </row>
    <row r="53" spans="1:11">
      <c r="A53" s="25" t="s">
        <v>761</v>
      </c>
      <c r="B53" s="25" t="s">
        <v>327</v>
      </c>
      <c r="C53" s="25" t="s">
        <v>38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66">
        <v>0</v>
      </c>
      <c r="J53" s="366">
        <v>0</v>
      </c>
      <c r="K53" s="55">
        <v>0</v>
      </c>
    </row>
    <row r="54" spans="1:11">
      <c r="A54" s="25" t="s">
        <v>761</v>
      </c>
      <c r="B54" s="25" t="s">
        <v>327</v>
      </c>
      <c r="C54" s="25" t="s">
        <v>39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66">
        <v>0</v>
      </c>
      <c r="J54" s="366">
        <v>0</v>
      </c>
      <c r="K54" s="55">
        <v>0</v>
      </c>
    </row>
    <row r="55" spans="1:11">
      <c r="A55" s="25" t="s">
        <v>761</v>
      </c>
      <c r="B55" s="25" t="s">
        <v>327</v>
      </c>
      <c r="C55" s="25" t="s">
        <v>47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66">
        <v>0</v>
      </c>
      <c r="J55" s="366">
        <v>0</v>
      </c>
      <c r="K55" s="55">
        <v>0</v>
      </c>
    </row>
    <row r="56" spans="1:11">
      <c r="A56" s="25" t="s">
        <v>761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6">
        <v>0</v>
      </c>
      <c r="J56" s="366">
        <v>0</v>
      </c>
      <c r="K56" s="55">
        <v>0</v>
      </c>
    </row>
    <row r="57" spans="1:11">
      <c r="A57" s="25" t="s">
        <v>761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6">
        <v>0</v>
      </c>
      <c r="J57" s="366">
        <v>0</v>
      </c>
      <c r="K57" s="55">
        <v>0</v>
      </c>
    </row>
    <row r="58" spans="1:11">
      <c r="A58" s="25" t="s">
        <v>761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6">
        <v>0</v>
      </c>
      <c r="J58" s="366">
        <v>0</v>
      </c>
      <c r="K58" s="55">
        <v>0</v>
      </c>
    </row>
    <row r="59" spans="1:11">
      <c r="A59" s="25" t="s">
        <v>761</v>
      </c>
      <c r="B59" s="25" t="s">
        <v>327</v>
      </c>
      <c r="C59" s="25" t="s">
        <v>280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66">
        <v>0</v>
      </c>
      <c r="J59" s="366">
        <v>0</v>
      </c>
      <c r="K59" s="55">
        <v>0</v>
      </c>
    </row>
    <row r="60" spans="1:11">
      <c r="A60" s="25" t="s">
        <v>778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6">
        <v>0</v>
      </c>
      <c r="J60" s="366">
        <v>0</v>
      </c>
      <c r="K60" s="55">
        <v>0</v>
      </c>
    </row>
    <row r="61" spans="1:11">
      <c r="A61" s="25" t="s">
        <v>778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6">
        <v>0</v>
      </c>
      <c r="J61" s="366">
        <v>0</v>
      </c>
      <c r="K61" s="55">
        <v>0</v>
      </c>
    </row>
    <row r="62" spans="1:11">
      <c r="A62" s="25" t="s">
        <v>778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6">
        <v>0</v>
      </c>
      <c r="J62" s="366">
        <v>0</v>
      </c>
      <c r="K62" s="55">
        <v>0</v>
      </c>
    </row>
    <row r="63" spans="1:11">
      <c r="A63" s="25" t="s">
        <v>778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6">
        <v>0</v>
      </c>
      <c r="J63" s="366">
        <v>0</v>
      </c>
      <c r="K63" s="55">
        <v>0</v>
      </c>
    </row>
    <row r="64" spans="1:11">
      <c r="A64" s="25" t="s">
        <v>778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6">
        <v>0</v>
      </c>
      <c r="J64" s="366">
        <v>0</v>
      </c>
      <c r="K64" s="55">
        <v>0</v>
      </c>
    </row>
    <row r="65" spans="1:11">
      <c r="A65" s="25" t="s">
        <v>778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6">
        <v>0</v>
      </c>
      <c r="J65" s="366">
        <v>0</v>
      </c>
      <c r="K65" s="55">
        <v>0</v>
      </c>
    </row>
    <row r="66" spans="1:11">
      <c r="A66" s="25" t="s">
        <v>778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6">
        <v>0</v>
      </c>
      <c r="J66" s="366">
        <v>0</v>
      </c>
      <c r="K66" s="55">
        <v>0</v>
      </c>
    </row>
    <row r="67" spans="1:11">
      <c r="A67" s="25" t="s">
        <v>778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6">
        <v>0</v>
      </c>
      <c r="J67" s="366">
        <v>0</v>
      </c>
      <c r="K67" s="55">
        <v>0</v>
      </c>
    </row>
    <row r="68" spans="1:11">
      <c r="A68" s="25" t="s">
        <v>778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6">
        <v>0</v>
      </c>
      <c r="J68" s="366">
        <v>0</v>
      </c>
      <c r="K68" s="55">
        <v>0</v>
      </c>
    </row>
    <row r="69" spans="1:11">
      <c r="A69" s="25" t="s">
        <v>778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6">
        <v>0</v>
      </c>
      <c r="J69" s="366">
        <v>0</v>
      </c>
      <c r="K69" s="55">
        <v>0</v>
      </c>
    </row>
    <row r="70" spans="1:11">
      <c r="A70" s="25" t="s">
        <v>778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6">
        <v>0</v>
      </c>
      <c r="J70" s="366">
        <v>0</v>
      </c>
      <c r="K70" s="55">
        <v>0</v>
      </c>
    </row>
    <row r="71" spans="1:11">
      <c r="A71" s="25" t="s">
        <v>778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6">
        <v>0</v>
      </c>
      <c r="J71" s="366">
        <v>0</v>
      </c>
      <c r="K71" s="55">
        <v>0</v>
      </c>
    </row>
    <row r="72" spans="1:11">
      <c r="A72" s="25" t="s">
        <v>778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6">
        <v>0</v>
      </c>
      <c r="J72" s="366">
        <v>0</v>
      </c>
      <c r="K72" s="55">
        <v>0</v>
      </c>
    </row>
    <row r="73" spans="1:11">
      <c r="A73" s="25" t="s">
        <v>778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6">
        <v>0</v>
      </c>
      <c r="J73" s="366">
        <v>0</v>
      </c>
      <c r="K73" s="55">
        <v>0</v>
      </c>
    </row>
    <row r="74" spans="1:11">
      <c r="A74" s="55" t="s">
        <v>781</v>
      </c>
      <c r="B74" s="55" t="s">
        <v>236</v>
      </c>
      <c r="C74" s="55" t="s">
        <v>30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</row>
    <row r="75" spans="1:11">
      <c r="A75" s="55" t="s">
        <v>781</v>
      </c>
      <c r="B75" s="55" t="s">
        <v>236</v>
      </c>
      <c r="C75" s="55" t="s">
        <v>31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</row>
    <row r="76" spans="1:11">
      <c r="A76" s="55" t="s">
        <v>781</v>
      </c>
      <c r="B76" s="55" t="s">
        <v>236</v>
      </c>
      <c r="C76" s="55" t="s">
        <v>33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</row>
    <row r="77" spans="1:11">
      <c r="A77" s="55" t="s">
        <v>781</v>
      </c>
      <c r="B77" s="55" t="s">
        <v>236</v>
      </c>
      <c r="C77" s="55" t="s">
        <v>34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</row>
    <row r="78" spans="1:11">
      <c r="A78" s="55" t="s">
        <v>781</v>
      </c>
      <c r="B78" s="55" t="s">
        <v>236</v>
      </c>
      <c r="C78" s="55" t="s">
        <v>35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</row>
    <row r="79" spans="1:11">
      <c r="A79" s="55" t="s">
        <v>781</v>
      </c>
      <c r="B79" s="55" t="s">
        <v>236</v>
      </c>
      <c r="C79" s="55" t="s">
        <v>36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</row>
    <row r="80" spans="1:11">
      <c r="A80" s="55" t="s">
        <v>781</v>
      </c>
      <c r="B80" s="55" t="s">
        <v>236</v>
      </c>
      <c r="C80" s="55" t="s">
        <v>37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</row>
    <row r="81" spans="1:11">
      <c r="A81" s="55" t="s">
        <v>781</v>
      </c>
      <c r="B81" s="55" t="s">
        <v>236</v>
      </c>
      <c r="C81" s="55" t="s">
        <v>38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</row>
    <row r="82" spans="1:11">
      <c r="A82" s="55" t="s">
        <v>781</v>
      </c>
      <c r="B82" s="55" t="s">
        <v>236</v>
      </c>
      <c r="C82" s="55" t="s">
        <v>39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</row>
    <row r="83" spans="1:11">
      <c r="A83" s="55" t="s">
        <v>781</v>
      </c>
      <c r="B83" s="55" t="s">
        <v>236</v>
      </c>
      <c r="C83" s="55" t="s">
        <v>47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</row>
    <row r="84" spans="1:11">
      <c r="A84" s="55" t="s">
        <v>781</v>
      </c>
      <c r="B84" s="55" t="s">
        <v>236</v>
      </c>
      <c r="C84" s="55" t="s">
        <v>48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</row>
    <row r="85" spans="1:11">
      <c r="A85" s="55" t="s">
        <v>781</v>
      </c>
      <c r="B85" s="55" t="s">
        <v>236</v>
      </c>
      <c r="C85" s="55" t="s">
        <v>49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</row>
    <row r="86" spans="1:11">
      <c r="A86" s="55" t="s">
        <v>781</v>
      </c>
      <c r="B86" s="55" t="s">
        <v>236</v>
      </c>
      <c r="C86" s="55" t="s">
        <v>242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</row>
    <row r="87" spans="1:11">
      <c r="A87" s="55" t="s">
        <v>781</v>
      </c>
      <c r="B87" s="55" t="s">
        <v>236</v>
      </c>
      <c r="C87" s="55" t="s">
        <v>280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</row>
  </sheetData>
  <autoFilter ref="A3:K87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sqref="A1:K1"/>
    </sheetView>
  </sheetViews>
  <sheetFormatPr defaultColWidth="15.42578125" defaultRowHeight="15"/>
  <cols>
    <col min="1" max="1" width="28.5703125" style="97" customWidth="1"/>
    <col min="2" max="2" width="22" style="97" bestFit="1" customWidth="1"/>
    <col min="3" max="3" width="9.28515625" style="97" customWidth="1"/>
    <col min="4" max="4" width="9.85546875" style="97" customWidth="1"/>
    <col min="5" max="5" width="9.42578125" style="97" customWidth="1"/>
    <col min="6" max="6" width="10.5703125" style="97" customWidth="1"/>
    <col min="7" max="7" width="11.5703125" style="97" customWidth="1"/>
    <col min="8" max="8" width="13.85546875" style="97" customWidth="1"/>
    <col min="9" max="9" width="15" style="97" customWidth="1"/>
    <col min="10" max="10" width="15.42578125" style="97"/>
    <col min="11" max="11" width="31.140625" style="97" customWidth="1"/>
    <col min="12" max="16384" width="15.42578125" style="97"/>
  </cols>
  <sheetData>
    <row r="1" spans="1:11" ht="18.75">
      <c r="A1" s="498" t="s">
        <v>830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</row>
    <row r="2" spans="1:11">
      <c r="A2" s="368"/>
      <c r="B2" s="368"/>
      <c r="C2" s="368"/>
      <c r="D2" s="368"/>
      <c r="E2" s="368"/>
      <c r="F2" s="368"/>
      <c r="G2" s="368"/>
      <c r="H2" s="368"/>
      <c r="I2" s="368"/>
      <c r="J2" s="368"/>
    </row>
    <row r="3" spans="1:11" ht="31.5">
      <c r="A3" s="365" t="s">
        <v>797</v>
      </c>
      <c r="B3" s="365" t="s">
        <v>822</v>
      </c>
      <c r="C3" s="365" t="s">
        <v>396</v>
      </c>
      <c r="D3" s="365" t="s">
        <v>2</v>
      </c>
      <c r="E3" s="365" t="s">
        <v>3</v>
      </c>
      <c r="F3" s="365" t="s">
        <v>23</v>
      </c>
      <c r="G3" s="365" t="s">
        <v>554</v>
      </c>
      <c r="H3" s="365" t="s">
        <v>334</v>
      </c>
      <c r="I3" s="365" t="s">
        <v>739</v>
      </c>
      <c r="J3" s="365" t="s">
        <v>823</v>
      </c>
      <c r="K3" s="365" t="s">
        <v>498</v>
      </c>
    </row>
    <row r="4" spans="1:11">
      <c r="A4" s="25" t="s">
        <v>561</v>
      </c>
      <c r="B4" s="25" t="s">
        <v>293</v>
      </c>
      <c r="C4" s="25" t="s">
        <v>30</v>
      </c>
      <c r="D4" s="26">
        <v>0</v>
      </c>
      <c r="E4" s="26">
        <v>3012</v>
      </c>
      <c r="F4" s="26">
        <v>2</v>
      </c>
      <c r="G4" s="26">
        <v>0</v>
      </c>
      <c r="H4" s="26">
        <v>3014</v>
      </c>
      <c r="I4" s="366">
        <v>23875.26</v>
      </c>
      <c r="J4" s="366">
        <v>772556.39</v>
      </c>
      <c r="K4" s="42">
        <v>256.32</v>
      </c>
    </row>
    <row r="5" spans="1:11">
      <c r="A5" s="25" t="s">
        <v>561</v>
      </c>
      <c r="B5" s="25" t="s">
        <v>293</v>
      </c>
      <c r="C5" s="25" t="s">
        <v>31</v>
      </c>
      <c r="D5" s="26">
        <v>4</v>
      </c>
      <c r="E5" s="26">
        <v>864</v>
      </c>
      <c r="F5" s="26">
        <v>195</v>
      </c>
      <c r="G5" s="26">
        <v>0</v>
      </c>
      <c r="H5" s="26">
        <v>1063</v>
      </c>
      <c r="I5" s="366">
        <v>70656.37</v>
      </c>
      <c r="J5" s="366">
        <v>420371.96</v>
      </c>
      <c r="K5" s="42">
        <v>395.46</v>
      </c>
    </row>
    <row r="6" spans="1:11">
      <c r="A6" s="25" t="s">
        <v>561</v>
      </c>
      <c r="B6" s="25" t="s">
        <v>293</v>
      </c>
      <c r="C6" s="25" t="s">
        <v>33</v>
      </c>
      <c r="D6" s="26">
        <v>22</v>
      </c>
      <c r="E6" s="26">
        <v>505</v>
      </c>
      <c r="F6" s="26">
        <v>164</v>
      </c>
      <c r="G6" s="26">
        <v>0</v>
      </c>
      <c r="H6" s="26">
        <v>691</v>
      </c>
      <c r="I6" s="366">
        <v>200722.54</v>
      </c>
      <c r="J6" s="366">
        <v>306657.90000000002</v>
      </c>
      <c r="K6" s="42">
        <v>443.79</v>
      </c>
    </row>
    <row r="7" spans="1:11">
      <c r="A7" s="25" t="s">
        <v>561</v>
      </c>
      <c r="B7" s="25" t="s">
        <v>293</v>
      </c>
      <c r="C7" s="25" t="s">
        <v>34</v>
      </c>
      <c r="D7" s="26">
        <v>89</v>
      </c>
      <c r="E7" s="26">
        <v>802</v>
      </c>
      <c r="F7" s="26">
        <v>144</v>
      </c>
      <c r="G7" s="26">
        <v>0</v>
      </c>
      <c r="H7" s="26">
        <v>1035</v>
      </c>
      <c r="I7" s="366">
        <v>156559.51</v>
      </c>
      <c r="J7" s="366">
        <v>484640.58</v>
      </c>
      <c r="K7" s="42">
        <v>468.25</v>
      </c>
    </row>
    <row r="8" spans="1:11">
      <c r="A8" s="25" t="s">
        <v>561</v>
      </c>
      <c r="B8" s="25" t="s">
        <v>293</v>
      </c>
      <c r="C8" s="25" t="s">
        <v>35</v>
      </c>
      <c r="D8" s="26">
        <v>133</v>
      </c>
      <c r="E8" s="26">
        <v>1345</v>
      </c>
      <c r="F8" s="26">
        <v>126</v>
      </c>
      <c r="G8" s="26">
        <v>1</v>
      </c>
      <c r="H8" s="26">
        <v>1605</v>
      </c>
      <c r="I8" s="366">
        <v>286016.52</v>
      </c>
      <c r="J8" s="366">
        <v>733191.87</v>
      </c>
      <c r="K8" s="42">
        <v>456.82</v>
      </c>
    </row>
    <row r="9" spans="1:11">
      <c r="A9" s="25" t="s">
        <v>561</v>
      </c>
      <c r="B9" s="25" t="s">
        <v>293</v>
      </c>
      <c r="C9" s="25" t="s">
        <v>36</v>
      </c>
      <c r="D9" s="26">
        <v>91</v>
      </c>
      <c r="E9" s="26">
        <v>1622</v>
      </c>
      <c r="F9" s="26">
        <v>40</v>
      </c>
      <c r="G9" s="26">
        <v>0</v>
      </c>
      <c r="H9" s="26">
        <v>1753</v>
      </c>
      <c r="I9" s="366">
        <v>460376.83</v>
      </c>
      <c r="J9" s="366">
        <v>723331.8</v>
      </c>
      <c r="K9" s="42">
        <v>412.63</v>
      </c>
    </row>
    <row r="10" spans="1:11">
      <c r="A10" s="25" t="s">
        <v>561</v>
      </c>
      <c r="B10" s="25" t="s">
        <v>293</v>
      </c>
      <c r="C10" s="25" t="s">
        <v>37</v>
      </c>
      <c r="D10" s="26">
        <v>36</v>
      </c>
      <c r="E10" s="26">
        <v>2023</v>
      </c>
      <c r="F10" s="26">
        <v>13</v>
      </c>
      <c r="G10" s="26">
        <v>0</v>
      </c>
      <c r="H10" s="26">
        <v>2072</v>
      </c>
      <c r="I10" s="366">
        <v>184498.25</v>
      </c>
      <c r="J10" s="366">
        <v>803302.34</v>
      </c>
      <c r="K10" s="42">
        <v>387.69</v>
      </c>
    </row>
    <row r="11" spans="1:11">
      <c r="A11" s="25" t="s">
        <v>561</v>
      </c>
      <c r="B11" s="25" t="s">
        <v>293</v>
      </c>
      <c r="C11" s="25" t="s">
        <v>38</v>
      </c>
      <c r="D11" s="26">
        <v>13</v>
      </c>
      <c r="E11" s="26">
        <v>1997</v>
      </c>
      <c r="F11" s="26">
        <v>2</v>
      </c>
      <c r="G11" s="26">
        <v>0</v>
      </c>
      <c r="H11" s="26">
        <v>2012</v>
      </c>
      <c r="I11" s="366">
        <v>38112.04</v>
      </c>
      <c r="J11" s="366">
        <v>765221.21</v>
      </c>
      <c r="K11" s="42">
        <v>380.33</v>
      </c>
    </row>
    <row r="12" spans="1:11">
      <c r="A12" s="25" t="s">
        <v>561</v>
      </c>
      <c r="B12" s="25" t="s">
        <v>293</v>
      </c>
      <c r="C12" s="25" t="s">
        <v>39</v>
      </c>
      <c r="D12" s="26">
        <v>5</v>
      </c>
      <c r="E12" s="26">
        <v>2245</v>
      </c>
      <c r="F12" s="26">
        <v>1</v>
      </c>
      <c r="G12" s="26">
        <v>0</v>
      </c>
      <c r="H12" s="26">
        <v>2251</v>
      </c>
      <c r="I12" s="366">
        <v>4008.06</v>
      </c>
      <c r="J12" s="366">
        <v>852652.72</v>
      </c>
      <c r="K12" s="42">
        <v>378.79</v>
      </c>
    </row>
    <row r="13" spans="1:11">
      <c r="A13" s="25" t="s">
        <v>561</v>
      </c>
      <c r="B13" s="25" t="s">
        <v>293</v>
      </c>
      <c r="C13" s="25" t="s">
        <v>47</v>
      </c>
      <c r="D13" s="26">
        <v>1</v>
      </c>
      <c r="E13" s="26">
        <v>1458</v>
      </c>
      <c r="F13" s="26">
        <v>2</v>
      </c>
      <c r="G13" s="26">
        <v>0</v>
      </c>
      <c r="H13" s="26">
        <v>1461</v>
      </c>
      <c r="I13" s="366">
        <v>5972.99</v>
      </c>
      <c r="J13" s="366">
        <v>548695.01</v>
      </c>
      <c r="K13" s="42">
        <v>375.56</v>
      </c>
    </row>
    <row r="14" spans="1:11">
      <c r="A14" s="25" t="s">
        <v>561</v>
      </c>
      <c r="B14" s="25" t="s">
        <v>293</v>
      </c>
      <c r="C14" s="25" t="s">
        <v>48</v>
      </c>
      <c r="D14" s="26">
        <v>1</v>
      </c>
      <c r="E14" s="26">
        <v>449</v>
      </c>
      <c r="F14" s="26">
        <v>0</v>
      </c>
      <c r="G14" s="26">
        <v>0</v>
      </c>
      <c r="H14" s="26">
        <v>450</v>
      </c>
      <c r="I14" s="366">
        <v>2176</v>
      </c>
      <c r="J14" s="366">
        <v>170165.92</v>
      </c>
      <c r="K14" s="42">
        <v>378.15</v>
      </c>
    </row>
    <row r="15" spans="1:11">
      <c r="A15" s="25" t="s">
        <v>561</v>
      </c>
      <c r="B15" s="25" t="s">
        <v>293</v>
      </c>
      <c r="C15" s="25" t="s">
        <v>49</v>
      </c>
      <c r="D15" s="26">
        <v>0</v>
      </c>
      <c r="E15" s="26">
        <v>46</v>
      </c>
      <c r="F15" s="26">
        <v>0</v>
      </c>
      <c r="G15" s="26">
        <v>0</v>
      </c>
      <c r="H15" s="26">
        <v>46</v>
      </c>
      <c r="I15" s="366">
        <v>0</v>
      </c>
      <c r="J15" s="366">
        <v>17089.580000000002</v>
      </c>
      <c r="K15" s="42">
        <v>371.51</v>
      </c>
    </row>
    <row r="16" spans="1:11">
      <c r="A16" s="25" t="s">
        <v>561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6">
        <v>0</v>
      </c>
      <c r="J16" s="366">
        <v>0</v>
      </c>
      <c r="K16" s="42">
        <v>0</v>
      </c>
    </row>
    <row r="17" spans="1:11">
      <c r="A17" s="25" t="s">
        <v>561</v>
      </c>
      <c r="B17" s="25" t="s">
        <v>293</v>
      </c>
      <c r="C17" s="25" t="s">
        <v>280</v>
      </c>
      <c r="D17" s="26">
        <v>395</v>
      </c>
      <c r="E17" s="26">
        <v>16368</v>
      </c>
      <c r="F17" s="26">
        <v>689</v>
      </c>
      <c r="G17" s="26">
        <v>1</v>
      </c>
      <c r="H17" s="26">
        <v>17453</v>
      </c>
      <c r="I17" s="366">
        <v>1432974.37</v>
      </c>
      <c r="J17" s="366">
        <v>6597877.2800000003</v>
      </c>
      <c r="K17" s="42">
        <v>378.04</v>
      </c>
    </row>
    <row r="18" spans="1:11">
      <c r="A18" s="25" t="s">
        <v>798</v>
      </c>
      <c r="B18" s="25" t="s">
        <v>410</v>
      </c>
      <c r="C18" s="25" t="s">
        <v>30</v>
      </c>
      <c r="D18" s="26">
        <v>0</v>
      </c>
      <c r="E18" s="26">
        <v>3</v>
      </c>
      <c r="F18" s="26">
        <v>0</v>
      </c>
      <c r="G18" s="26">
        <v>0</v>
      </c>
      <c r="H18" s="26">
        <v>3</v>
      </c>
      <c r="I18" s="366">
        <v>25190.799999999999</v>
      </c>
      <c r="J18" s="366">
        <v>889.58</v>
      </c>
      <c r="K18" s="42">
        <v>296.53000000000003</v>
      </c>
    </row>
    <row r="19" spans="1:11">
      <c r="A19" s="25" t="s">
        <v>798</v>
      </c>
      <c r="B19" s="25" t="s">
        <v>410</v>
      </c>
      <c r="C19" s="25" t="s">
        <v>31</v>
      </c>
      <c r="D19" s="26">
        <v>7</v>
      </c>
      <c r="E19" s="26">
        <v>1</v>
      </c>
      <c r="F19" s="26">
        <v>2</v>
      </c>
      <c r="G19" s="26">
        <v>0</v>
      </c>
      <c r="H19" s="26">
        <v>10</v>
      </c>
      <c r="I19" s="366">
        <v>58549.5</v>
      </c>
      <c r="J19" s="366">
        <v>15292.77</v>
      </c>
      <c r="K19" s="42">
        <v>1529.28</v>
      </c>
    </row>
    <row r="20" spans="1:11">
      <c r="A20" s="25" t="s">
        <v>798</v>
      </c>
      <c r="B20" s="25" t="s">
        <v>410</v>
      </c>
      <c r="C20" s="25" t="s">
        <v>33</v>
      </c>
      <c r="D20" s="26">
        <v>7</v>
      </c>
      <c r="E20" s="26">
        <v>1</v>
      </c>
      <c r="F20" s="26">
        <v>5</v>
      </c>
      <c r="G20" s="26">
        <v>0</v>
      </c>
      <c r="H20" s="26">
        <v>13</v>
      </c>
      <c r="I20" s="366">
        <v>46132.45</v>
      </c>
      <c r="J20" s="366">
        <v>13419.2</v>
      </c>
      <c r="K20" s="42">
        <v>1032.25</v>
      </c>
    </row>
    <row r="21" spans="1:11">
      <c r="A21" s="25" t="s">
        <v>798</v>
      </c>
      <c r="B21" s="25" t="s">
        <v>410</v>
      </c>
      <c r="C21" s="25" t="s">
        <v>34</v>
      </c>
      <c r="D21" s="26">
        <v>27</v>
      </c>
      <c r="E21" s="26">
        <v>0</v>
      </c>
      <c r="F21" s="26">
        <v>2</v>
      </c>
      <c r="G21" s="26">
        <v>0</v>
      </c>
      <c r="H21" s="26">
        <v>29</v>
      </c>
      <c r="I21" s="366">
        <v>116706.26</v>
      </c>
      <c r="J21" s="366">
        <v>34701.65</v>
      </c>
      <c r="K21" s="42">
        <v>1196.6100000000001</v>
      </c>
    </row>
    <row r="22" spans="1:11">
      <c r="A22" s="25" t="s">
        <v>798</v>
      </c>
      <c r="B22" s="25" t="s">
        <v>410</v>
      </c>
      <c r="C22" s="25" t="s">
        <v>35</v>
      </c>
      <c r="D22" s="26">
        <v>30</v>
      </c>
      <c r="E22" s="26">
        <v>2</v>
      </c>
      <c r="F22" s="26">
        <v>0</v>
      </c>
      <c r="G22" s="26">
        <v>0</v>
      </c>
      <c r="H22" s="26">
        <v>32</v>
      </c>
      <c r="I22" s="366">
        <v>239602.84</v>
      </c>
      <c r="J22" s="366">
        <v>38688.879999999997</v>
      </c>
      <c r="K22" s="42">
        <v>1209.03</v>
      </c>
    </row>
    <row r="23" spans="1:11">
      <c r="A23" s="25" t="s">
        <v>798</v>
      </c>
      <c r="B23" s="25" t="s">
        <v>410</v>
      </c>
      <c r="C23" s="25" t="s">
        <v>36</v>
      </c>
      <c r="D23" s="26">
        <v>14</v>
      </c>
      <c r="E23" s="26">
        <v>1</v>
      </c>
      <c r="F23" s="26">
        <v>0</v>
      </c>
      <c r="G23" s="26">
        <v>0</v>
      </c>
      <c r="H23" s="26">
        <v>15</v>
      </c>
      <c r="I23" s="366">
        <v>65906.94</v>
      </c>
      <c r="J23" s="366">
        <v>15175.26</v>
      </c>
      <c r="K23" s="42">
        <v>1011.68</v>
      </c>
    </row>
    <row r="24" spans="1:11">
      <c r="A24" s="25" t="s">
        <v>798</v>
      </c>
      <c r="B24" s="25" t="s">
        <v>410</v>
      </c>
      <c r="C24" s="25" t="s">
        <v>37</v>
      </c>
      <c r="D24" s="26">
        <v>7</v>
      </c>
      <c r="E24" s="26">
        <v>0</v>
      </c>
      <c r="F24" s="26">
        <v>0</v>
      </c>
      <c r="G24" s="26">
        <v>0</v>
      </c>
      <c r="H24" s="26">
        <v>7</v>
      </c>
      <c r="I24" s="366">
        <v>50874.83</v>
      </c>
      <c r="J24" s="366">
        <v>7857.41</v>
      </c>
      <c r="K24" s="42">
        <v>1122.49</v>
      </c>
    </row>
    <row r="25" spans="1:11">
      <c r="A25" s="25" t="s">
        <v>798</v>
      </c>
      <c r="B25" s="25" t="s">
        <v>410</v>
      </c>
      <c r="C25" s="25" t="s">
        <v>38</v>
      </c>
      <c r="D25" s="26">
        <v>1</v>
      </c>
      <c r="E25" s="26">
        <v>1</v>
      </c>
      <c r="F25" s="26">
        <v>1</v>
      </c>
      <c r="G25" s="26">
        <v>0</v>
      </c>
      <c r="H25" s="26">
        <v>3</v>
      </c>
      <c r="I25" s="366">
        <v>42357.67</v>
      </c>
      <c r="J25" s="366">
        <v>2690.12</v>
      </c>
      <c r="K25" s="42">
        <v>896.71</v>
      </c>
    </row>
    <row r="26" spans="1:11">
      <c r="A26" s="25" t="s">
        <v>798</v>
      </c>
      <c r="B26" s="25" t="s">
        <v>410</v>
      </c>
      <c r="C26" s="25" t="s">
        <v>39</v>
      </c>
      <c r="D26" s="26">
        <v>2</v>
      </c>
      <c r="E26" s="26">
        <v>2</v>
      </c>
      <c r="F26" s="26">
        <v>1</v>
      </c>
      <c r="G26" s="26">
        <v>0</v>
      </c>
      <c r="H26" s="26">
        <v>5</v>
      </c>
      <c r="I26" s="366">
        <v>38727.31</v>
      </c>
      <c r="J26" s="366">
        <v>4855.3</v>
      </c>
      <c r="K26" s="42">
        <v>971.06</v>
      </c>
    </row>
    <row r="27" spans="1:11">
      <c r="A27" s="25" t="s">
        <v>798</v>
      </c>
      <c r="B27" s="25" t="s">
        <v>410</v>
      </c>
      <c r="C27" s="25" t="s">
        <v>47</v>
      </c>
      <c r="D27" s="26">
        <v>3</v>
      </c>
      <c r="E27" s="26">
        <v>2</v>
      </c>
      <c r="F27" s="26">
        <v>0</v>
      </c>
      <c r="G27" s="26">
        <v>0</v>
      </c>
      <c r="H27" s="26">
        <v>5</v>
      </c>
      <c r="I27" s="366">
        <v>108280.28</v>
      </c>
      <c r="J27" s="366">
        <v>6756.14</v>
      </c>
      <c r="K27" s="42">
        <v>1351.23</v>
      </c>
    </row>
    <row r="28" spans="1:11">
      <c r="A28" s="25" t="s">
        <v>798</v>
      </c>
      <c r="B28" s="25" t="s">
        <v>410</v>
      </c>
      <c r="C28" s="25" t="s">
        <v>48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6">
        <v>0</v>
      </c>
      <c r="J28" s="366">
        <v>0</v>
      </c>
      <c r="K28" s="42">
        <v>0</v>
      </c>
    </row>
    <row r="29" spans="1:11">
      <c r="A29" s="25" t="s">
        <v>798</v>
      </c>
      <c r="B29" s="25" t="s">
        <v>410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6">
        <v>0</v>
      </c>
      <c r="J29" s="366">
        <v>0</v>
      </c>
      <c r="K29" s="42">
        <v>0</v>
      </c>
    </row>
    <row r="30" spans="1:11">
      <c r="A30" s="25" t="s">
        <v>798</v>
      </c>
      <c r="B30" s="25" t="s">
        <v>410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6">
        <v>0</v>
      </c>
      <c r="J30" s="366">
        <v>0</v>
      </c>
      <c r="K30" s="42">
        <v>0</v>
      </c>
    </row>
    <row r="31" spans="1:11">
      <c r="A31" s="25" t="s">
        <v>798</v>
      </c>
      <c r="B31" s="25" t="s">
        <v>410</v>
      </c>
      <c r="C31" s="25" t="s">
        <v>280</v>
      </c>
      <c r="D31" s="26">
        <v>98</v>
      </c>
      <c r="E31" s="26">
        <v>13</v>
      </c>
      <c r="F31" s="26">
        <v>11</v>
      </c>
      <c r="G31" s="26">
        <v>0</v>
      </c>
      <c r="H31" s="26">
        <v>122</v>
      </c>
      <c r="I31" s="366">
        <v>792328.88</v>
      </c>
      <c r="J31" s="366">
        <v>140326.31</v>
      </c>
      <c r="K31" s="42">
        <v>1150.22</v>
      </c>
    </row>
    <row r="32" spans="1:11">
      <c r="A32" s="25" t="s">
        <v>795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6">
        <v>0</v>
      </c>
      <c r="J32" s="366">
        <v>0</v>
      </c>
      <c r="K32" s="42">
        <v>0</v>
      </c>
    </row>
    <row r="33" spans="1:11">
      <c r="A33" s="25" t="s">
        <v>795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6">
        <v>0</v>
      </c>
      <c r="J33" s="366">
        <v>0</v>
      </c>
      <c r="K33" s="42">
        <v>0</v>
      </c>
    </row>
    <row r="34" spans="1:11">
      <c r="A34" s="25" t="s">
        <v>795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6">
        <v>0</v>
      </c>
      <c r="J34" s="366">
        <v>0</v>
      </c>
      <c r="K34" s="42">
        <v>0</v>
      </c>
    </row>
    <row r="35" spans="1:11">
      <c r="A35" s="25" t="s">
        <v>795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6">
        <v>0</v>
      </c>
      <c r="J35" s="366">
        <v>0</v>
      </c>
      <c r="K35" s="42">
        <v>0</v>
      </c>
    </row>
    <row r="36" spans="1:11">
      <c r="A36" s="25" t="s">
        <v>795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6">
        <v>0</v>
      </c>
      <c r="J36" s="366">
        <v>0</v>
      </c>
      <c r="K36" s="42">
        <v>0</v>
      </c>
    </row>
    <row r="37" spans="1:11">
      <c r="A37" s="25" t="s">
        <v>795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6">
        <v>0</v>
      </c>
      <c r="J37" s="366">
        <v>0</v>
      </c>
      <c r="K37" s="42">
        <v>0</v>
      </c>
    </row>
    <row r="38" spans="1:11">
      <c r="A38" s="25" t="s">
        <v>795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6">
        <v>0</v>
      </c>
      <c r="J38" s="366">
        <v>0</v>
      </c>
      <c r="K38" s="42">
        <v>0</v>
      </c>
    </row>
    <row r="39" spans="1:11">
      <c r="A39" s="25" t="s">
        <v>795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6">
        <v>0</v>
      </c>
      <c r="J39" s="366">
        <v>0</v>
      </c>
      <c r="K39" s="42">
        <v>0</v>
      </c>
    </row>
    <row r="40" spans="1:11">
      <c r="A40" s="25" t="s">
        <v>795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6">
        <v>0</v>
      </c>
      <c r="J40" s="366">
        <v>0</v>
      </c>
      <c r="K40" s="42">
        <v>0</v>
      </c>
    </row>
    <row r="41" spans="1:11">
      <c r="A41" s="25" t="s">
        <v>795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6">
        <v>0</v>
      </c>
      <c r="J41" s="366">
        <v>0</v>
      </c>
      <c r="K41" s="42">
        <v>0</v>
      </c>
    </row>
    <row r="42" spans="1:11">
      <c r="A42" s="25" t="s">
        <v>795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6">
        <v>0</v>
      </c>
      <c r="J42" s="366">
        <v>0</v>
      </c>
      <c r="K42" s="42">
        <v>0</v>
      </c>
    </row>
    <row r="43" spans="1:11">
      <c r="A43" s="25" t="s">
        <v>795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6">
        <v>0</v>
      </c>
      <c r="J43" s="366">
        <v>0</v>
      </c>
      <c r="K43" s="42">
        <v>0</v>
      </c>
    </row>
    <row r="44" spans="1:11">
      <c r="A44" s="25" t="s">
        <v>795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6">
        <v>0</v>
      </c>
      <c r="J44" s="366">
        <v>0</v>
      </c>
      <c r="K44" s="42">
        <v>0</v>
      </c>
    </row>
    <row r="45" spans="1:11">
      <c r="A45" s="25" t="s">
        <v>795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6">
        <v>0</v>
      </c>
      <c r="J45" s="366">
        <v>0</v>
      </c>
      <c r="K45" s="42">
        <v>0</v>
      </c>
    </row>
    <row r="46" spans="1:11">
      <c r="A46" s="25" t="s">
        <v>761</v>
      </c>
      <c r="B46" s="25" t="s">
        <v>327</v>
      </c>
      <c r="C46" s="25" t="s">
        <v>30</v>
      </c>
      <c r="D46" s="26">
        <v>0</v>
      </c>
      <c r="E46" s="26">
        <v>8</v>
      </c>
      <c r="F46" s="26">
        <v>0</v>
      </c>
      <c r="G46" s="26">
        <v>0</v>
      </c>
      <c r="H46" s="26">
        <v>8</v>
      </c>
      <c r="I46" s="366">
        <v>0</v>
      </c>
      <c r="J46" s="366">
        <v>983.08</v>
      </c>
      <c r="K46" s="42">
        <v>122.89</v>
      </c>
    </row>
    <row r="47" spans="1:11">
      <c r="A47" s="25" t="s">
        <v>761</v>
      </c>
      <c r="B47" s="25" t="s">
        <v>327</v>
      </c>
      <c r="C47" s="25" t="s">
        <v>31</v>
      </c>
      <c r="D47" s="26">
        <v>0</v>
      </c>
      <c r="E47" s="26">
        <v>5</v>
      </c>
      <c r="F47" s="26">
        <v>6</v>
      </c>
      <c r="G47" s="26">
        <v>0</v>
      </c>
      <c r="H47" s="26">
        <v>11</v>
      </c>
      <c r="I47" s="366">
        <v>0</v>
      </c>
      <c r="J47" s="366">
        <v>2430.38</v>
      </c>
      <c r="K47" s="42">
        <v>220.94</v>
      </c>
    </row>
    <row r="48" spans="1:11">
      <c r="A48" s="25" t="s">
        <v>761</v>
      </c>
      <c r="B48" s="25" t="s">
        <v>327</v>
      </c>
      <c r="C48" s="25" t="s">
        <v>33</v>
      </c>
      <c r="D48" s="26">
        <v>9</v>
      </c>
      <c r="E48" s="26">
        <v>6</v>
      </c>
      <c r="F48" s="26">
        <v>10</v>
      </c>
      <c r="G48" s="26">
        <v>0</v>
      </c>
      <c r="H48" s="26">
        <v>25</v>
      </c>
      <c r="I48" s="366">
        <v>7986.52</v>
      </c>
      <c r="J48" s="366">
        <v>6625.28</v>
      </c>
      <c r="K48" s="42">
        <v>265.01</v>
      </c>
    </row>
    <row r="49" spans="1:11">
      <c r="A49" s="25" t="s">
        <v>761</v>
      </c>
      <c r="B49" s="25" t="s">
        <v>327</v>
      </c>
      <c r="C49" s="25" t="s">
        <v>34</v>
      </c>
      <c r="D49" s="26">
        <v>152</v>
      </c>
      <c r="E49" s="26">
        <v>5</v>
      </c>
      <c r="F49" s="26">
        <v>15</v>
      </c>
      <c r="G49" s="26">
        <v>0</v>
      </c>
      <c r="H49" s="26">
        <v>172</v>
      </c>
      <c r="I49" s="366">
        <v>1884.34</v>
      </c>
      <c r="J49" s="366">
        <v>46054.01</v>
      </c>
      <c r="K49" s="42">
        <v>267.76</v>
      </c>
    </row>
    <row r="50" spans="1:11">
      <c r="A50" s="25" t="s">
        <v>761</v>
      </c>
      <c r="B50" s="25" t="s">
        <v>327</v>
      </c>
      <c r="C50" s="25" t="s">
        <v>35</v>
      </c>
      <c r="D50" s="26">
        <v>246</v>
      </c>
      <c r="E50" s="26">
        <v>6</v>
      </c>
      <c r="F50" s="26">
        <v>15</v>
      </c>
      <c r="G50" s="26">
        <v>0</v>
      </c>
      <c r="H50" s="26">
        <v>267</v>
      </c>
      <c r="I50" s="366">
        <v>13385.34</v>
      </c>
      <c r="J50" s="366">
        <v>66014.31</v>
      </c>
      <c r="K50" s="42">
        <v>247.24</v>
      </c>
    </row>
    <row r="51" spans="1:11">
      <c r="A51" s="25" t="s">
        <v>761</v>
      </c>
      <c r="B51" s="25" t="s">
        <v>327</v>
      </c>
      <c r="C51" s="25" t="s">
        <v>36</v>
      </c>
      <c r="D51" s="26">
        <v>257</v>
      </c>
      <c r="E51" s="26">
        <v>2</v>
      </c>
      <c r="F51" s="26">
        <v>5</v>
      </c>
      <c r="G51" s="26">
        <v>0</v>
      </c>
      <c r="H51" s="26">
        <v>264</v>
      </c>
      <c r="I51" s="366">
        <v>2440.8000000000002</v>
      </c>
      <c r="J51" s="366">
        <v>65206.18</v>
      </c>
      <c r="K51" s="42">
        <v>246.99</v>
      </c>
    </row>
    <row r="52" spans="1:11">
      <c r="A52" s="25" t="s">
        <v>761</v>
      </c>
      <c r="B52" s="25" t="s">
        <v>327</v>
      </c>
      <c r="C52" s="25" t="s">
        <v>37</v>
      </c>
      <c r="D52" s="26">
        <v>82</v>
      </c>
      <c r="E52" s="26">
        <v>0</v>
      </c>
      <c r="F52" s="26">
        <v>0</v>
      </c>
      <c r="G52" s="26">
        <v>0</v>
      </c>
      <c r="H52" s="26">
        <v>82</v>
      </c>
      <c r="I52" s="366">
        <v>2179.58</v>
      </c>
      <c r="J52" s="366">
        <v>21936.48</v>
      </c>
      <c r="K52" s="42">
        <v>267.52</v>
      </c>
    </row>
    <row r="53" spans="1:11">
      <c r="A53" s="25" t="s">
        <v>761</v>
      </c>
      <c r="B53" s="25" t="s">
        <v>327</v>
      </c>
      <c r="C53" s="25" t="s">
        <v>38</v>
      </c>
      <c r="D53" s="26">
        <v>10</v>
      </c>
      <c r="E53" s="26">
        <v>0</v>
      </c>
      <c r="F53" s="26">
        <v>0</v>
      </c>
      <c r="G53" s="26">
        <v>0</v>
      </c>
      <c r="H53" s="26">
        <v>10</v>
      </c>
      <c r="I53" s="366">
        <v>40.22</v>
      </c>
      <c r="J53" s="366">
        <v>2591.67</v>
      </c>
      <c r="K53" s="42">
        <v>259.17</v>
      </c>
    </row>
    <row r="54" spans="1:11">
      <c r="A54" s="25" t="s">
        <v>761</v>
      </c>
      <c r="B54" s="25" t="s">
        <v>327</v>
      </c>
      <c r="C54" s="25" t="s">
        <v>39</v>
      </c>
      <c r="D54" s="26">
        <v>1</v>
      </c>
      <c r="E54" s="26">
        <v>0</v>
      </c>
      <c r="F54" s="26">
        <v>0</v>
      </c>
      <c r="G54" s="26">
        <v>0</v>
      </c>
      <c r="H54" s="26">
        <v>1</v>
      </c>
      <c r="I54" s="366">
        <v>0</v>
      </c>
      <c r="J54" s="366">
        <v>253.2</v>
      </c>
      <c r="K54" s="42">
        <v>253.2</v>
      </c>
    </row>
    <row r="55" spans="1:11">
      <c r="A55" s="25" t="s">
        <v>761</v>
      </c>
      <c r="B55" s="25" t="s">
        <v>327</v>
      </c>
      <c r="C55" s="25" t="s">
        <v>47</v>
      </c>
      <c r="D55" s="26">
        <v>1</v>
      </c>
      <c r="E55" s="26">
        <v>0</v>
      </c>
      <c r="F55" s="26">
        <v>0</v>
      </c>
      <c r="G55" s="26">
        <v>0</v>
      </c>
      <c r="H55" s="26">
        <v>1</v>
      </c>
      <c r="I55" s="366">
        <v>0</v>
      </c>
      <c r="J55" s="366">
        <v>72.23</v>
      </c>
      <c r="K55" s="42">
        <v>72.23</v>
      </c>
    </row>
    <row r="56" spans="1:11">
      <c r="A56" s="25" t="s">
        <v>761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6">
        <v>0</v>
      </c>
      <c r="J56" s="366">
        <v>0</v>
      </c>
      <c r="K56" s="42">
        <v>0</v>
      </c>
    </row>
    <row r="57" spans="1:11">
      <c r="A57" s="25" t="s">
        <v>761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6">
        <v>0</v>
      </c>
      <c r="J57" s="366">
        <v>0</v>
      </c>
      <c r="K57" s="42">
        <v>0</v>
      </c>
    </row>
    <row r="58" spans="1:11">
      <c r="A58" s="25" t="s">
        <v>761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6">
        <v>0</v>
      </c>
      <c r="J58" s="366">
        <v>0</v>
      </c>
      <c r="K58" s="42">
        <v>0</v>
      </c>
    </row>
    <row r="59" spans="1:11">
      <c r="A59" s="25" t="s">
        <v>761</v>
      </c>
      <c r="B59" s="25" t="s">
        <v>327</v>
      </c>
      <c r="C59" s="25" t="s">
        <v>280</v>
      </c>
      <c r="D59" s="26">
        <v>758</v>
      </c>
      <c r="E59" s="26">
        <v>32</v>
      </c>
      <c r="F59" s="26">
        <v>51</v>
      </c>
      <c r="G59" s="26">
        <v>0</v>
      </c>
      <c r="H59" s="26">
        <v>841</v>
      </c>
      <c r="I59" s="366">
        <v>27916.799999999999</v>
      </c>
      <c r="J59" s="366">
        <v>212166.82</v>
      </c>
      <c r="K59" s="42">
        <v>252.28</v>
      </c>
    </row>
    <row r="60" spans="1:11">
      <c r="A60" s="25" t="s">
        <v>778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6">
        <v>0</v>
      </c>
      <c r="J60" s="366">
        <v>0</v>
      </c>
      <c r="K60" s="42">
        <v>0</v>
      </c>
    </row>
    <row r="61" spans="1:11">
      <c r="A61" s="25" t="s">
        <v>778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6">
        <v>0</v>
      </c>
      <c r="J61" s="366">
        <v>0</v>
      </c>
      <c r="K61" s="42">
        <v>0</v>
      </c>
    </row>
    <row r="62" spans="1:11">
      <c r="A62" s="25" t="s">
        <v>778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6">
        <v>0</v>
      </c>
      <c r="J62" s="366">
        <v>0</v>
      </c>
      <c r="K62" s="42">
        <v>0</v>
      </c>
    </row>
    <row r="63" spans="1:11">
      <c r="A63" s="25" t="s">
        <v>778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6">
        <v>0</v>
      </c>
      <c r="J63" s="366">
        <v>0</v>
      </c>
      <c r="K63" s="42">
        <v>0</v>
      </c>
    </row>
    <row r="64" spans="1:11">
      <c r="A64" s="25" t="s">
        <v>778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6">
        <v>0</v>
      </c>
      <c r="J64" s="366">
        <v>0</v>
      </c>
      <c r="K64" s="42">
        <v>0</v>
      </c>
    </row>
    <row r="65" spans="1:11">
      <c r="A65" s="25" t="s">
        <v>778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6">
        <v>0</v>
      </c>
      <c r="J65" s="366">
        <v>0</v>
      </c>
      <c r="K65" s="42">
        <v>0</v>
      </c>
    </row>
    <row r="66" spans="1:11">
      <c r="A66" s="25" t="s">
        <v>778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6">
        <v>0</v>
      </c>
      <c r="J66" s="366">
        <v>0</v>
      </c>
      <c r="K66" s="42">
        <v>0</v>
      </c>
    </row>
    <row r="67" spans="1:11">
      <c r="A67" s="25" t="s">
        <v>778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6">
        <v>0</v>
      </c>
      <c r="J67" s="366">
        <v>0</v>
      </c>
      <c r="K67" s="42">
        <v>0</v>
      </c>
    </row>
    <row r="68" spans="1:11">
      <c r="A68" s="25" t="s">
        <v>778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6">
        <v>0</v>
      </c>
      <c r="J68" s="366">
        <v>0</v>
      </c>
      <c r="K68" s="42">
        <v>0</v>
      </c>
    </row>
    <row r="69" spans="1:11">
      <c r="A69" s="25" t="s">
        <v>778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6">
        <v>0</v>
      </c>
      <c r="J69" s="366">
        <v>0</v>
      </c>
      <c r="K69" s="42">
        <v>0</v>
      </c>
    </row>
    <row r="70" spans="1:11">
      <c r="A70" s="25" t="s">
        <v>778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6">
        <v>0</v>
      </c>
      <c r="J70" s="366">
        <v>0</v>
      </c>
      <c r="K70" s="42">
        <v>0</v>
      </c>
    </row>
    <row r="71" spans="1:11">
      <c r="A71" s="25" t="s">
        <v>778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6">
        <v>0</v>
      </c>
      <c r="J71" s="366">
        <v>0</v>
      </c>
      <c r="K71" s="42">
        <v>0</v>
      </c>
    </row>
    <row r="72" spans="1:11">
      <c r="A72" s="25" t="s">
        <v>778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6">
        <v>0</v>
      </c>
      <c r="J72" s="366">
        <v>0</v>
      </c>
      <c r="K72" s="42">
        <v>0</v>
      </c>
    </row>
    <row r="73" spans="1:11">
      <c r="A73" s="25" t="s">
        <v>778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6">
        <v>0</v>
      </c>
      <c r="J73" s="366">
        <v>0</v>
      </c>
      <c r="K73" s="42">
        <v>0</v>
      </c>
    </row>
    <row r="74" spans="1:11">
      <c r="A74" s="25" t="s">
        <v>781</v>
      </c>
      <c r="B74" s="25" t="s">
        <v>236</v>
      </c>
      <c r="C74" s="25" t="s">
        <v>30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366">
        <v>0</v>
      </c>
      <c r="J74" s="366">
        <v>0</v>
      </c>
      <c r="K74" s="42">
        <v>0</v>
      </c>
    </row>
    <row r="75" spans="1:11">
      <c r="A75" s="25" t="s">
        <v>781</v>
      </c>
      <c r="B75" s="25" t="s">
        <v>236</v>
      </c>
      <c r="C75" s="25" t="s">
        <v>31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366">
        <v>0</v>
      </c>
      <c r="J75" s="366">
        <v>0</v>
      </c>
      <c r="K75" s="42">
        <v>0</v>
      </c>
    </row>
    <row r="76" spans="1:11">
      <c r="A76" s="25" t="s">
        <v>781</v>
      </c>
      <c r="B76" s="25" t="s">
        <v>236</v>
      </c>
      <c r="C76" s="25" t="s">
        <v>33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66">
        <v>0</v>
      </c>
      <c r="J76" s="366">
        <v>0</v>
      </c>
      <c r="K76" s="42">
        <v>0</v>
      </c>
    </row>
    <row r="77" spans="1:11">
      <c r="A77" s="25" t="s">
        <v>781</v>
      </c>
      <c r="B77" s="25" t="s">
        <v>236</v>
      </c>
      <c r="C77" s="25" t="s">
        <v>34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366">
        <v>0</v>
      </c>
      <c r="J77" s="366">
        <v>0</v>
      </c>
      <c r="K77" s="42">
        <v>0</v>
      </c>
    </row>
    <row r="78" spans="1:11">
      <c r="A78" s="25" t="s">
        <v>781</v>
      </c>
      <c r="B78" s="25" t="s">
        <v>236</v>
      </c>
      <c r="C78" s="25" t="s">
        <v>35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66">
        <v>0</v>
      </c>
      <c r="J78" s="366">
        <v>0</v>
      </c>
      <c r="K78" s="42">
        <v>0</v>
      </c>
    </row>
    <row r="79" spans="1:11">
      <c r="A79" s="25" t="s">
        <v>781</v>
      </c>
      <c r="B79" s="25" t="s">
        <v>236</v>
      </c>
      <c r="C79" s="25" t="s">
        <v>36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366">
        <v>0</v>
      </c>
      <c r="J79" s="366">
        <v>0</v>
      </c>
      <c r="K79" s="42">
        <v>0</v>
      </c>
    </row>
    <row r="80" spans="1:11">
      <c r="A80" s="25" t="s">
        <v>781</v>
      </c>
      <c r="B80" s="25" t="s">
        <v>236</v>
      </c>
      <c r="C80" s="25" t="s">
        <v>37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366">
        <v>0</v>
      </c>
      <c r="J80" s="366">
        <v>0</v>
      </c>
      <c r="K80" s="42">
        <v>0</v>
      </c>
    </row>
    <row r="81" spans="1:11">
      <c r="A81" s="25" t="s">
        <v>781</v>
      </c>
      <c r="B81" s="25" t="s">
        <v>236</v>
      </c>
      <c r="C81" s="25" t="s">
        <v>38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66">
        <v>0</v>
      </c>
      <c r="J81" s="366">
        <v>0</v>
      </c>
      <c r="K81" s="42">
        <v>0</v>
      </c>
    </row>
    <row r="82" spans="1:11">
      <c r="A82" s="25" t="s">
        <v>781</v>
      </c>
      <c r="B82" s="25" t="s">
        <v>236</v>
      </c>
      <c r="C82" s="25" t="s">
        <v>39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366">
        <v>0</v>
      </c>
      <c r="J82" s="366">
        <v>0</v>
      </c>
      <c r="K82" s="42">
        <v>0</v>
      </c>
    </row>
    <row r="83" spans="1:11">
      <c r="A83" s="25" t="s">
        <v>781</v>
      </c>
      <c r="B83" s="25" t="s">
        <v>236</v>
      </c>
      <c r="C83" s="25" t="s">
        <v>47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366">
        <v>0</v>
      </c>
      <c r="J83" s="366">
        <v>0</v>
      </c>
      <c r="K83" s="42">
        <v>0</v>
      </c>
    </row>
    <row r="84" spans="1:11">
      <c r="A84" s="25" t="s">
        <v>781</v>
      </c>
      <c r="B84" s="25" t="s">
        <v>236</v>
      </c>
      <c r="C84" s="25" t="s">
        <v>48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366">
        <v>0</v>
      </c>
      <c r="J84" s="366">
        <v>0</v>
      </c>
      <c r="K84" s="42">
        <v>0</v>
      </c>
    </row>
    <row r="85" spans="1:11">
      <c r="A85" s="25" t="s">
        <v>781</v>
      </c>
      <c r="B85" s="25" t="s">
        <v>236</v>
      </c>
      <c r="C85" s="25" t="s">
        <v>49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366">
        <v>0</v>
      </c>
      <c r="J85" s="366">
        <v>0</v>
      </c>
      <c r="K85" s="42">
        <v>0</v>
      </c>
    </row>
    <row r="86" spans="1:11">
      <c r="A86" s="25" t="s">
        <v>781</v>
      </c>
      <c r="B86" s="25" t="s">
        <v>236</v>
      </c>
      <c r="C86" s="25" t="s">
        <v>242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366">
        <v>0</v>
      </c>
      <c r="J86" s="366">
        <v>0</v>
      </c>
      <c r="K86" s="42">
        <v>0</v>
      </c>
    </row>
    <row r="87" spans="1:11">
      <c r="A87" s="25" t="s">
        <v>781</v>
      </c>
      <c r="B87" s="25" t="s">
        <v>236</v>
      </c>
      <c r="C87" s="25" t="s">
        <v>280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366">
        <v>0</v>
      </c>
      <c r="J87" s="366">
        <v>0</v>
      </c>
      <c r="K87" s="42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activeCell="C15" sqref="C15"/>
    </sheetView>
  </sheetViews>
  <sheetFormatPr defaultRowHeight="15"/>
  <cols>
    <col min="1" max="1" width="14.42578125" style="97" customWidth="1"/>
    <col min="2" max="2" width="24.85546875" style="97" customWidth="1"/>
    <col min="3" max="3" width="22.140625" style="97" customWidth="1"/>
    <col min="4" max="4" width="13.42578125" style="97" customWidth="1"/>
    <col min="5" max="5" width="11.5703125" style="97" bestFit="1" customWidth="1"/>
    <col min="6" max="16384" width="9.140625" style="97"/>
  </cols>
  <sheetData>
    <row r="1" spans="1:5" ht="18.75">
      <c r="A1" s="508" t="s">
        <v>825</v>
      </c>
      <c r="B1" s="508"/>
      <c r="C1" s="508"/>
      <c r="D1" s="508"/>
      <c r="E1" s="508"/>
    </row>
    <row r="2" spans="1:5" ht="16.5" thickBot="1">
      <c r="A2" s="370"/>
      <c r="B2" s="370"/>
      <c r="C2" s="370"/>
      <c r="D2" s="370"/>
    </row>
    <row r="3" spans="1:5" ht="16.5" thickBot="1">
      <c r="A3" s="371" t="s">
        <v>799</v>
      </c>
      <c r="B3" s="372" t="s">
        <v>800</v>
      </c>
      <c r="C3" s="373" t="s">
        <v>801</v>
      </c>
      <c r="D3" s="374" t="s">
        <v>802</v>
      </c>
      <c r="E3" s="374" t="s">
        <v>252</v>
      </c>
    </row>
    <row r="4" spans="1:5">
      <c r="A4" s="375" t="s">
        <v>803</v>
      </c>
      <c r="B4" s="376">
        <v>193493</v>
      </c>
      <c r="C4" s="377">
        <v>2210043.66</v>
      </c>
      <c r="D4" s="378">
        <v>11.42</v>
      </c>
      <c r="E4" s="378">
        <v>12</v>
      </c>
    </row>
    <row r="5" spans="1:5">
      <c r="A5" s="379" t="s">
        <v>804</v>
      </c>
      <c r="B5" s="380">
        <v>0</v>
      </c>
      <c r="C5" s="381" t="s">
        <v>251</v>
      </c>
      <c r="D5" s="382" t="s">
        <v>251</v>
      </c>
      <c r="E5" s="382" t="s">
        <v>251</v>
      </c>
    </row>
    <row r="6" spans="1:5">
      <c r="A6" s="379" t="s">
        <v>805</v>
      </c>
      <c r="B6" s="380">
        <v>0</v>
      </c>
      <c r="C6" s="381" t="s">
        <v>251</v>
      </c>
      <c r="D6" s="382" t="s">
        <v>251</v>
      </c>
      <c r="E6" s="382" t="s">
        <v>251</v>
      </c>
    </row>
    <row r="7" spans="1:5">
      <c r="A7" s="379" t="s">
        <v>806</v>
      </c>
      <c r="B7" s="380">
        <v>0</v>
      </c>
      <c r="C7" s="381" t="s">
        <v>251</v>
      </c>
      <c r="D7" s="382" t="s">
        <v>251</v>
      </c>
      <c r="E7" s="382" t="s">
        <v>251</v>
      </c>
    </row>
    <row r="8" spans="1:5">
      <c r="A8" s="379" t="s">
        <v>807</v>
      </c>
      <c r="B8" s="380">
        <v>0</v>
      </c>
      <c r="C8" s="381" t="s">
        <v>251</v>
      </c>
      <c r="D8" s="382" t="s">
        <v>251</v>
      </c>
      <c r="E8" s="382" t="s">
        <v>251</v>
      </c>
    </row>
    <row r="9" spans="1:5">
      <c r="A9" s="379" t="s">
        <v>808</v>
      </c>
      <c r="B9" s="380">
        <v>0</v>
      </c>
      <c r="C9" s="381" t="s">
        <v>251</v>
      </c>
      <c r="D9" s="382" t="s">
        <v>251</v>
      </c>
      <c r="E9" s="382" t="s">
        <v>251</v>
      </c>
    </row>
    <row r="10" spans="1:5">
      <c r="A10" s="379" t="s">
        <v>809</v>
      </c>
      <c r="B10" s="380">
        <v>0</v>
      </c>
      <c r="C10" s="381" t="s">
        <v>251</v>
      </c>
      <c r="D10" s="382" t="s">
        <v>251</v>
      </c>
      <c r="E10" s="382" t="s">
        <v>251</v>
      </c>
    </row>
    <row r="11" spans="1:5" ht="15.75" thickBot="1">
      <c r="A11" s="383" t="s">
        <v>810</v>
      </c>
      <c r="B11" s="384">
        <v>0</v>
      </c>
      <c r="C11" s="385" t="s">
        <v>251</v>
      </c>
      <c r="D11" s="386" t="s">
        <v>251</v>
      </c>
      <c r="E11" s="386" t="s">
        <v>251</v>
      </c>
    </row>
    <row r="12" spans="1:5" ht="16.5" thickBot="1">
      <c r="A12" s="387" t="s">
        <v>5</v>
      </c>
      <c r="B12" s="388">
        <f>SUM(B4:B11)</f>
        <v>193493</v>
      </c>
      <c r="C12" s="389">
        <f>SUM(C4:C11)</f>
        <v>2210043.66</v>
      </c>
      <c r="D12" s="390"/>
      <c r="E12" s="39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61"/>
  <sheetViews>
    <sheetView workbookViewId="0">
      <selection activeCell="H21" sqref="H21"/>
    </sheetView>
  </sheetViews>
  <sheetFormatPr defaultRowHeight="15"/>
  <cols>
    <col min="1" max="1" width="6.140625" style="97" customWidth="1"/>
    <col min="2" max="2" width="16.28515625" style="97" customWidth="1"/>
    <col min="3" max="3" width="12.42578125" style="97" customWidth="1"/>
    <col min="4" max="4" width="19.42578125" style="97" customWidth="1"/>
    <col min="5" max="5" width="11.85546875" style="97" customWidth="1"/>
    <col min="6" max="6" width="10.7109375" style="97" customWidth="1"/>
    <col min="7" max="7" width="12.42578125" style="97" customWidth="1"/>
    <col min="8" max="8" width="19.5703125" style="97" customWidth="1"/>
    <col min="9" max="9" width="12.28515625" style="97" customWidth="1"/>
    <col min="10" max="10" width="13.85546875" style="97" customWidth="1"/>
    <col min="11" max="11" width="12" style="97" customWidth="1"/>
    <col min="12" max="12" width="16.85546875" style="97" customWidth="1"/>
    <col min="13" max="13" width="9.140625" style="97"/>
    <col min="14" max="14" width="11" style="97" customWidth="1"/>
    <col min="15" max="15" width="10.28515625" style="97" customWidth="1"/>
    <col min="16" max="16" width="15" style="97" customWidth="1"/>
    <col min="17" max="17" width="9.140625" style="97"/>
    <col min="18" max="18" width="11.28515625" style="97" customWidth="1"/>
    <col min="19" max="19" width="12" style="97" customWidth="1"/>
    <col min="20" max="20" width="19.5703125" style="97" customWidth="1"/>
    <col min="21" max="21" width="13.140625" style="97" customWidth="1"/>
    <col min="22" max="16384" width="9.140625" style="97"/>
  </cols>
  <sheetData>
    <row r="1" spans="1:23" ht="18.75">
      <c r="A1" s="469" t="s">
        <v>390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</row>
    <row r="2" spans="1:23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</row>
    <row r="3" spans="1:23" ht="15.75">
      <c r="A3" s="474" t="s">
        <v>485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</row>
    <row r="4" spans="1:23" ht="15.75" thickBot="1">
      <c r="C4" s="10"/>
      <c r="D4" s="2"/>
      <c r="E4" s="2"/>
      <c r="F4" s="96"/>
      <c r="G4" s="2"/>
      <c r="H4" s="2"/>
      <c r="I4" s="2"/>
      <c r="J4" s="96"/>
      <c r="K4" s="2"/>
      <c r="L4" s="2"/>
      <c r="M4" s="2"/>
      <c r="N4" s="96"/>
      <c r="O4" s="2"/>
      <c r="P4" s="2"/>
      <c r="Q4" s="2"/>
      <c r="R4" s="96"/>
      <c r="S4" s="2"/>
      <c r="T4" s="2"/>
      <c r="U4" s="2"/>
    </row>
    <row r="5" spans="1:23" ht="15.75">
      <c r="A5" s="475" t="s">
        <v>29</v>
      </c>
      <c r="B5" s="477" t="s">
        <v>40</v>
      </c>
      <c r="C5" s="471" t="s">
        <v>43</v>
      </c>
      <c r="D5" s="472"/>
      <c r="E5" s="472"/>
      <c r="F5" s="473"/>
      <c r="G5" s="471" t="s">
        <v>44</v>
      </c>
      <c r="H5" s="472"/>
      <c r="I5" s="472"/>
      <c r="J5" s="473"/>
      <c r="K5" s="471" t="s">
        <v>45</v>
      </c>
      <c r="L5" s="472"/>
      <c r="M5" s="472"/>
      <c r="N5" s="473"/>
      <c r="O5" s="471" t="s">
        <v>46</v>
      </c>
      <c r="P5" s="472"/>
      <c r="Q5" s="472"/>
      <c r="R5" s="473"/>
      <c r="S5" s="471" t="s">
        <v>42</v>
      </c>
      <c r="T5" s="472"/>
      <c r="U5" s="472"/>
      <c r="V5" s="472"/>
      <c r="W5" s="473"/>
    </row>
    <row r="6" spans="1:23" ht="16.5" thickBot="1">
      <c r="A6" s="476"/>
      <c r="B6" s="478"/>
      <c r="C6" s="155" t="s">
        <v>0</v>
      </c>
      <c r="D6" s="156" t="s">
        <v>41</v>
      </c>
      <c r="E6" s="157" t="s">
        <v>13</v>
      </c>
      <c r="F6" s="158" t="s">
        <v>252</v>
      </c>
      <c r="G6" s="155" t="s">
        <v>0</v>
      </c>
      <c r="H6" s="156" t="s">
        <v>41</v>
      </c>
      <c r="I6" s="157" t="s">
        <v>13</v>
      </c>
      <c r="J6" s="158" t="s">
        <v>252</v>
      </c>
      <c r="K6" s="155" t="s">
        <v>0</v>
      </c>
      <c r="L6" s="156" t="s">
        <v>41</v>
      </c>
      <c r="M6" s="157" t="s">
        <v>13</v>
      </c>
      <c r="N6" s="158" t="s">
        <v>252</v>
      </c>
      <c r="O6" s="155" t="s">
        <v>0</v>
      </c>
      <c r="P6" s="156" t="s">
        <v>41</v>
      </c>
      <c r="Q6" s="157" t="s">
        <v>13</v>
      </c>
      <c r="R6" s="158" t="s">
        <v>252</v>
      </c>
      <c r="S6" s="155" t="s">
        <v>0</v>
      </c>
      <c r="T6" s="156" t="s">
        <v>41</v>
      </c>
      <c r="U6" s="157" t="s">
        <v>13</v>
      </c>
      <c r="V6" s="158" t="s">
        <v>252</v>
      </c>
      <c r="W6" s="157" t="s">
        <v>298</v>
      </c>
    </row>
    <row r="7" spans="1:23">
      <c r="A7" s="159">
        <v>1</v>
      </c>
      <c r="B7" s="160" t="s">
        <v>30</v>
      </c>
      <c r="C7" s="160">
        <v>0</v>
      </c>
      <c r="D7" s="160">
        <v>0</v>
      </c>
      <c r="E7" s="160">
        <v>0</v>
      </c>
      <c r="F7" s="161" t="s">
        <v>251</v>
      </c>
      <c r="G7" s="162">
        <v>25214</v>
      </c>
      <c r="H7" s="163">
        <v>7629346.9900000002</v>
      </c>
      <c r="I7" s="160">
        <v>302.58</v>
      </c>
      <c r="J7" s="161">
        <v>268.11</v>
      </c>
      <c r="K7" s="162">
        <v>2225</v>
      </c>
      <c r="L7" s="163">
        <v>1553513.44</v>
      </c>
      <c r="M7" s="160">
        <v>698.21</v>
      </c>
      <c r="N7" s="161">
        <v>736.3</v>
      </c>
      <c r="O7" s="162">
        <v>499</v>
      </c>
      <c r="P7" s="163">
        <v>368676.02</v>
      </c>
      <c r="Q7" s="160">
        <v>738.83</v>
      </c>
      <c r="R7" s="161">
        <v>736.3</v>
      </c>
      <c r="S7" s="162">
        <v>27938</v>
      </c>
      <c r="T7" s="163">
        <v>9551536.4499999993</v>
      </c>
      <c r="U7" s="163">
        <v>341.88</v>
      </c>
      <c r="V7" s="161">
        <v>312.66000000000003</v>
      </c>
      <c r="W7" s="31">
        <v>1.1100000000000001</v>
      </c>
    </row>
    <row r="8" spans="1:23">
      <c r="A8" s="164">
        <v>2</v>
      </c>
      <c r="B8" s="165" t="s">
        <v>31</v>
      </c>
      <c r="C8" s="166">
        <v>8299</v>
      </c>
      <c r="D8" s="167">
        <v>9759451.75</v>
      </c>
      <c r="E8" s="165">
        <v>1175.98</v>
      </c>
      <c r="F8" s="168">
        <v>1239.6400000000001</v>
      </c>
      <c r="G8" s="166">
        <v>22089</v>
      </c>
      <c r="H8" s="167">
        <v>9872474.1300000008</v>
      </c>
      <c r="I8" s="165">
        <v>446.94</v>
      </c>
      <c r="J8" s="168">
        <v>389.07</v>
      </c>
      <c r="K8" s="166">
        <v>25051</v>
      </c>
      <c r="L8" s="167">
        <v>14593593.359999999</v>
      </c>
      <c r="M8" s="165">
        <v>582.55999999999995</v>
      </c>
      <c r="N8" s="168">
        <v>480.56</v>
      </c>
      <c r="O8" s="166">
        <v>1096</v>
      </c>
      <c r="P8" s="167">
        <v>798563.39</v>
      </c>
      <c r="Q8" s="165">
        <v>728.62</v>
      </c>
      <c r="R8" s="168">
        <v>736.3</v>
      </c>
      <c r="S8" s="166">
        <v>56535</v>
      </c>
      <c r="T8" s="167">
        <v>35024082.630000003</v>
      </c>
      <c r="U8" s="167">
        <v>619.51</v>
      </c>
      <c r="V8" s="168">
        <v>508.95</v>
      </c>
      <c r="W8" s="32">
        <v>2.25</v>
      </c>
    </row>
    <row r="9" spans="1:23">
      <c r="A9" s="164">
        <v>3</v>
      </c>
      <c r="B9" s="165" t="s">
        <v>33</v>
      </c>
      <c r="C9" s="166">
        <v>30747</v>
      </c>
      <c r="D9" s="167">
        <v>34833523.18</v>
      </c>
      <c r="E9" s="165">
        <v>1132.9100000000001</v>
      </c>
      <c r="F9" s="168">
        <v>1187.8700000000001</v>
      </c>
      <c r="G9" s="166">
        <v>17634</v>
      </c>
      <c r="H9" s="167">
        <v>9011133.5600000005</v>
      </c>
      <c r="I9" s="165">
        <v>511.01</v>
      </c>
      <c r="J9" s="168">
        <v>466.35</v>
      </c>
      <c r="K9" s="166">
        <v>16665</v>
      </c>
      <c r="L9" s="167">
        <v>10105402.279999999</v>
      </c>
      <c r="M9" s="165">
        <v>606.38</v>
      </c>
      <c r="N9" s="168">
        <v>504.7</v>
      </c>
      <c r="O9" s="166">
        <v>199</v>
      </c>
      <c r="P9" s="167">
        <v>143557.51999999999</v>
      </c>
      <c r="Q9" s="165">
        <v>721.39</v>
      </c>
      <c r="R9" s="168">
        <v>736.3</v>
      </c>
      <c r="S9" s="166">
        <v>65245</v>
      </c>
      <c r="T9" s="167">
        <v>54093616.539999999</v>
      </c>
      <c r="U9" s="167">
        <v>829.08</v>
      </c>
      <c r="V9" s="168">
        <v>746.29</v>
      </c>
      <c r="W9" s="32">
        <v>2.59</v>
      </c>
    </row>
    <row r="10" spans="1:23">
      <c r="A10" s="164">
        <v>4</v>
      </c>
      <c r="B10" s="165" t="s">
        <v>34</v>
      </c>
      <c r="C10" s="166">
        <v>99401</v>
      </c>
      <c r="D10" s="167">
        <v>112156141.59</v>
      </c>
      <c r="E10" s="165">
        <v>1128.32</v>
      </c>
      <c r="F10" s="168">
        <v>1160.78</v>
      </c>
      <c r="G10" s="166">
        <v>26286</v>
      </c>
      <c r="H10" s="167">
        <v>15104135.939999999</v>
      </c>
      <c r="I10" s="165">
        <v>574.61</v>
      </c>
      <c r="J10" s="168">
        <v>521.95000000000005</v>
      </c>
      <c r="K10" s="166">
        <v>24342</v>
      </c>
      <c r="L10" s="167">
        <v>15288415.810000001</v>
      </c>
      <c r="M10" s="165">
        <v>628.07000000000005</v>
      </c>
      <c r="N10" s="168">
        <v>524.16</v>
      </c>
      <c r="O10" s="166">
        <v>153</v>
      </c>
      <c r="P10" s="167">
        <v>110760.1</v>
      </c>
      <c r="Q10" s="165">
        <v>723.92</v>
      </c>
      <c r="R10" s="168">
        <v>736.3</v>
      </c>
      <c r="S10" s="166">
        <v>150182</v>
      </c>
      <c r="T10" s="167">
        <v>142659453.44</v>
      </c>
      <c r="U10" s="167">
        <v>949.91</v>
      </c>
      <c r="V10" s="168">
        <v>935.99</v>
      </c>
      <c r="W10" s="32">
        <v>5.96</v>
      </c>
    </row>
    <row r="11" spans="1:23">
      <c r="A11" s="164">
        <v>5</v>
      </c>
      <c r="B11" s="165" t="s">
        <v>35</v>
      </c>
      <c r="C11" s="166">
        <v>233395</v>
      </c>
      <c r="D11" s="167">
        <v>265000280.40000001</v>
      </c>
      <c r="E11" s="165">
        <v>1135.42</v>
      </c>
      <c r="F11" s="168">
        <v>1212.5</v>
      </c>
      <c r="G11" s="166">
        <v>35331</v>
      </c>
      <c r="H11" s="167">
        <v>21482723.32</v>
      </c>
      <c r="I11" s="165">
        <v>608.04</v>
      </c>
      <c r="J11" s="168">
        <v>542.45000000000005</v>
      </c>
      <c r="K11" s="166">
        <v>30527</v>
      </c>
      <c r="L11" s="167">
        <v>19374512.399999999</v>
      </c>
      <c r="M11" s="165">
        <v>634.66999999999996</v>
      </c>
      <c r="N11" s="168">
        <v>526.79999999999995</v>
      </c>
      <c r="O11" s="166">
        <v>108</v>
      </c>
      <c r="P11" s="167">
        <v>77953.83</v>
      </c>
      <c r="Q11" s="165">
        <v>721.79</v>
      </c>
      <c r="R11" s="168">
        <v>736.3</v>
      </c>
      <c r="S11" s="166">
        <v>299361</v>
      </c>
      <c r="T11" s="167">
        <v>305935469.94999999</v>
      </c>
      <c r="U11" s="167">
        <v>1021.96</v>
      </c>
      <c r="V11" s="168">
        <v>1032.57</v>
      </c>
      <c r="W11" s="32">
        <v>11.89</v>
      </c>
    </row>
    <row r="12" spans="1:23">
      <c r="A12" s="164">
        <v>6</v>
      </c>
      <c r="B12" s="165" t="s">
        <v>36</v>
      </c>
      <c r="C12" s="166">
        <v>339014</v>
      </c>
      <c r="D12" s="167">
        <v>358598003.20999998</v>
      </c>
      <c r="E12" s="165">
        <v>1057.77</v>
      </c>
      <c r="F12" s="168">
        <v>1089.71</v>
      </c>
      <c r="G12" s="166">
        <v>35987</v>
      </c>
      <c r="H12" s="167">
        <v>23968318.73</v>
      </c>
      <c r="I12" s="165">
        <v>666.03</v>
      </c>
      <c r="J12" s="168">
        <v>578.31000000000006</v>
      </c>
      <c r="K12" s="166">
        <v>29613</v>
      </c>
      <c r="L12" s="167">
        <v>18306514.5</v>
      </c>
      <c r="M12" s="165">
        <v>618.19000000000005</v>
      </c>
      <c r="N12" s="168">
        <v>517.56000000000006</v>
      </c>
      <c r="O12" s="166">
        <v>3752</v>
      </c>
      <c r="P12" s="167">
        <v>1023511.13</v>
      </c>
      <c r="Q12" s="165">
        <v>272.79000000000002</v>
      </c>
      <c r="R12" s="168">
        <v>360</v>
      </c>
      <c r="S12" s="166">
        <v>408366</v>
      </c>
      <c r="T12" s="167">
        <v>401896347.56999999</v>
      </c>
      <c r="U12" s="167">
        <v>984.16</v>
      </c>
      <c r="V12" s="168">
        <v>940.01</v>
      </c>
      <c r="W12" s="32">
        <v>16.22</v>
      </c>
    </row>
    <row r="13" spans="1:23">
      <c r="A13" s="164">
        <v>7</v>
      </c>
      <c r="B13" s="165" t="s">
        <v>37</v>
      </c>
      <c r="C13" s="166">
        <v>391608</v>
      </c>
      <c r="D13" s="167">
        <v>363814643.63</v>
      </c>
      <c r="E13" s="165">
        <v>929.03</v>
      </c>
      <c r="F13" s="168">
        <v>842.23</v>
      </c>
      <c r="G13" s="166">
        <v>47106</v>
      </c>
      <c r="H13" s="167">
        <v>32167739.760000002</v>
      </c>
      <c r="I13" s="165">
        <v>682.88</v>
      </c>
      <c r="J13" s="168">
        <v>584.54</v>
      </c>
      <c r="K13" s="166">
        <v>27882</v>
      </c>
      <c r="L13" s="167">
        <v>16400081.17</v>
      </c>
      <c r="M13" s="165">
        <v>588.20000000000005</v>
      </c>
      <c r="N13" s="168">
        <v>503.25</v>
      </c>
      <c r="O13" s="166">
        <v>3203</v>
      </c>
      <c r="P13" s="167">
        <v>707324.24</v>
      </c>
      <c r="Q13" s="165">
        <v>220.83</v>
      </c>
      <c r="R13" s="168">
        <v>174.86</v>
      </c>
      <c r="S13" s="166">
        <v>469799</v>
      </c>
      <c r="T13" s="167">
        <v>413089788.80000001</v>
      </c>
      <c r="U13" s="167">
        <v>879.29</v>
      </c>
      <c r="V13" s="168">
        <v>759.9</v>
      </c>
      <c r="W13" s="32">
        <v>18.66</v>
      </c>
    </row>
    <row r="14" spans="1:23">
      <c r="A14" s="164">
        <v>8</v>
      </c>
      <c r="B14" s="165" t="s">
        <v>38</v>
      </c>
      <c r="C14" s="166">
        <v>296155</v>
      </c>
      <c r="D14" s="167">
        <v>244114959.16999999</v>
      </c>
      <c r="E14" s="165">
        <v>824.28</v>
      </c>
      <c r="F14" s="168">
        <v>672.95</v>
      </c>
      <c r="G14" s="166">
        <v>46399</v>
      </c>
      <c r="H14" s="167">
        <v>31040405.949999999</v>
      </c>
      <c r="I14" s="165">
        <v>668.99</v>
      </c>
      <c r="J14" s="168">
        <v>563.78</v>
      </c>
      <c r="K14" s="166">
        <v>21141</v>
      </c>
      <c r="L14" s="167">
        <v>11595378.98</v>
      </c>
      <c r="M14" s="165">
        <v>548.48</v>
      </c>
      <c r="N14" s="168">
        <v>472.73</v>
      </c>
      <c r="O14" s="166">
        <v>1804</v>
      </c>
      <c r="P14" s="167">
        <v>254161.14</v>
      </c>
      <c r="Q14" s="165">
        <v>140.88999999999999</v>
      </c>
      <c r="R14" s="168">
        <v>118.33</v>
      </c>
      <c r="S14" s="166">
        <v>365499</v>
      </c>
      <c r="T14" s="167">
        <v>287004905.24000001</v>
      </c>
      <c r="U14" s="167">
        <v>785.24</v>
      </c>
      <c r="V14" s="168">
        <v>639.54999999999995</v>
      </c>
      <c r="W14" s="32">
        <v>14.52</v>
      </c>
    </row>
    <row r="15" spans="1:23">
      <c r="A15" s="164">
        <v>9</v>
      </c>
      <c r="B15" s="165" t="s">
        <v>39</v>
      </c>
      <c r="C15" s="166">
        <v>280799</v>
      </c>
      <c r="D15" s="167">
        <v>213494229.03999999</v>
      </c>
      <c r="E15" s="165">
        <v>760.31</v>
      </c>
      <c r="F15" s="168">
        <v>590.74</v>
      </c>
      <c r="G15" s="166">
        <v>57504</v>
      </c>
      <c r="H15" s="167">
        <v>37732935.969999999</v>
      </c>
      <c r="I15" s="165">
        <v>656.18</v>
      </c>
      <c r="J15" s="168">
        <v>545.51</v>
      </c>
      <c r="K15" s="166">
        <v>17384</v>
      </c>
      <c r="L15" s="167">
        <v>9174780.8499999996</v>
      </c>
      <c r="M15" s="165">
        <v>527.77</v>
      </c>
      <c r="N15" s="168">
        <v>454.59</v>
      </c>
      <c r="O15" s="166">
        <v>1450</v>
      </c>
      <c r="P15" s="167">
        <v>192849.08</v>
      </c>
      <c r="Q15" s="165">
        <v>133</v>
      </c>
      <c r="R15" s="168">
        <v>112.68</v>
      </c>
      <c r="S15" s="166">
        <v>357137</v>
      </c>
      <c r="T15" s="167">
        <v>260594794.94</v>
      </c>
      <c r="U15" s="167">
        <v>729.68</v>
      </c>
      <c r="V15" s="168">
        <v>573.07000000000005</v>
      </c>
      <c r="W15" s="32">
        <v>14.18</v>
      </c>
    </row>
    <row r="16" spans="1:23">
      <c r="A16" s="164">
        <v>10</v>
      </c>
      <c r="B16" s="165" t="s">
        <v>47</v>
      </c>
      <c r="C16" s="166">
        <v>163736</v>
      </c>
      <c r="D16" s="167">
        <v>114486972.16</v>
      </c>
      <c r="E16" s="165">
        <v>699.22</v>
      </c>
      <c r="F16" s="168">
        <v>503.13</v>
      </c>
      <c r="G16" s="166">
        <v>44635</v>
      </c>
      <c r="H16" s="167">
        <v>29151292.27</v>
      </c>
      <c r="I16" s="165">
        <v>653.1</v>
      </c>
      <c r="J16" s="168">
        <v>537.6</v>
      </c>
      <c r="K16" s="166">
        <v>9267</v>
      </c>
      <c r="L16" s="167">
        <v>4865862.5999999996</v>
      </c>
      <c r="M16" s="165">
        <v>525.07000000000005</v>
      </c>
      <c r="N16" s="168">
        <v>412.57</v>
      </c>
      <c r="O16" s="166">
        <v>680</v>
      </c>
      <c r="P16" s="167">
        <v>92092.88</v>
      </c>
      <c r="Q16" s="165">
        <v>135.43</v>
      </c>
      <c r="R16" s="168">
        <v>117.85</v>
      </c>
      <c r="S16" s="166">
        <v>218318</v>
      </c>
      <c r="T16" s="167">
        <v>148596219.91</v>
      </c>
      <c r="U16" s="167">
        <v>680.64</v>
      </c>
      <c r="V16" s="168">
        <v>510.53</v>
      </c>
      <c r="W16" s="32">
        <v>8.67</v>
      </c>
    </row>
    <row r="17" spans="1:23">
      <c r="A17" s="164">
        <v>11</v>
      </c>
      <c r="B17" s="165" t="s">
        <v>48</v>
      </c>
      <c r="C17" s="166">
        <v>57801</v>
      </c>
      <c r="D17" s="167">
        <v>38533235.060000002</v>
      </c>
      <c r="E17" s="165">
        <v>666.65</v>
      </c>
      <c r="F17" s="168">
        <v>460.86</v>
      </c>
      <c r="G17" s="166">
        <v>20569</v>
      </c>
      <c r="H17" s="167">
        <v>13423630.460000001</v>
      </c>
      <c r="I17" s="165">
        <v>652.61</v>
      </c>
      <c r="J17" s="168">
        <v>523.95000000000005</v>
      </c>
      <c r="K17" s="166">
        <v>3696</v>
      </c>
      <c r="L17" s="167">
        <v>1902062.49</v>
      </c>
      <c r="M17" s="165">
        <v>514.63</v>
      </c>
      <c r="N17" s="168">
        <v>400.92</v>
      </c>
      <c r="O17" s="166">
        <v>183</v>
      </c>
      <c r="P17" s="167">
        <v>24788.080000000002</v>
      </c>
      <c r="Q17" s="165">
        <v>135.44999999999999</v>
      </c>
      <c r="R17" s="168">
        <v>126.23</v>
      </c>
      <c r="S17" s="166">
        <v>82249</v>
      </c>
      <c r="T17" s="167">
        <v>53883716.090000004</v>
      </c>
      <c r="U17" s="167">
        <v>655.13</v>
      </c>
      <c r="V17" s="168">
        <v>498.52</v>
      </c>
      <c r="W17" s="32">
        <v>3.27</v>
      </c>
    </row>
    <row r="18" spans="1:23">
      <c r="A18" s="164">
        <v>12</v>
      </c>
      <c r="B18" s="165" t="s">
        <v>49</v>
      </c>
      <c r="C18" s="166">
        <v>10414</v>
      </c>
      <c r="D18" s="167">
        <v>6848580.0999999996</v>
      </c>
      <c r="E18" s="165">
        <v>657.63</v>
      </c>
      <c r="F18" s="168">
        <v>411.14</v>
      </c>
      <c r="G18" s="166">
        <v>5203</v>
      </c>
      <c r="H18" s="167">
        <v>3348791.86</v>
      </c>
      <c r="I18" s="165">
        <v>643.63</v>
      </c>
      <c r="J18" s="168">
        <v>510.52000000000004</v>
      </c>
      <c r="K18" s="166">
        <v>1043</v>
      </c>
      <c r="L18" s="167">
        <v>529057.69999999995</v>
      </c>
      <c r="M18" s="165">
        <v>507.25</v>
      </c>
      <c r="N18" s="168">
        <v>400.92</v>
      </c>
      <c r="O18" s="166">
        <v>25</v>
      </c>
      <c r="P18" s="167">
        <v>3806.79</v>
      </c>
      <c r="Q18" s="165">
        <v>152.27000000000001</v>
      </c>
      <c r="R18" s="168">
        <v>154.29</v>
      </c>
      <c r="S18" s="166">
        <v>16685</v>
      </c>
      <c r="T18" s="167">
        <v>10730236.449999999</v>
      </c>
      <c r="U18" s="167">
        <v>643.11</v>
      </c>
      <c r="V18" s="168">
        <v>465.63</v>
      </c>
      <c r="W18" s="32">
        <v>0.66</v>
      </c>
    </row>
    <row r="19" spans="1:23" ht="15.75" thickBot="1">
      <c r="A19" s="169">
        <v>13</v>
      </c>
      <c r="B19" s="170" t="s">
        <v>32</v>
      </c>
      <c r="C19" s="171">
        <v>534</v>
      </c>
      <c r="D19" s="172">
        <v>469116.37</v>
      </c>
      <c r="E19" s="170">
        <v>878.5</v>
      </c>
      <c r="F19" s="173">
        <v>768.49</v>
      </c>
      <c r="G19" s="171">
        <v>31</v>
      </c>
      <c r="H19" s="172">
        <v>16458.740000000002</v>
      </c>
      <c r="I19" s="170">
        <v>530.92999999999995</v>
      </c>
      <c r="J19" s="173">
        <v>517.88</v>
      </c>
      <c r="K19" s="171">
        <v>3</v>
      </c>
      <c r="L19" s="172">
        <v>3390.63</v>
      </c>
      <c r="M19" s="170">
        <v>1130.21</v>
      </c>
      <c r="N19" s="173">
        <v>678.02</v>
      </c>
      <c r="O19" s="171">
        <v>0</v>
      </c>
      <c r="P19" s="172">
        <v>0</v>
      </c>
      <c r="Q19" s="170">
        <v>0</v>
      </c>
      <c r="R19" s="173" t="s">
        <v>251</v>
      </c>
      <c r="S19" s="171">
        <v>568</v>
      </c>
      <c r="T19" s="172">
        <v>488965.74</v>
      </c>
      <c r="U19" s="172">
        <v>860.86</v>
      </c>
      <c r="V19" s="173">
        <v>750.24</v>
      </c>
      <c r="W19" s="33">
        <v>0.02</v>
      </c>
    </row>
    <row r="20" spans="1:23" ht="16.5" thickBot="1">
      <c r="A20" s="34"/>
      <c r="B20" s="36" t="s">
        <v>409</v>
      </c>
      <c r="C20" s="37">
        <v>1911903</v>
      </c>
      <c r="D20" s="38">
        <v>1762109135.6600001</v>
      </c>
      <c r="E20" s="36">
        <v>921.65</v>
      </c>
      <c r="F20" s="39">
        <v>837.04</v>
      </c>
      <c r="G20" s="37">
        <v>383988</v>
      </c>
      <c r="H20" s="38">
        <v>233949387.68000001</v>
      </c>
      <c r="I20" s="36">
        <v>609.26</v>
      </c>
      <c r="J20" s="39">
        <v>526.46</v>
      </c>
      <c r="K20" s="37">
        <v>208839</v>
      </c>
      <c r="L20" s="38">
        <v>123692566.20999999</v>
      </c>
      <c r="M20" s="36">
        <v>592.29</v>
      </c>
      <c r="N20" s="39">
        <v>496.28</v>
      </c>
      <c r="O20" s="37">
        <v>13152</v>
      </c>
      <c r="P20" s="38">
        <v>3798044.2</v>
      </c>
      <c r="Q20" s="36">
        <v>288.77999999999997</v>
      </c>
      <c r="R20" s="39">
        <v>196.82</v>
      </c>
      <c r="S20" s="37">
        <v>2517882</v>
      </c>
      <c r="T20" s="38">
        <v>2123549133.75</v>
      </c>
      <c r="U20" s="38">
        <v>843.39</v>
      </c>
      <c r="V20" s="36">
        <v>719.3</v>
      </c>
      <c r="W20" s="35">
        <v>100</v>
      </c>
    </row>
    <row r="21" spans="1:23">
      <c r="A21" s="174"/>
      <c r="B21" s="174"/>
      <c r="C21" s="82"/>
      <c r="D21" s="82"/>
      <c r="E21" s="82"/>
      <c r="F21" s="83"/>
      <c r="G21" s="82"/>
      <c r="H21" s="82"/>
      <c r="I21" s="82"/>
      <c r="J21" s="83"/>
      <c r="K21" s="82"/>
      <c r="L21" s="82"/>
      <c r="M21" s="82"/>
      <c r="N21" s="83"/>
      <c r="O21" s="82"/>
      <c r="P21" s="82"/>
      <c r="Q21" s="82"/>
      <c r="R21" s="83"/>
      <c r="S21" s="82"/>
      <c r="T21" s="82"/>
      <c r="U21" s="82"/>
      <c r="V21" s="82"/>
      <c r="W21" s="82"/>
    </row>
    <row r="22" spans="1:23" ht="15.75">
      <c r="A22" s="474" t="s">
        <v>486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</row>
    <row r="23" spans="1:23" ht="15.75" thickBot="1">
      <c r="C23" s="96"/>
      <c r="D23" s="2"/>
      <c r="E23" s="2"/>
      <c r="F23" s="96"/>
      <c r="G23" s="2"/>
      <c r="H23" s="2"/>
      <c r="I23" s="2"/>
      <c r="J23" s="96"/>
      <c r="K23" s="2"/>
      <c r="L23" s="2"/>
      <c r="M23" s="2"/>
      <c r="N23" s="96"/>
      <c r="O23" s="2"/>
      <c r="P23" s="2"/>
      <c r="Q23" s="2"/>
      <c r="R23" s="96"/>
      <c r="S23" s="2"/>
      <c r="T23" s="2"/>
      <c r="U23" s="2"/>
    </row>
    <row r="24" spans="1:23" ht="15.75">
      <c r="A24" s="475" t="s">
        <v>29</v>
      </c>
      <c r="B24" s="477" t="s">
        <v>40</v>
      </c>
      <c r="C24" s="471" t="s">
        <v>43</v>
      </c>
      <c r="D24" s="472"/>
      <c r="E24" s="472"/>
      <c r="F24" s="473"/>
      <c r="G24" s="471" t="s">
        <v>44</v>
      </c>
      <c r="H24" s="472"/>
      <c r="I24" s="472"/>
      <c r="J24" s="473"/>
      <c r="K24" s="471" t="s">
        <v>45</v>
      </c>
      <c r="L24" s="472"/>
      <c r="M24" s="472"/>
      <c r="N24" s="473"/>
      <c r="O24" s="471" t="s">
        <v>46</v>
      </c>
      <c r="P24" s="472"/>
      <c r="Q24" s="472"/>
      <c r="R24" s="473"/>
      <c r="S24" s="471" t="s">
        <v>42</v>
      </c>
      <c r="T24" s="472"/>
      <c r="U24" s="472"/>
      <c r="V24" s="472"/>
      <c r="W24" s="473"/>
    </row>
    <row r="25" spans="1:23" ht="16.5" thickBot="1">
      <c r="A25" s="476"/>
      <c r="B25" s="478"/>
      <c r="C25" s="155" t="s">
        <v>0</v>
      </c>
      <c r="D25" s="156" t="s">
        <v>41</v>
      </c>
      <c r="E25" s="157" t="s">
        <v>13</v>
      </c>
      <c r="F25" s="158" t="s">
        <v>252</v>
      </c>
      <c r="G25" s="155" t="s">
        <v>0</v>
      </c>
      <c r="H25" s="156" t="s">
        <v>41</v>
      </c>
      <c r="I25" s="157" t="s">
        <v>13</v>
      </c>
      <c r="J25" s="158" t="s">
        <v>252</v>
      </c>
      <c r="K25" s="155" t="s">
        <v>0</v>
      </c>
      <c r="L25" s="156" t="s">
        <v>41</v>
      </c>
      <c r="M25" s="157" t="s">
        <v>13</v>
      </c>
      <c r="N25" s="158" t="s">
        <v>252</v>
      </c>
      <c r="O25" s="155" t="s">
        <v>0</v>
      </c>
      <c r="P25" s="156" t="s">
        <v>41</v>
      </c>
      <c r="Q25" s="157" t="s">
        <v>13</v>
      </c>
      <c r="R25" s="158" t="s">
        <v>252</v>
      </c>
      <c r="S25" s="155" t="s">
        <v>0</v>
      </c>
      <c r="T25" s="156" t="s">
        <v>41</v>
      </c>
      <c r="U25" s="157" t="s">
        <v>13</v>
      </c>
      <c r="V25" s="158" t="s">
        <v>252</v>
      </c>
      <c r="W25" s="157" t="s">
        <v>298</v>
      </c>
    </row>
    <row r="26" spans="1:23">
      <c r="A26" s="159">
        <v>1</v>
      </c>
      <c r="B26" s="160" t="s">
        <v>30</v>
      </c>
      <c r="C26" s="160">
        <v>0</v>
      </c>
      <c r="D26" s="160">
        <v>0</v>
      </c>
      <c r="E26" s="160">
        <v>0</v>
      </c>
      <c r="F26" s="161" t="s">
        <v>251</v>
      </c>
      <c r="G26" s="162">
        <v>12668</v>
      </c>
      <c r="H26" s="163">
        <v>3788236.91</v>
      </c>
      <c r="I26" s="160">
        <v>299.04000000000002</v>
      </c>
      <c r="J26" s="161">
        <v>261.60000000000002</v>
      </c>
      <c r="K26" s="162">
        <v>1288</v>
      </c>
      <c r="L26" s="163">
        <v>899106.39</v>
      </c>
      <c r="M26" s="160">
        <v>698.06</v>
      </c>
      <c r="N26" s="161">
        <v>736.3</v>
      </c>
      <c r="O26" s="162">
        <v>290</v>
      </c>
      <c r="P26" s="163">
        <v>214504.57</v>
      </c>
      <c r="Q26" s="160">
        <v>739.67</v>
      </c>
      <c r="R26" s="161">
        <v>736.3</v>
      </c>
      <c r="S26" s="162">
        <v>14246</v>
      </c>
      <c r="T26" s="163">
        <v>4901847.87</v>
      </c>
      <c r="U26" s="163">
        <v>344.09</v>
      </c>
      <c r="V26" s="161">
        <v>310.02</v>
      </c>
      <c r="W26" s="31">
        <v>1.2</v>
      </c>
    </row>
    <row r="27" spans="1:23">
      <c r="A27" s="164">
        <v>2</v>
      </c>
      <c r="B27" s="165" t="s">
        <v>31</v>
      </c>
      <c r="C27" s="166">
        <v>5399</v>
      </c>
      <c r="D27" s="167">
        <v>6608014.7000000002</v>
      </c>
      <c r="E27" s="165">
        <v>1223.93</v>
      </c>
      <c r="F27" s="168">
        <v>1293.45</v>
      </c>
      <c r="G27" s="166">
        <v>3975</v>
      </c>
      <c r="H27" s="167">
        <v>1864052.2</v>
      </c>
      <c r="I27" s="165">
        <v>468.94</v>
      </c>
      <c r="J27" s="168">
        <v>370.44</v>
      </c>
      <c r="K27" s="166">
        <v>15723</v>
      </c>
      <c r="L27" s="167">
        <v>9301343.4100000001</v>
      </c>
      <c r="M27" s="165">
        <v>591.58000000000004</v>
      </c>
      <c r="N27" s="168">
        <v>501.14</v>
      </c>
      <c r="O27" s="166">
        <v>654</v>
      </c>
      <c r="P27" s="167">
        <v>476424.2</v>
      </c>
      <c r="Q27" s="165">
        <v>728.48</v>
      </c>
      <c r="R27" s="168">
        <v>736.3</v>
      </c>
      <c r="S27" s="166">
        <v>25751</v>
      </c>
      <c r="T27" s="167">
        <v>18249834.510000002</v>
      </c>
      <c r="U27" s="167">
        <v>708.7</v>
      </c>
      <c r="V27" s="168">
        <v>575.80999999999995</v>
      </c>
      <c r="W27" s="32">
        <v>2.17</v>
      </c>
    </row>
    <row r="28" spans="1:23">
      <c r="A28" s="164">
        <v>3</v>
      </c>
      <c r="B28" s="165" t="s">
        <v>33</v>
      </c>
      <c r="C28" s="166">
        <v>14322</v>
      </c>
      <c r="D28" s="167">
        <v>18992924.969999999</v>
      </c>
      <c r="E28" s="165">
        <v>1326.14</v>
      </c>
      <c r="F28" s="168">
        <v>1356.1</v>
      </c>
      <c r="G28" s="166">
        <v>2190</v>
      </c>
      <c r="H28" s="167">
        <v>1055472.8999999999</v>
      </c>
      <c r="I28" s="165">
        <v>481.95</v>
      </c>
      <c r="J28" s="168">
        <v>410.72</v>
      </c>
      <c r="K28" s="166">
        <v>10429</v>
      </c>
      <c r="L28" s="167">
        <v>6518472.5300000003</v>
      </c>
      <c r="M28" s="165">
        <v>625.03</v>
      </c>
      <c r="N28" s="168">
        <v>532.1</v>
      </c>
      <c r="O28" s="166">
        <v>103</v>
      </c>
      <c r="P28" s="167">
        <v>73782.77</v>
      </c>
      <c r="Q28" s="165">
        <v>716.34</v>
      </c>
      <c r="R28" s="168">
        <v>736.3</v>
      </c>
      <c r="S28" s="166">
        <v>27044</v>
      </c>
      <c r="T28" s="167">
        <v>26640653.170000002</v>
      </c>
      <c r="U28" s="167">
        <v>985.09</v>
      </c>
      <c r="V28" s="168">
        <v>1072.98</v>
      </c>
      <c r="W28" s="32">
        <v>2.27</v>
      </c>
    </row>
    <row r="29" spans="1:23">
      <c r="A29" s="164">
        <v>4</v>
      </c>
      <c r="B29" s="165" t="s">
        <v>34</v>
      </c>
      <c r="C29" s="166">
        <v>40429</v>
      </c>
      <c r="D29" s="167">
        <v>53669082.259999998</v>
      </c>
      <c r="E29" s="165">
        <v>1327.49</v>
      </c>
      <c r="F29" s="168">
        <v>1374.8</v>
      </c>
      <c r="G29" s="166">
        <v>2425</v>
      </c>
      <c r="H29" s="167">
        <v>1236281.8400000001</v>
      </c>
      <c r="I29" s="165">
        <v>509.81</v>
      </c>
      <c r="J29" s="168">
        <v>423.86</v>
      </c>
      <c r="K29" s="166">
        <v>15973</v>
      </c>
      <c r="L29" s="167">
        <v>10603470.24</v>
      </c>
      <c r="M29" s="165">
        <v>663.84</v>
      </c>
      <c r="N29" s="168">
        <v>569.95000000000005</v>
      </c>
      <c r="O29" s="166">
        <v>75</v>
      </c>
      <c r="P29" s="167">
        <v>53934.15</v>
      </c>
      <c r="Q29" s="165">
        <v>719.12</v>
      </c>
      <c r="R29" s="168">
        <v>736.3</v>
      </c>
      <c r="S29" s="166">
        <v>58902</v>
      </c>
      <c r="T29" s="167">
        <v>65562768.490000002</v>
      </c>
      <c r="U29" s="167">
        <v>1113.08</v>
      </c>
      <c r="V29" s="168">
        <v>1218.1600000000001</v>
      </c>
      <c r="W29" s="32">
        <v>4.95</v>
      </c>
    </row>
    <row r="30" spans="1:23">
      <c r="A30" s="164">
        <v>5</v>
      </c>
      <c r="B30" s="165" t="s">
        <v>35</v>
      </c>
      <c r="C30" s="166">
        <v>131799</v>
      </c>
      <c r="D30" s="167">
        <v>162575205.36000001</v>
      </c>
      <c r="E30" s="165">
        <v>1233.51</v>
      </c>
      <c r="F30" s="168">
        <v>1270.8700000000001</v>
      </c>
      <c r="G30" s="166">
        <v>2380</v>
      </c>
      <c r="H30" s="167">
        <v>1332873.6200000001</v>
      </c>
      <c r="I30" s="165">
        <v>560.03</v>
      </c>
      <c r="J30" s="168">
        <v>469.53</v>
      </c>
      <c r="K30" s="166">
        <v>20214</v>
      </c>
      <c r="L30" s="167">
        <v>13848577.710000001</v>
      </c>
      <c r="M30" s="165">
        <v>685.1</v>
      </c>
      <c r="N30" s="168">
        <v>594.46</v>
      </c>
      <c r="O30" s="166">
        <v>50</v>
      </c>
      <c r="P30" s="167">
        <v>35472.379999999997</v>
      </c>
      <c r="Q30" s="165">
        <v>709.45</v>
      </c>
      <c r="R30" s="168">
        <v>736.3</v>
      </c>
      <c r="S30" s="166">
        <v>154443</v>
      </c>
      <c r="T30" s="167">
        <v>177792129.06999999</v>
      </c>
      <c r="U30" s="167">
        <v>1151.18</v>
      </c>
      <c r="V30" s="168">
        <v>1222</v>
      </c>
      <c r="W30" s="32">
        <v>12.99</v>
      </c>
    </row>
    <row r="31" spans="1:23">
      <c r="A31" s="164">
        <v>6</v>
      </c>
      <c r="B31" s="165" t="s">
        <v>36</v>
      </c>
      <c r="C31" s="166">
        <v>195978</v>
      </c>
      <c r="D31" s="167">
        <v>229925699.74000001</v>
      </c>
      <c r="E31" s="165">
        <v>1173.22</v>
      </c>
      <c r="F31" s="168">
        <v>1228.25</v>
      </c>
      <c r="G31" s="166">
        <v>1532</v>
      </c>
      <c r="H31" s="167">
        <v>963145.2</v>
      </c>
      <c r="I31" s="165">
        <v>628.67999999999995</v>
      </c>
      <c r="J31" s="168">
        <v>510.51</v>
      </c>
      <c r="K31" s="166">
        <v>19346</v>
      </c>
      <c r="L31" s="167">
        <v>12977783.42</v>
      </c>
      <c r="M31" s="165">
        <v>670.83</v>
      </c>
      <c r="N31" s="168">
        <v>586.12</v>
      </c>
      <c r="O31" s="166">
        <v>1407</v>
      </c>
      <c r="P31" s="167">
        <v>385739.46</v>
      </c>
      <c r="Q31" s="165">
        <v>274.16000000000003</v>
      </c>
      <c r="R31" s="168">
        <v>360</v>
      </c>
      <c r="S31" s="166">
        <v>218263</v>
      </c>
      <c r="T31" s="167">
        <v>244252367.81999999</v>
      </c>
      <c r="U31" s="167">
        <v>1119.07</v>
      </c>
      <c r="V31" s="168">
        <v>1211.83</v>
      </c>
      <c r="W31" s="32">
        <v>18.36</v>
      </c>
    </row>
    <row r="32" spans="1:23">
      <c r="A32" s="164">
        <v>7</v>
      </c>
      <c r="B32" s="165" t="s">
        <v>37</v>
      </c>
      <c r="C32" s="166">
        <v>220210</v>
      </c>
      <c r="D32" s="167">
        <v>232427365.80000001</v>
      </c>
      <c r="E32" s="165">
        <v>1055.48</v>
      </c>
      <c r="F32" s="168">
        <v>1089.3600000000001</v>
      </c>
      <c r="G32" s="166">
        <v>1159</v>
      </c>
      <c r="H32" s="167">
        <v>823052.35</v>
      </c>
      <c r="I32" s="165">
        <v>710.14</v>
      </c>
      <c r="J32" s="168">
        <v>617.81000000000006</v>
      </c>
      <c r="K32" s="166">
        <v>17378</v>
      </c>
      <c r="L32" s="167">
        <v>11182305.210000001</v>
      </c>
      <c r="M32" s="165">
        <v>643.47</v>
      </c>
      <c r="N32" s="168">
        <v>570.14</v>
      </c>
      <c r="O32" s="166">
        <v>1257</v>
      </c>
      <c r="P32" s="167">
        <v>277779.84000000003</v>
      </c>
      <c r="Q32" s="165">
        <v>220.99</v>
      </c>
      <c r="R32" s="168">
        <v>185.14</v>
      </c>
      <c r="S32" s="166">
        <v>240004</v>
      </c>
      <c r="T32" s="167">
        <v>244710503.19999999</v>
      </c>
      <c r="U32" s="167">
        <v>1019.61</v>
      </c>
      <c r="V32" s="168">
        <v>1013.6</v>
      </c>
      <c r="W32" s="32">
        <v>20.18</v>
      </c>
    </row>
    <row r="33" spans="1:23">
      <c r="A33" s="164">
        <v>8</v>
      </c>
      <c r="B33" s="165" t="s">
        <v>38</v>
      </c>
      <c r="C33" s="166">
        <v>160494</v>
      </c>
      <c r="D33" s="167">
        <v>150096959.68000001</v>
      </c>
      <c r="E33" s="165">
        <v>935.22</v>
      </c>
      <c r="F33" s="168">
        <v>861.79</v>
      </c>
      <c r="G33" s="166">
        <v>793</v>
      </c>
      <c r="H33" s="167">
        <v>586440.92000000004</v>
      </c>
      <c r="I33" s="165">
        <v>739.52</v>
      </c>
      <c r="J33" s="168">
        <v>681.79</v>
      </c>
      <c r="K33" s="166">
        <v>12167</v>
      </c>
      <c r="L33" s="167">
        <v>7337994.1100000003</v>
      </c>
      <c r="M33" s="165">
        <v>603.11</v>
      </c>
      <c r="N33" s="168">
        <v>525.93000000000006</v>
      </c>
      <c r="O33" s="166">
        <v>717</v>
      </c>
      <c r="P33" s="167">
        <v>95411.62</v>
      </c>
      <c r="Q33" s="165">
        <v>133.07</v>
      </c>
      <c r="R33" s="168">
        <v>108.04</v>
      </c>
      <c r="S33" s="166">
        <v>174171</v>
      </c>
      <c r="T33" s="167">
        <v>158116806.33000001</v>
      </c>
      <c r="U33" s="167">
        <v>907.83</v>
      </c>
      <c r="V33" s="168">
        <v>814.28</v>
      </c>
      <c r="W33" s="32">
        <v>14.65</v>
      </c>
    </row>
    <row r="34" spans="1:23">
      <c r="A34" s="164">
        <v>9</v>
      </c>
      <c r="B34" s="165" t="s">
        <v>39</v>
      </c>
      <c r="C34" s="166">
        <v>144292</v>
      </c>
      <c r="D34" s="167">
        <v>124553313.65000001</v>
      </c>
      <c r="E34" s="165">
        <v>863.2</v>
      </c>
      <c r="F34" s="168">
        <v>719.98</v>
      </c>
      <c r="G34" s="166">
        <v>794</v>
      </c>
      <c r="H34" s="167">
        <v>545817.18000000005</v>
      </c>
      <c r="I34" s="165">
        <v>687.43</v>
      </c>
      <c r="J34" s="168">
        <v>655.30000000000007</v>
      </c>
      <c r="K34" s="166">
        <v>9477</v>
      </c>
      <c r="L34" s="167">
        <v>5495160.5499999998</v>
      </c>
      <c r="M34" s="165">
        <v>579.84</v>
      </c>
      <c r="N34" s="168">
        <v>502.2</v>
      </c>
      <c r="O34" s="166">
        <v>523</v>
      </c>
      <c r="P34" s="167">
        <v>61327.99</v>
      </c>
      <c r="Q34" s="165">
        <v>117.26</v>
      </c>
      <c r="R34" s="168">
        <v>96.38</v>
      </c>
      <c r="S34" s="166">
        <v>155086</v>
      </c>
      <c r="T34" s="167">
        <v>130655619.37</v>
      </c>
      <c r="U34" s="167">
        <v>842.47</v>
      </c>
      <c r="V34" s="168">
        <v>697.7</v>
      </c>
      <c r="W34" s="32">
        <v>13.04</v>
      </c>
    </row>
    <row r="35" spans="1:23">
      <c r="A35" s="164">
        <v>10</v>
      </c>
      <c r="B35" s="165" t="s">
        <v>47</v>
      </c>
      <c r="C35" s="166">
        <v>81531</v>
      </c>
      <c r="D35" s="167">
        <v>64640246.810000002</v>
      </c>
      <c r="E35" s="165">
        <v>792.83</v>
      </c>
      <c r="F35" s="168">
        <v>619.59</v>
      </c>
      <c r="G35" s="166">
        <v>628</v>
      </c>
      <c r="H35" s="167">
        <v>427990.39</v>
      </c>
      <c r="I35" s="165">
        <v>681.51</v>
      </c>
      <c r="J35" s="168">
        <v>677.15</v>
      </c>
      <c r="K35" s="166">
        <v>4835</v>
      </c>
      <c r="L35" s="167">
        <v>2766085.17</v>
      </c>
      <c r="M35" s="165">
        <v>572.1</v>
      </c>
      <c r="N35" s="168">
        <v>493.39</v>
      </c>
      <c r="O35" s="166">
        <v>205</v>
      </c>
      <c r="P35" s="167">
        <v>23002.78</v>
      </c>
      <c r="Q35" s="165">
        <v>112.21</v>
      </c>
      <c r="R35" s="168">
        <v>105.18</v>
      </c>
      <c r="S35" s="166">
        <v>87199</v>
      </c>
      <c r="T35" s="167">
        <v>67857325.150000006</v>
      </c>
      <c r="U35" s="167">
        <v>778.19</v>
      </c>
      <c r="V35" s="168">
        <v>613.66999999999996</v>
      </c>
      <c r="W35" s="32">
        <v>7.33</v>
      </c>
    </row>
    <row r="36" spans="1:23">
      <c r="A36" s="164">
        <v>11</v>
      </c>
      <c r="B36" s="165" t="s">
        <v>48</v>
      </c>
      <c r="C36" s="166">
        <v>26798</v>
      </c>
      <c r="D36" s="167">
        <v>20457360.579999998</v>
      </c>
      <c r="E36" s="165">
        <v>763.39</v>
      </c>
      <c r="F36" s="168">
        <v>595.05000000000007</v>
      </c>
      <c r="G36" s="166">
        <v>292</v>
      </c>
      <c r="H36" s="167">
        <v>186145.6</v>
      </c>
      <c r="I36" s="165">
        <v>637.48</v>
      </c>
      <c r="J36" s="168">
        <v>604.77</v>
      </c>
      <c r="K36" s="166">
        <v>1697</v>
      </c>
      <c r="L36" s="167">
        <v>947551.31</v>
      </c>
      <c r="M36" s="165">
        <v>558.37</v>
      </c>
      <c r="N36" s="168">
        <v>471.46</v>
      </c>
      <c r="O36" s="166">
        <v>34</v>
      </c>
      <c r="P36" s="167">
        <v>4269.09</v>
      </c>
      <c r="Q36" s="165">
        <v>125.56</v>
      </c>
      <c r="R36" s="168">
        <v>119.57</v>
      </c>
      <c r="S36" s="166">
        <v>28821</v>
      </c>
      <c r="T36" s="167">
        <v>21595326.579999998</v>
      </c>
      <c r="U36" s="167">
        <v>749.29</v>
      </c>
      <c r="V36" s="168">
        <v>588.03</v>
      </c>
      <c r="W36" s="32">
        <v>2.42</v>
      </c>
    </row>
    <row r="37" spans="1:23">
      <c r="A37" s="164">
        <v>12</v>
      </c>
      <c r="B37" s="165" t="s">
        <v>49</v>
      </c>
      <c r="C37" s="166">
        <v>4325</v>
      </c>
      <c r="D37" s="167">
        <v>3373517.7</v>
      </c>
      <c r="E37" s="165">
        <v>780</v>
      </c>
      <c r="F37" s="168">
        <v>587.59</v>
      </c>
      <c r="G37" s="166">
        <v>106</v>
      </c>
      <c r="H37" s="167">
        <v>59448.74</v>
      </c>
      <c r="I37" s="165">
        <v>560.84</v>
      </c>
      <c r="J37" s="168">
        <v>523.32000000000005</v>
      </c>
      <c r="K37" s="166">
        <v>400</v>
      </c>
      <c r="L37" s="167">
        <v>213796.9</v>
      </c>
      <c r="M37" s="165">
        <v>534.49</v>
      </c>
      <c r="N37" s="168">
        <v>469.63</v>
      </c>
      <c r="O37" s="166">
        <v>5</v>
      </c>
      <c r="P37" s="167">
        <v>541.51</v>
      </c>
      <c r="Q37" s="165">
        <v>108.3</v>
      </c>
      <c r="R37" s="168">
        <v>119.07</v>
      </c>
      <c r="S37" s="166">
        <v>4836</v>
      </c>
      <c r="T37" s="167">
        <v>3647304.85</v>
      </c>
      <c r="U37" s="167">
        <v>754.2</v>
      </c>
      <c r="V37" s="168">
        <v>577.96</v>
      </c>
      <c r="W37" s="32">
        <v>0.41</v>
      </c>
    </row>
    <row r="38" spans="1:23" ht="15.75" thickBot="1">
      <c r="A38" s="169">
        <v>13</v>
      </c>
      <c r="B38" s="170" t="s">
        <v>32</v>
      </c>
      <c r="C38" s="171">
        <v>328</v>
      </c>
      <c r="D38" s="172">
        <v>298824.53999999998</v>
      </c>
      <c r="E38" s="170">
        <v>911.05</v>
      </c>
      <c r="F38" s="173">
        <v>843.49</v>
      </c>
      <c r="G38" s="171">
        <v>2</v>
      </c>
      <c r="H38" s="172">
        <v>294.69</v>
      </c>
      <c r="I38" s="170">
        <v>147.35</v>
      </c>
      <c r="J38" s="173">
        <v>147.35</v>
      </c>
      <c r="K38" s="171">
        <v>1</v>
      </c>
      <c r="L38" s="172">
        <v>678.02</v>
      </c>
      <c r="M38" s="170">
        <v>678.02</v>
      </c>
      <c r="N38" s="173">
        <v>678.02</v>
      </c>
      <c r="O38" s="171">
        <v>0</v>
      </c>
      <c r="P38" s="172">
        <v>0</v>
      </c>
      <c r="Q38" s="170">
        <v>0</v>
      </c>
      <c r="R38" s="173" t="s">
        <v>251</v>
      </c>
      <c r="S38" s="171">
        <v>331</v>
      </c>
      <c r="T38" s="172">
        <v>299797.25</v>
      </c>
      <c r="U38" s="172">
        <v>905.73</v>
      </c>
      <c r="V38" s="173">
        <v>832.89</v>
      </c>
      <c r="W38" s="33">
        <v>0.03</v>
      </c>
    </row>
    <row r="39" spans="1:23" ht="16.5" thickBot="1">
      <c r="A39" s="34"/>
      <c r="B39" s="36" t="s">
        <v>409</v>
      </c>
      <c r="C39" s="37">
        <v>1025905</v>
      </c>
      <c r="D39" s="38">
        <v>1067618515.79</v>
      </c>
      <c r="E39" s="36">
        <v>1040.6600000000001</v>
      </c>
      <c r="F39" s="39">
        <v>1062.8</v>
      </c>
      <c r="G39" s="37">
        <v>28944</v>
      </c>
      <c r="H39" s="38">
        <v>12869252.539999999</v>
      </c>
      <c r="I39" s="36">
        <v>444.63</v>
      </c>
      <c r="J39" s="39">
        <v>362.17</v>
      </c>
      <c r="K39" s="37">
        <v>128928</v>
      </c>
      <c r="L39" s="38">
        <v>82092324.969999999</v>
      </c>
      <c r="M39" s="36">
        <v>636.73</v>
      </c>
      <c r="N39" s="39">
        <v>554.96</v>
      </c>
      <c r="O39" s="37">
        <v>5320</v>
      </c>
      <c r="P39" s="38">
        <v>1702190.36</v>
      </c>
      <c r="Q39" s="36">
        <v>319.95999999999998</v>
      </c>
      <c r="R39" s="39">
        <v>257.14</v>
      </c>
      <c r="S39" s="37">
        <v>1189097</v>
      </c>
      <c r="T39" s="38">
        <v>1164282283.6600001</v>
      </c>
      <c r="U39" s="38">
        <v>979.13</v>
      </c>
      <c r="V39" s="36">
        <v>940.01</v>
      </c>
      <c r="W39" s="35">
        <v>100</v>
      </c>
    </row>
    <row r="40" spans="1:23">
      <c r="A40" s="82"/>
      <c r="B40" s="82"/>
      <c r="C40" s="82"/>
      <c r="D40" s="82"/>
      <c r="E40" s="83"/>
      <c r="F40" s="82"/>
      <c r="G40" s="82"/>
      <c r="H40" s="82"/>
      <c r="I40" s="83"/>
      <c r="J40" s="82"/>
      <c r="K40" s="82"/>
      <c r="L40" s="82"/>
      <c r="M40" s="83"/>
      <c r="N40" s="82"/>
      <c r="O40" s="82"/>
      <c r="P40" s="82"/>
      <c r="Q40" s="83"/>
      <c r="R40" s="82"/>
      <c r="S40" s="82"/>
      <c r="T40" s="82"/>
      <c r="U40" s="82"/>
      <c r="V40" s="82"/>
      <c r="W40" s="174"/>
    </row>
    <row r="41" spans="1:23" ht="15.75">
      <c r="A41" s="474" t="s">
        <v>487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</row>
    <row r="42" spans="1:23" ht="15.75" thickBot="1">
      <c r="C42" s="96"/>
      <c r="D42" s="2"/>
      <c r="E42" s="2"/>
      <c r="F42" s="96"/>
      <c r="G42" s="2"/>
      <c r="H42" s="2"/>
      <c r="I42" s="2"/>
      <c r="J42" s="96"/>
      <c r="K42" s="2"/>
      <c r="L42" s="2"/>
      <c r="M42" s="2"/>
      <c r="N42" s="96"/>
      <c r="O42" s="2"/>
      <c r="P42" s="2"/>
      <c r="Q42" s="2"/>
      <c r="R42" s="96"/>
      <c r="S42" s="2"/>
      <c r="T42" s="2"/>
      <c r="U42" s="2"/>
    </row>
    <row r="43" spans="1:23" ht="15.75">
      <c r="A43" s="475" t="s">
        <v>29</v>
      </c>
      <c r="B43" s="477" t="s">
        <v>40</v>
      </c>
      <c r="C43" s="471" t="s">
        <v>43</v>
      </c>
      <c r="D43" s="472"/>
      <c r="E43" s="472"/>
      <c r="F43" s="473"/>
      <c r="G43" s="471" t="s">
        <v>44</v>
      </c>
      <c r="H43" s="472"/>
      <c r="I43" s="472"/>
      <c r="J43" s="473"/>
      <c r="K43" s="471" t="s">
        <v>45</v>
      </c>
      <c r="L43" s="472"/>
      <c r="M43" s="472"/>
      <c r="N43" s="473"/>
      <c r="O43" s="471" t="s">
        <v>46</v>
      </c>
      <c r="P43" s="472"/>
      <c r="Q43" s="472"/>
      <c r="R43" s="473"/>
      <c r="S43" s="471" t="s">
        <v>42</v>
      </c>
      <c r="T43" s="472"/>
      <c r="U43" s="472"/>
      <c r="V43" s="472"/>
      <c r="W43" s="473"/>
    </row>
    <row r="44" spans="1:23" ht="16.5" thickBot="1">
      <c r="A44" s="476"/>
      <c r="B44" s="478"/>
      <c r="C44" s="155" t="s">
        <v>0</v>
      </c>
      <c r="D44" s="156" t="s">
        <v>41</v>
      </c>
      <c r="E44" s="157" t="s">
        <v>13</v>
      </c>
      <c r="F44" s="158" t="s">
        <v>252</v>
      </c>
      <c r="G44" s="155" t="s">
        <v>0</v>
      </c>
      <c r="H44" s="156" t="s">
        <v>41</v>
      </c>
      <c r="I44" s="157" t="s">
        <v>13</v>
      </c>
      <c r="J44" s="158" t="s">
        <v>252</v>
      </c>
      <c r="K44" s="155" t="s">
        <v>0</v>
      </c>
      <c r="L44" s="156" t="s">
        <v>41</v>
      </c>
      <c r="M44" s="157" t="s">
        <v>13</v>
      </c>
      <c r="N44" s="158" t="s">
        <v>252</v>
      </c>
      <c r="O44" s="155" t="s">
        <v>0</v>
      </c>
      <c r="P44" s="156" t="s">
        <v>41</v>
      </c>
      <c r="Q44" s="157" t="s">
        <v>13</v>
      </c>
      <c r="R44" s="158" t="s">
        <v>252</v>
      </c>
      <c r="S44" s="155" t="s">
        <v>0</v>
      </c>
      <c r="T44" s="156" t="s">
        <v>41</v>
      </c>
      <c r="U44" s="157" t="s">
        <v>13</v>
      </c>
      <c r="V44" s="158" t="s">
        <v>252</v>
      </c>
      <c r="W44" s="157" t="s">
        <v>298</v>
      </c>
    </row>
    <row r="45" spans="1:23">
      <c r="A45" s="159">
        <v>1</v>
      </c>
      <c r="B45" s="160" t="s">
        <v>30</v>
      </c>
      <c r="C45" s="160">
        <v>0</v>
      </c>
      <c r="D45" s="160">
        <v>0</v>
      </c>
      <c r="E45" s="160">
        <v>0</v>
      </c>
      <c r="F45" s="161" t="s">
        <v>251</v>
      </c>
      <c r="G45" s="162">
        <v>12546</v>
      </c>
      <c r="H45" s="163">
        <v>3841110.08</v>
      </c>
      <c r="I45" s="160">
        <v>306.16000000000003</v>
      </c>
      <c r="J45" s="161">
        <v>274.70999999999998</v>
      </c>
      <c r="K45" s="162">
        <v>937</v>
      </c>
      <c r="L45" s="163">
        <v>654407.05000000005</v>
      </c>
      <c r="M45" s="160">
        <v>698.41</v>
      </c>
      <c r="N45" s="161">
        <v>736.3</v>
      </c>
      <c r="O45" s="162">
        <v>209</v>
      </c>
      <c r="P45" s="163">
        <v>154171.45000000001</v>
      </c>
      <c r="Q45" s="160">
        <v>737.66</v>
      </c>
      <c r="R45" s="161">
        <v>736.3</v>
      </c>
      <c r="S45" s="162">
        <v>13692</v>
      </c>
      <c r="T45" s="163">
        <v>4649688.58</v>
      </c>
      <c r="U45" s="163">
        <v>339.59</v>
      </c>
      <c r="V45" s="160">
        <v>316.11</v>
      </c>
      <c r="W45" s="31">
        <v>1.03</v>
      </c>
    </row>
    <row r="46" spans="1:23">
      <c r="A46" s="164">
        <v>2</v>
      </c>
      <c r="B46" s="165" t="s">
        <v>31</v>
      </c>
      <c r="C46" s="166">
        <v>2900</v>
      </c>
      <c r="D46" s="167">
        <v>3151437.05</v>
      </c>
      <c r="E46" s="165">
        <v>1086.7</v>
      </c>
      <c r="F46" s="168">
        <v>1077.29</v>
      </c>
      <c r="G46" s="166">
        <v>18114</v>
      </c>
      <c r="H46" s="167">
        <v>8008421.9299999997</v>
      </c>
      <c r="I46" s="165">
        <v>442.11</v>
      </c>
      <c r="J46" s="168">
        <v>393.09</v>
      </c>
      <c r="K46" s="166">
        <v>9328</v>
      </c>
      <c r="L46" s="167">
        <v>5292249.95</v>
      </c>
      <c r="M46" s="165">
        <v>567.35</v>
      </c>
      <c r="N46" s="168">
        <v>462.48</v>
      </c>
      <c r="O46" s="166">
        <v>442</v>
      </c>
      <c r="P46" s="167">
        <v>322139.19</v>
      </c>
      <c r="Q46" s="165">
        <v>728.82</v>
      </c>
      <c r="R46" s="168">
        <v>736.3</v>
      </c>
      <c r="S46" s="166">
        <v>30784</v>
      </c>
      <c r="T46" s="167">
        <v>16774248.119999999</v>
      </c>
      <c r="U46" s="167">
        <v>544.9</v>
      </c>
      <c r="V46" s="165">
        <v>457.11</v>
      </c>
      <c r="W46" s="32">
        <v>2.3199999999999998</v>
      </c>
    </row>
    <row r="47" spans="1:23">
      <c r="A47" s="164">
        <v>3</v>
      </c>
      <c r="B47" s="165" t="s">
        <v>33</v>
      </c>
      <c r="C47" s="166">
        <v>16425</v>
      </c>
      <c r="D47" s="167">
        <v>15840598.210000001</v>
      </c>
      <c r="E47" s="165">
        <v>964.42</v>
      </c>
      <c r="F47" s="168">
        <v>948.96</v>
      </c>
      <c r="G47" s="166">
        <v>15444</v>
      </c>
      <c r="H47" s="167">
        <v>7955660.6600000001</v>
      </c>
      <c r="I47" s="165">
        <v>515.13</v>
      </c>
      <c r="J47" s="168">
        <v>476.35</v>
      </c>
      <c r="K47" s="166">
        <v>6236</v>
      </c>
      <c r="L47" s="167">
        <v>3586929.75</v>
      </c>
      <c r="M47" s="165">
        <v>575.20000000000005</v>
      </c>
      <c r="N47" s="168">
        <v>469.71</v>
      </c>
      <c r="O47" s="166">
        <v>96</v>
      </c>
      <c r="P47" s="167">
        <v>69774.75</v>
      </c>
      <c r="Q47" s="165">
        <v>726.82</v>
      </c>
      <c r="R47" s="168">
        <v>736.3</v>
      </c>
      <c r="S47" s="166">
        <v>38201</v>
      </c>
      <c r="T47" s="167">
        <v>27452963.370000001</v>
      </c>
      <c r="U47" s="167">
        <v>718.65</v>
      </c>
      <c r="V47" s="165">
        <v>665.64</v>
      </c>
      <c r="W47" s="32">
        <v>2.87</v>
      </c>
    </row>
    <row r="48" spans="1:23">
      <c r="A48" s="164">
        <v>4</v>
      </c>
      <c r="B48" s="165" t="s">
        <v>34</v>
      </c>
      <c r="C48" s="166">
        <v>58972</v>
      </c>
      <c r="D48" s="167">
        <v>58487059.329999998</v>
      </c>
      <c r="E48" s="165">
        <v>991.78</v>
      </c>
      <c r="F48" s="168">
        <v>979.26</v>
      </c>
      <c r="G48" s="166">
        <v>23861</v>
      </c>
      <c r="H48" s="167">
        <v>13867854.1</v>
      </c>
      <c r="I48" s="165">
        <v>581.19000000000005</v>
      </c>
      <c r="J48" s="168">
        <v>530.16</v>
      </c>
      <c r="K48" s="166">
        <v>8369</v>
      </c>
      <c r="L48" s="167">
        <v>4684945.57</v>
      </c>
      <c r="M48" s="165">
        <v>559.79999999999995</v>
      </c>
      <c r="N48" s="168">
        <v>460.99</v>
      </c>
      <c r="O48" s="166">
        <v>78</v>
      </c>
      <c r="P48" s="167">
        <v>56825.95</v>
      </c>
      <c r="Q48" s="165">
        <v>728.54</v>
      </c>
      <c r="R48" s="168">
        <v>736.3</v>
      </c>
      <c r="S48" s="166">
        <v>91280</v>
      </c>
      <c r="T48" s="167">
        <v>77096684.950000003</v>
      </c>
      <c r="U48" s="167">
        <v>844.62</v>
      </c>
      <c r="V48" s="165">
        <v>805.3</v>
      </c>
      <c r="W48" s="32">
        <v>6.87</v>
      </c>
    </row>
    <row r="49" spans="1:23">
      <c r="A49" s="164">
        <v>5</v>
      </c>
      <c r="B49" s="165" t="s">
        <v>35</v>
      </c>
      <c r="C49" s="166">
        <v>101596</v>
      </c>
      <c r="D49" s="167">
        <v>102425075.04000001</v>
      </c>
      <c r="E49" s="165">
        <v>1008.16</v>
      </c>
      <c r="F49" s="168">
        <v>1002.32</v>
      </c>
      <c r="G49" s="166">
        <v>32951</v>
      </c>
      <c r="H49" s="167">
        <v>20149849.699999999</v>
      </c>
      <c r="I49" s="165">
        <v>611.51</v>
      </c>
      <c r="J49" s="168">
        <v>547.12</v>
      </c>
      <c r="K49" s="166">
        <v>10313</v>
      </c>
      <c r="L49" s="167">
        <v>5525934.6900000004</v>
      </c>
      <c r="M49" s="165">
        <v>535.82000000000005</v>
      </c>
      <c r="N49" s="168">
        <v>457.63</v>
      </c>
      <c r="O49" s="166">
        <v>58</v>
      </c>
      <c r="P49" s="167">
        <v>42481.45</v>
      </c>
      <c r="Q49" s="165">
        <v>732.44</v>
      </c>
      <c r="R49" s="168">
        <v>736.3</v>
      </c>
      <c r="S49" s="166">
        <v>144918</v>
      </c>
      <c r="T49" s="167">
        <v>128143340.88</v>
      </c>
      <c r="U49" s="167">
        <v>884.25</v>
      </c>
      <c r="V49" s="165">
        <v>834.85</v>
      </c>
      <c r="W49" s="32">
        <v>10.91</v>
      </c>
    </row>
    <row r="50" spans="1:23">
      <c r="A50" s="164">
        <v>6</v>
      </c>
      <c r="B50" s="165" t="s">
        <v>36</v>
      </c>
      <c r="C50" s="166">
        <v>143036</v>
      </c>
      <c r="D50" s="167">
        <v>128672303.47</v>
      </c>
      <c r="E50" s="165">
        <v>899.58</v>
      </c>
      <c r="F50" s="168">
        <v>792.51</v>
      </c>
      <c r="G50" s="166">
        <v>34455</v>
      </c>
      <c r="H50" s="167">
        <v>23005173.530000001</v>
      </c>
      <c r="I50" s="165">
        <v>667.69</v>
      </c>
      <c r="J50" s="168">
        <v>580.79</v>
      </c>
      <c r="K50" s="166">
        <v>10267</v>
      </c>
      <c r="L50" s="167">
        <v>5328731.08</v>
      </c>
      <c r="M50" s="165">
        <v>519.02</v>
      </c>
      <c r="N50" s="168">
        <v>456.35</v>
      </c>
      <c r="O50" s="166">
        <v>2345</v>
      </c>
      <c r="P50" s="167">
        <v>637771.67000000004</v>
      </c>
      <c r="Q50" s="165">
        <v>271.97000000000003</v>
      </c>
      <c r="R50" s="168">
        <v>360</v>
      </c>
      <c r="S50" s="166">
        <v>190103</v>
      </c>
      <c r="T50" s="167">
        <v>157643979.75</v>
      </c>
      <c r="U50" s="167">
        <v>829.26</v>
      </c>
      <c r="V50" s="165">
        <v>701.65</v>
      </c>
      <c r="W50" s="32">
        <v>14.31</v>
      </c>
    </row>
    <row r="51" spans="1:23">
      <c r="A51" s="164">
        <v>7</v>
      </c>
      <c r="B51" s="165" t="s">
        <v>37</v>
      </c>
      <c r="C51" s="166">
        <v>171398</v>
      </c>
      <c r="D51" s="167">
        <v>131387277.83</v>
      </c>
      <c r="E51" s="165">
        <v>766.56</v>
      </c>
      <c r="F51" s="168">
        <v>621.26</v>
      </c>
      <c r="G51" s="166">
        <v>45947</v>
      </c>
      <c r="H51" s="167">
        <v>31344687.41</v>
      </c>
      <c r="I51" s="165">
        <v>682.19</v>
      </c>
      <c r="J51" s="168">
        <v>583.91999999999996</v>
      </c>
      <c r="K51" s="166">
        <v>10504</v>
      </c>
      <c r="L51" s="167">
        <v>5217775.96</v>
      </c>
      <c r="M51" s="165">
        <v>496.74</v>
      </c>
      <c r="N51" s="168">
        <v>455.85</v>
      </c>
      <c r="O51" s="166">
        <v>1946</v>
      </c>
      <c r="P51" s="167">
        <v>429544.4</v>
      </c>
      <c r="Q51" s="165">
        <v>220.73</v>
      </c>
      <c r="R51" s="168">
        <v>174.53</v>
      </c>
      <c r="S51" s="166">
        <v>229795</v>
      </c>
      <c r="T51" s="167">
        <v>168379285.59999999</v>
      </c>
      <c r="U51" s="167">
        <v>732.74</v>
      </c>
      <c r="V51" s="165">
        <v>596.17999999999995</v>
      </c>
      <c r="W51" s="32">
        <v>17.29</v>
      </c>
    </row>
    <row r="52" spans="1:23">
      <c r="A52" s="164">
        <v>8</v>
      </c>
      <c r="B52" s="165" t="s">
        <v>38</v>
      </c>
      <c r="C52" s="166">
        <v>135661</v>
      </c>
      <c r="D52" s="167">
        <v>94017999.489999995</v>
      </c>
      <c r="E52" s="165">
        <v>693.04</v>
      </c>
      <c r="F52" s="168">
        <v>557.57000000000005</v>
      </c>
      <c r="G52" s="166">
        <v>45606</v>
      </c>
      <c r="H52" s="167">
        <v>30453965.030000001</v>
      </c>
      <c r="I52" s="165">
        <v>667.76</v>
      </c>
      <c r="J52" s="168">
        <v>562.81000000000006</v>
      </c>
      <c r="K52" s="166">
        <v>8974</v>
      </c>
      <c r="L52" s="167">
        <v>4257384.87</v>
      </c>
      <c r="M52" s="165">
        <v>474.41</v>
      </c>
      <c r="N52" s="168">
        <v>448.14</v>
      </c>
      <c r="O52" s="166">
        <v>1087</v>
      </c>
      <c r="P52" s="167">
        <v>158749.51999999999</v>
      </c>
      <c r="Q52" s="165">
        <v>146.04</v>
      </c>
      <c r="R52" s="168">
        <v>119.07</v>
      </c>
      <c r="S52" s="166">
        <v>191328</v>
      </c>
      <c r="T52" s="167">
        <v>128888098.91</v>
      </c>
      <c r="U52" s="167">
        <v>673.65</v>
      </c>
      <c r="V52" s="165">
        <v>547.61</v>
      </c>
      <c r="W52" s="32">
        <v>14.4</v>
      </c>
    </row>
    <row r="53" spans="1:23">
      <c r="A53" s="164">
        <v>9</v>
      </c>
      <c r="B53" s="165" t="s">
        <v>39</v>
      </c>
      <c r="C53" s="166">
        <v>136507</v>
      </c>
      <c r="D53" s="167">
        <v>88940915.390000001</v>
      </c>
      <c r="E53" s="165">
        <v>651.54999999999995</v>
      </c>
      <c r="F53" s="168">
        <v>524.71</v>
      </c>
      <c r="G53" s="166">
        <v>56710</v>
      </c>
      <c r="H53" s="167">
        <v>37187118.789999999</v>
      </c>
      <c r="I53" s="165">
        <v>655.74</v>
      </c>
      <c r="J53" s="168">
        <v>544.69000000000005</v>
      </c>
      <c r="K53" s="166">
        <v>7907</v>
      </c>
      <c r="L53" s="167">
        <v>3679620.3</v>
      </c>
      <c r="M53" s="165">
        <v>465.36</v>
      </c>
      <c r="N53" s="168">
        <v>388.03</v>
      </c>
      <c r="O53" s="166">
        <v>927</v>
      </c>
      <c r="P53" s="167">
        <v>131521.09</v>
      </c>
      <c r="Q53" s="165">
        <v>141.88</v>
      </c>
      <c r="R53" s="168">
        <v>115.46</v>
      </c>
      <c r="S53" s="166">
        <v>202051</v>
      </c>
      <c r="T53" s="167">
        <v>129939175.56999999</v>
      </c>
      <c r="U53" s="167">
        <v>643.1</v>
      </c>
      <c r="V53" s="165">
        <v>523.80999999999995</v>
      </c>
      <c r="W53" s="32">
        <v>15.21</v>
      </c>
    </row>
    <row r="54" spans="1:23">
      <c r="A54" s="164">
        <v>10</v>
      </c>
      <c r="B54" s="165" t="s">
        <v>47</v>
      </c>
      <c r="C54" s="166">
        <v>82205</v>
      </c>
      <c r="D54" s="167">
        <v>49846725.350000001</v>
      </c>
      <c r="E54" s="165">
        <v>606.37</v>
      </c>
      <c r="F54" s="168">
        <v>442.74</v>
      </c>
      <c r="G54" s="166">
        <v>44007</v>
      </c>
      <c r="H54" s="167">
        <v>28723301.879999999</v>
      </c>
      <c r="I54" s="165">
        <v>652.70000000000005</v>
      </c>
      <c r="J54" s="168">
        <v>537.59</v>
      </c>
      <c r="K54" s="166">
        <v>4432</v>
      </c>
      <c r="L54" s="167">
        <v>2099777.4300000002</v>
      </c>
      <c r="M54" s="165">
        <v>473.78</v>
      </c>
      <c r="N54" s="168">
        <v>354.1</v>
      </c>
      <c r="O54" s="166">
        <v>475</v>
      </c>
      <c r="P54" s="167">
        <v>69090.100000000006</v>
      </c>
      <c r="Q54" s="165">
        <v>145.44999999999999</v>
      </c>
      <c r="R54" s="168">
        <v>124.87</v>
      </c>
      <c r="S54" s="166">
        <v>131119</v>
      </c>
      <c r="T54" s="167">
        <v>80738894.760000005</v>
      </c>
      <c r="U54" s="167">
        <v>615.77</v>
      </c>
      <c r="V54" s="165">
        <v>457.63</v>
      </c>
      <c r="W54" s="32">
        <v>9.8699999999999992</v>
      </c>
    </row>
    <row r="55" spans="1:23">
      <c r="A55" s="164">
        <v>11</v>
      </c>
      <c r="B55" s="165" t="s">
        <v>48</v>
      </c>
      <c r="C55" s="166">
        <v>31003</v>
      </c>
      <c r="D55" s="167">
        <v>18075874.48</v>
      </c>
      <c r="E55" s="165">
        <v>583.04</v>
      </c>
      <c r="F55" s="168">
        <v>364.34</v>
      </c>
      <c r="G55" s="166">
        <v>20277</v>
      </c>
      <c r="H55" s="167">
        <v>13237484.859999999</v>
      </c>
      <c r="I55" s="165">
        <v>652.83000000000004</v>
      </c>
      <c r="J55" s="168">
        <v>523.49</v>
      </c>
      <c r="K55" s="166">
        <v>1999</v>
      </c>
      <c r="L55" s="167">
        <v>954511.18</v>
      </c>
      <c r="M55" s="165">
        <v>477.49</v>
      </c>
      <c r="N55" s="168">
        <v>338.4</v>
      </c>
      <c r="O55" s="166">
        <v>149</v>
      </c>
      <c r="P55" s="167">
        <v>20518.990000000002</v>
      </c>
      <c r="Q55" s="165">
        <v>137.71</v>
      </c>
      <c r="R55" s="168">
        <v>128.44999999999999</v>
      </c>
      <c r="S55" s="166">
        <v>53428</v>
      </c>
      <c r="T55" s="167">
        <v>32288389.510000002</v>
      </c>
      <c r="U55" s="167">
        <v>604.33000000000004</v>
      </c>
      <c r="V55" s="165">
        <v>435.42</v>
      </c>
      <c r="W55" s="32">
        <v>4.0199999999999996</v>
      </c>
    </row>
    <row r="56" spans="1:23">
      <c r="A56" s="164">
        <v>12</v>
      </c>
      <c r="B56" s="165" t="s">
        <v>49</v>
      </c>
      <c r="C56" s="166">
        <v>6089</v>
      </c>
      <c r="D56" s="167">
        <v>3475062.4</v>
      </c>
      <c r="E56" s="165">
        <v>570.71</v>
      </c>
      <c r="F56" s="168">
        <v>338.4</v>
      </c>
      <c r="G56" s="166">
        <v>5097</v>
      </c>
      <c r="H56" s="167">
        <v>3289343.12</v>
      </c>
      <c r="I56" s="165">
        <v>645.35</v>
      </c>
      <c r="J56" s="168">
        <v>510.52000000000004</v>
      </c>
      <c r="K56" s="166">
        <v>643</v>
      </c>
      <c r="L56" s="167">
        <v>315260.79999999999</v>
      </c>
      <c r="M56" s="165">
        <v>490.3</v>
      </c>
      <c r="N56" s="168">
        <v>338.4</v>
      </c>
      <c r="O56" s="166">
        <v>20</v>
      </c>
      <c r="P56" s="167">
        <v>3265.28</v>
      </c>
      <c r="Q56" s="165">
        <v>163.26</v>
      </c>
      <c r="R56" s="168">
        <v>154.29</v>
      </c>
      <c r="S56" s="166">
        <v>11849</v>
      </c>
      <c r="T56" s="167">
        <v>7082931.5999999996</v>
      </c>
      <c r="U56" s="167">
        <v>597.77</v>
      </c>
      <c r="V56" s="165">
        <v>423.87</v>
      </c>
      <c r="W56" s="32">
        <v>0.89</v>
      </c>
    </row>
    <row r="57" spans="1:23" ht="15.75" thickBot="1">
      <c r="A57" s="169">
        <v>13</v>
      </c>
      <c r="B57" s="170" t="s">
        <v>32</v>
      </c>
      <c r="C57" s="171">
        <v>206</v>
      </c>
      <c r="D57" s="172">
        <v>170291.83</v>
      </c>
      <c r="E57" s="170">
        <v>826.66</v>
      </c>
      <c r="F57" s="173">
        <v>695.21</v>
      </c>
      <c r="G57" s="171">
        <v>29</v>
      </c>
      <c r="H57" s="172">
        <v>16164.05</v>
      </c>
      <c r="I57" s="170">
        <v>557.38</v>
      </c>
      <c r="J57" s="173">
        <v>538.1</v>
      </c>
      <c r="K57" s="171">
        <v>2</v>
      </c>
      <c r="L57" s="172">
        <v>2712.61</v>
      </c>
      <c r="M57" s="170">
        <v>1356.31</v>
      </c>
      <c r="N57" s="173">
        <v>1356.31</v>
      </c>
      <c r="O57" s="171">
        <v>0</v>
      </c>
      <c r="P57" s="172">
        <v>0</v>
      </c>
      <c r="Q57" s="170">
        <v>0</v>
      </c>
      <c r="R57" s="173" t="s">
        <v>251</v>
      </c>
      <c r="S57" s="171">
        <v>237</v>
      </c>
      <c r="T57" s="172">
        <v>189168.49</v>
      </c>
      <c r="U57" s="172">
        <v>798.18</v>
      </c>
      <c r="V57" s="170">
        <v>672.43</v>
      </c>
      <c r="W57" s="33">
        <v>0.02</v>
      </c>
    </row>
    <row r="58" spans="1:23" ht="16.5" thickBot="1">
      <c r="A58" s="34"/>
      <c r="B58" s="36" t="s">
        <v>409</v>
      </c>
      <c r="C58" s="37">
        <v>885998</v>
      </c>
      <c r="D58" s="38">
        <v>694490619.87</v>
      </c>
      <c r="E58" s="36">
        <v>783.85</v>
      </c>
      <c r="F58" s="39">
        <v>638.07000000000005</v>
      </c>
      <c r="G58" s="37">
        <v>355044</v>
      </c>
      <c r="H58" s="38">
        <v>221080135.13999999</v>
      </c>
      <c r="I58" s="36">
        <v>622.67999999999995</v>
      </c>
      <c r="J58" s="39">
        <v>537.59</v>
      </c>
      <c r="K58" s="37">
        <v>79911</v>
      </c>
      <c r="L58" s="38">
        <v>41600241.240000002</v>
      </c>
      <c r="M58" s="36">
        <v>520.58000000000004</v>
      </c>
      <c r="N58" s="39">
        <v>452.8</v>
      </c>
      <c r="O58" s="37">
        <v>7832</v>
      </c>
      <c r="P58" s="38">
        <v>2095853.84</v>
      </c>
      <c r="Q58" s="36">
        <v>267.60000000000002</v>
      </c>
      <c r="R58" s="39">
        <v>185.14</v>
      </c>
      <c r="S58" s="37">
        <v>1328785</v>
      </c>
      <c r="T58" s="38">
        <v>959266850.09000003</v>
      </c>
      <c r="U58" s="38">
        <v>721.91</v>
      </c>
      <c r="V58" s="36">
        <v>587.98</v>
      </c>
      <c r="W58" s="35">
        <v>100</v>
      </c>
    </row>
    <row r="61" spans="1:23">
      <c r="T61" s="2"/>
    </row>
  </sheetData>
  <mergeCells count="26">
    <mergeCell ref="A1:W1"/>
    <mergeCell ref="A22:W22"/>
    <mergeCell ref="A24:A25"/>
    <mergeCell ref="B24:B25"/>
    <mergeCell ref="C24:F24"/>
    <mergeCell ref="G24:J24"/>
    <mergeCell ref="K24:N24"/>
    <mergeCell ref="O24:R24"/>
    <mergeCell ref="S24:W24"/>
    <mergeCell ref="A2:W2"/>
    <mergeCell ref="O5:R5"/>
    <mergeCell ref="S5:W5"/>
    <mergeCell ref="A3:W3"/>
    <mergeCell ref="A5:A6"/>
    <mergeCell ref="B5:B6"/>
    <mergeCell ref="C5:F5"/>
    <mergeCell ref="G5:J5"/>
    <mergeCell ref="K5:N5"/>
    <mergeCell ref="A41:W41"/>
    <mergeCell ref="A43:A44"/>
    <mergeCell ref="B43:B44"/>
    <mergeCell ref="C43:F43"/>
    <mergeCell ref="G43:J43"/>
    <mergeCell ref="K43:N43"/>
    <mergeCell ref="O43:R43"/>
    <mergeCell ref="S43:W4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9"/>
  <sheetViews>
    <sheetView tabSelected="1" workbookViewId="0">
      <selection activeCell="K19" sqref="K19"/>
    </sheetView>
  </sheetViews>
  <sheetFormatPr defaultRowHeight="15"/>
  <cols>
    <col min="1" max="1" width="4.5703125" style="18" customWidth="1"/>
    <col min="2" max="2" width="9" style="97" customWidth="1"/>
    <col min="3" max="3" width="21" style="97" customWidth="1"/>
    <col min="4" max="4" width="9.5703125" style="97" bestFit="1" customWidth="1"/>
    <col min="5" max="5" width="15.5703125" style="97" bestFit="1" customWidth="1"/>
    <col min="6" max="6" width="13" style="97" customWidth="1"/>
    <col min="7" max="7" width="9.140625" style="97" customWidth="1"/>
    <col min="8" max="8" width="14.28515625" style="97" customWidth="1"/>
    <col min="9" max="9" width="15.5703125" style="97" customWidth="1"/>
    <col min="10" max="10" width="9.5703125" style="97" bestFit="1" customWidth="1"/>
    <col min="11" max="11" width="14.140625" style="97" customWidth="1"/>
    <col min="12" max="12" width="13.7109375" style="97" customWidth="1"/>
    <col min="13" max="13" width="8.5703125" style="97" bestFit="1" customWidth="1"/>
    <col min="14" max="14" width="15" style="97" customWidth="1"/>
    <col min="15" max="15" width="14.5703125" style="97" customWidth="1"/>
    <col min="16" max="16" width="12.5703125" style="97" customWidth="1"/>
    <col min="17" max="17" width="17.28515625" style="97" customWidth="1"/>
    <col min="18" max="18" width="15.7109375" style="97" customWidth="1"/>
    <col min="19" max="19" width="15.140625" style="97" customWidth="1"/>
    <col min="20" max="16384" width="9.140625" style="97"/>
  </cols>
  <sheetData>
    <row r="1" spans="1:22" s="280" customFormat="1" ht="15" customHeight="1">
      <c r="A1" s="469" t="s">
        <v>826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</row>
    <row r="2" spans="1:22" ht="15.75" thickBot="1"/>
    <row r="3" spans="1:22" s="391" customFormat="1" ht="23.25" customHeight="1" thickBot="1">
      <c r="A3" s="482" t="s">
        <v>9</v>
      </c>
      <c r="B3" s="482" t="s">
        <v>811</v>
      </c>
      <c r="C3" s="482" t="s">
        <v>241</v>
      </c>
      <c r="D3" s="484" t="s">
        <v>2</v>
      </c>
      <c r="E3" s="485"/>
      <c r="F3" s="486"/>
      <c r="G3" s="484" t="s">
        <v>3</v>
      </c>
      <c r="H3" s="485"/>
      <c r="I3" s="486"/>
      <c r="J3" s="484" t="s">
        <v>23</v>
      </c>
      <c r="K3" s="485"/>
      <c r="L3" s="486"/>
      <c r="M3" s="484" t="s">
        <v>4</v>
      </c>
      <c r="N3" s="485"/>
      <c r="O3" s="486"/>
      <c r="P3" s="480" t="s">
        <v>286</v>
      </c>
      <c r="Q3" s="480" t="s">
        <v>343</v>
      </c>
      <c r="R3" s="480" t="s">
        <v>344</v>
      </c>
      <c r="S3" s="480" t="s">
        <v>351</v>
      </c>
    </row>
    <row r="4" spans="1:22" s="391" customFormat="1" ht="52.5" customHeight="1" thickBot="1">
      <c r="A4" s="483"/>
      <c r="B4" s="483"/>
      <c r="C4" s="483"/>
      <c r="D4" s="189" t="s">
        <v>0</v>
      </c>
      <c r="E4" s="190" t="s">
        <v>349</v>
      </c>
      <c r="F4" s="191" t="s">
        <v>350</v>
      </c>
      <c r="G4" s="189" t="s">
        <v>0</v>
      </c>
      <c r="H4" s="190" t="s">
        <v>349</v>
      </c>
      <c r="I4" s="191" t="s">
        <v>350</v>
      </c>
      <c r="J4" s="189" t="s">
        <v>0</v>
      </c>
      <c r="K4" s="190" t="s">
        <v>349</v>
      </c>
      <c r="L4" s="191" t="s">
        <v>350</v>
      </c>
      <c r="M4" s="189" t="s">
        <v>0</v>
      </c>
      <c r="N4" s="190" t="s">
        <v>349</v>
      </c>
      <c r="O4" s="191" t="s">
        <v>350</v>
      </c>
      <c r="P4" s="481"/>
      <c r="Q4" s="481"/>
      <c r="R4" s="481"/>
      <c r="S4" s="481"/>
      <c r="U4" s="97"/>
      <c r="V4" s="97"/>
    </row>
    <row r="5" spans="1:22">
      <c r="A5" s="392">
        <v>1</v>
      </c>
      <c r="B5" s="393" t="s">
        <v>561</v>
      </c>
      <c r="C5" s="393" t="s">
        <v>293</v>
      </c>
      <c r="D5" s="394">
        <v>4542</v>
      </c>
      <c r="E5" s="395">
        <v>36720571.340000004</v>
      </c>
      <c r="F5" s="395">
        <v>3546808.89</v>
      </c>
      <c r="G5" s="394">
        <v>1324</v>
      </c>
      <c r="H5" s="395">
        <v>5643212.4100000001</v>
      </c>
      <c r="I5" s="395">
        <v>540495.85</v>
      </c>
      <c r="J5" s="394">
        <v>2158</v>
      </c>
      <c r="K5" s="395">
        <v>5290169.42</v>
      </c>
      <c r="L5" s="395">
        <v>1250581.31</v>
      </c>
      <c r="M5" s="394">
        <v>318</v>
      </c>
      <c r="N5" s="395">
        <v>1712007.41</v>
      </c>
      <c r="O5" s="395">
        <v>243858.2</v>
      </c>
      <c r="P5" s="396">
        <v>8342</v>
      </c>
      <c r="Q5" s="397">
        <v>49365960.579999998</v>
      </c>
      <c r="R5" s="397">
        <v>5581744.25</v>
      </c>
      <c r="S5" s="398">
        <v>669.11</v>
      </c>
      <c r="T5" s="343"/>
    </row>
    <row r="6" spans="1:22">
      <c r="A6" s="399">
        <v>2</v>
      </c>
      <c r="B6" s="292" t="s">
        <v>798</v>
      </c>
      <c r="C6" s="292" t="s">
        <v>410</v>
      </c>
      <c r="D6" s="56">
        <v>164</v>
      </c>
      <c r="E6" s="400">
        <v>1787814.82</v>
      </c>
      <c r="F6" s="400">
        <v>192457.24</v>
      </c>
      <c r="G6" s="56">
        <v>705</v>
      </c>
      <c r="H6" s="400">
        <v>3754467.06</v>
      </c>
      <c r="I6" s="400">
        <v>514665.73</v>
      </c>
      <c r="J6" s="56">
        <v>14</v>
      </c>
      <c r="K6" s="400">
        <v>163635.96</v>
      </c>
      <c r="L6" s="400">
        <v>11111.33</v>
      </c>
      <c r="M6" s="56" t="s">
        <v>251</v>
      </c>
      <c r="N6" s="400" t="s">
        <v>251</v>
      </c>
      <c r="O6" s="400" t="s">
        <v>251</v>
      </c>
      <c r="P6" s="401">
        <v>883</v>
      </c>
      <c r="Q6" s="402">
        <v>5705917.8399999999</v>
      </c>
      <c r="R6" s="402">
        <v>718234.3</v>
      </c>
      <c r="S6" s="403">
        <v>813.4</v>
      </c>
      <c r="T6" s="343"/>
    </row>
    <row r="7" spans="1:22">
      <c r="A7" s="399">
        <v>3</v>
      </c>
      <c r="B7" s="292" t="s">
        <v>812</v>
      </c>
      <c r="C7" s="292" t="s">
        <v>357</v>
      </c>
      <c r="D7" s="56" t="s">
        <v>251</v>
      </c>
      <c r="E7" s="400" t="s">
        <v>251</v>
      </c>
      <c r="F7" s="400" t="s">
        <v>251</v>
      </c>
      <c r="G7" s="56" t="s">
        <v>251</v>
      </c>
      <c r="H7" s="400" t="s">
        <v>251</v>
      </c>
      <c r="I7" s="400" t="s">
        <v>251</v>
      </c>
      <c r="J7" s="56" t="s">
        <v>251</v>
      </c>
      <c r="K7" s="400" t="s">
        <v>251</v>
      </c>
      <c r="L7" s="400" t="s">
        <v>251</v>
      </c>
      <c r="M7" s="56">
        <v>208</v>
      </c>
      <c r="N7" s="400">
        <v>607342.49</v>
      </c>
      <c r="O7" s="400">
        <v>48835.34</v>
      </c>
      <c r="P7" s="401">
        <v>208</v>
      </c>
      <c r="Q7" s="402">
        <v>607342.49</v>
      </c>
      <c r="R7" s="402">
        <v>48835.34</v>
      </c>
      <c r="S7" s="403">
        <v>234.79</v>
      </c>
      <c r="T7" s="343"/>
    </row>
    <row r="8" spans="1:22">
      <c r="A8" s="399">
        <v>4</v>
      </c>
      <c r="B8" s="292" t="s">
        <v>795</v>
      </c>
      <c r="C8" s="292" t="s">
        <v>287</v>
      </c>
      <c r="D8" s="56">
        <v>6</v>
      </c>
      <c r="E8" s="400">
        <v>78.39</v>
      </c>
      <c r="F8" s="400">
        <v>8373.35</v>
      </c>
      <c r="G8" s="56">
        <v>6</v>
      </c>
      <c r="H8" s="400">
        <v>21280.37</v>
      </c>
      <c r="I8" s="400">
        <v>7430.39</v>
      </c>
      <c r="J8" s="56" t="s">
        <v>251</v>
      </c>
      <c r="K8" s="400" t="s">
        <v>251</v>
      </c>
      <c r="L8" s="400" t="s">
        <v>251</v>
      </c>
      <c r="M8" s="56" t="s">
        <v>251</v>
      </c>
      <c r="N8" s="400" t="s">
        <v>251</v>
      </c>
      <c r="O8" s="400" t="s">
        <v>251</v>
      </c>
      <c r="P8" s="401">
        <v>12</v>
      </c>
      <c r="Q8" s="402">
        <v>21358.76</v>
      </c>
      <c r="R8" s="402">
        <v>15803.74</v>
      </c>
      <c r="S8" s="403">
        <v>1316.98</v>
      </c>
      <c r="T8" s="343"/>
    </row>
    <row r="9" spans="1:22">
      <c r="A9" s="399">
        <v>5</v>
      </c>
      <c r="B9" s="292" t="s">
        <v>761</v>
      </c>
      <c r="C9" s="292" t="s">
        <v>327</v>
      </c>
      <c r="D9" s="56">
        <v>3111</v>
      </c>
      <c r="E9" s="400">
        <v>15537216.23</v>
      </c>
      <c r="F9" s="400">
        <v>595261.61</v>
      </c>
      <c r="G9" s="56">
        <v>1238</v>
      </c>
      <c r="H9" s="400">
        <v>722154.73</v>
      </c>
      <c r="I9" s="400">
        <v>141224.19</v>
      </c>
      <c r="J9" s="56">
        <v>1180</v>
      </c>
      <c r="K9" s="400">
        <v>1246125.6200000001</v>
      </c>
      <c r="L9" s="400">
        <v>196538.95</v>
      </c>
      <c r="M9" s="56" t="s">
        <v>251</v>
      </c>
      <c r="N9" s="400" t="s">
        <v>251</v>
      </c>
      <c r="O9" s="400" t="s">
        <v>251</v>
      </c>
      <c r="P9" s="401">
        <v>5529</v>
      </c>
      <c r="Q9" s="402">
        <v>17505496.579999998</v>
      </c>
      <c r="R9" s="402">
        <v>933024.75</v>
      </c>
      <c r="S9" s="403">
        <v>168.75</v>
      </c>
      <c r="T9" s="343"/>
    </row>
    <row r="10" spans="1:22" ht="15.75" thickBot="1">
      <c r="A10" s="404">
        <v>6</v>
      </c>
      <c r="B10" s="405" t="s">
        <v>652</v>
      </c>
      <c r="C10" s="405" t="s">
        <v>285</v>
      </c>
      <c r="D10" s="406">
        <v>334</v>
      </c>
      <c r="E10" s="407">
        <v>284841.8</v>
      </c>
      <c r="F10" s="407">
        <v>50454.59</v>
      </c>
      <c r="G10" s="406">
        <v>800</v>
      </c>
      <c r="H10" s="407">
        <v>105197.8</v>
      </c>
      <c r="I10" s="407">
        <v>48422.99</v>
      </c>
      <c r="J10" s="406" t="s">
        <v>251</v>
      </c>
      <c r="K10" s="407" t="s">
        <v>251</v>
      </c>
      <c r="L10" s="407" t="s">
        <v>251</v>
      </c>
      <c r="M10" s="406" t="s">
        <v>251</v>
      </c>
      <c r="N10" s="407" t="s">
        <v>251</v>
      </c>
      <c r="O10" s="407" t="s">
        <v>251</v>
      </c>
      <c r="P10" s="408">
        <v>1134</v>
      </c>
      <c r="Q10" s="409">
        <v>390039.6</v>
      </c>
      <c r="R10" s="409">
        <v>98877.58</v>
      </c>
      <c r="S10" s="410">
        <v>87.19</v>
      </c>
      <c r="T10" s="343"/>
    </row>
    <row r="11" spans="1:22">
      <c r="D11" s="411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96"/>
      <c r="Q11" s="412"/>
      <c r="R11" s="412"/>
      <c r="S11" s="98"/>
    </row>
    <row r="17" spans="12:14">
      <c r="L17" s="96"/>
    </row>
    <row r="19" spans="12:14">
      <c r="N19" s="98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F17" sqref="F17"/>
    </sheetView>
  </sheetViews>
  <sheetFormatPr defaultRowHeight="15"/>
  <cols>
    <col min="1" max="1" width="4.7109375" style="18" customWidth="1"/>
    <col min="2" max="2" width="9.7109375" style="97" customWidth="1"/>
    <col min="3" max="3" width="19.140625" style="97" customWidth="1"/>
    <col min="4" max="4" width="16.28515625" style="97" customWidth="1"/>
    <col min="5" max="5" width="16.7109375" style="97" customWidth="1"/>
    <col min="6" max="6" width="12.7109375" style="98" customWidth="1"/>
    <col min="7" max="7" width="14.5703125" style="97" customWidth="1"/>
    <col min="8" max="8" width="11.7109375" style="97" customWidth="1"/>
    <col min="9" max="9" width="12.7109375" style="97" customWidth="1"/>
    <col min="10" max="10" width="12" style="97" customWidth="1"/>
    <col min="11" max="11" width="11.5703125" style="97" customWidth="1"/>
    <col min="12" max="12" width="15.85546875" style="97" customWidth="1"/>
    <col min="13" max="16384" width="9.140625" style="97"/>
  </cols>
  <sheetData>
    <row r="1" spans="1:12" s="12" customFormat="1" ht="15.75" customHeight="1">
      <c r="A1" s="469" t="s">
        <v>827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</row>
    <row r="2" spans="1:12" ht="15.75" customHeight="1" thickBot="1"/>
    <row r="3" spans="1:12" ht="15.75" thickBot="1">
      <c r="A3" s="509" t="s">
        <v>9</v>
      </c>
      <c r="B3" s="511" t="s">
        <v>811</v>
      </c>
      <c r="C3" s="513" t="s">
        <v>241</v>
      </c>
      <c r="D3" s="515" t="s">
        <v>2</v>
      </c>
      <c r="E3" s="516"/>
      <c r="F3" s="515" t="s">
        <v>3</v>
      </c>
      <c r="G3" s="516"/>
      <c r="H3" s="515" t="s">
        <v>23</v>
      </c>
      <c r="I3" s="516"/>
      <c r="J3" s="515" t="s">
        <v>4</v>
      </c>
      <c r="K3" s="516"/>
      <c r="L3" s="517" t="s">
        <v>286</v>
      </c>
    </row>
    <row r="4" spans="1:12" ht="15.75" thickBot="1">
      <c r="A4" s="510"/>
      <c r="B4" s="512"/>
      <c r="C4" s="514"/>
      <c r="D4" s="413" t="s">
        <v>0</v>
      </c>
      <c r="E4" s="414" t="s">
        <v>27</v>
      </c>
      <c r="F4" s="413" t="s">
        <v>0</v>
      </c>
      <c r="G4" s="414" t="s">
        <v>27</v>
      </c>
      <c r="H4" s="413" t="s">
        <v>0</v>
      </c>
      <c r="I4" s="414" t="s">
        <v>27</v>
      </c>
      <c r="J4" s="413" t="s">
        <v>0</v>
      </c>
      <c r="K4" s="414" t="s">
        <v>27</v>
      </c>
      <c r="L4" s="518"/>
    </row>
    <row r="5" spans="1:12">
      <c r="A5" s="415">
        <v>1</v>
      </c>
      <c r="B5" s="416" t="s">
        <v>561</v>
      </c>
      <c r="C5" s="417" t="s">
        <v>293</v>
      </c>
      <c r="D5" s="417" t="s">
        <v>251</v>
      </c>
      <c r="E5" s="417" t="s">
        <v>251</v>
      </c>
      <c r="F5" s="418">
        <v>42</v>
      </c>
      <c r="G5" s="419">
        <v>19461.78</v>
      </c>
      <c r="H5" s="416" t="s">
        <v>251</v>
      </c>
      <c r="I5" s="419" t="s">
        <v>251</v>
      </c>
      <c r="J5" s="417" t="s">
        <v>251</v>
      </c>
      <c r="K5" s="417" t="s">
        <v>251</v>
      </c>
      <c r="L5" s="420">
        <v>42</v>
      </c>
    </row>
    <row r="6" spans="1:12">
      <c r="A6" s="421">
        <v>2</v>
      </c>
      <c r="B6" s="422" t="s">
        <v>798</v>
      </c>
      <c r="C6" s="42" t="s">
        <v>410</v>
      </c>
      <c r="D6" s="42" t="s">
        <v>251</v>
      </c>
      <c r="E6" s="42" t="s">
        <v>251</v>
      </c>
      <c r="F6" s="358">
        <v>12</v>
      </c>
      <c r="G6" s="359">
        <v>4805.2700000000004</v>
      </c>
      <c r="H6" s="422" t="s">
        <v>251</v>
      </c>
      <c r="I6" s="359" t="s">
        <v>251</v>
      </c>
      <c r="J6" s="42" t="s">
        <v>251</v>
      </c>
      <c r="K6" s="42" t="s">
        <v>251</v>
      </c>
      <c r="L6" s="423">
        <v>12</v>
      </c>
    </row>
    <row r="7" spans="1:12">
      <c r="A7" s="421">
        <v>3</v>
      </c>
      <c r="B7" s="422" t="s">
        <v>761</v>
      </c>
      <c r="C7" s="42" t="s">
        <v>327</v>
      </c>
      <c r="D7" s="42" t="s">
        <v>251</v>
      </c>
      <c r="E7" s="42" t="s">
        <v>251</v>
      </c>
      <c r="F7" s="358">
        <v>14</v>
      </c>
      <c r="G7" s="359">
        <v>2711.08</v>
      </c>
      <c r="H7" s="422" t="s">
        <v>251</v>
      </c>
      <c r="I7" s="359" t="s">
        <v>251</v>
      </c>
      <c r="J7" s="42" t="s">
        <v>251</v>
      </c>
      <c r="K7" s="42" t="s">
        <v>251</v>
      </c>
      <c r="L7" s="423">
        <v>14</v>
      </c>
    </row>
    <row r="8" spans="1:12" ht="15.75" thickBot="1">
      <c r="A8" s="169">
        <v>4</v>
      </c>
      <c r="B8" s="245" t="s">
        <v>652</v>
      </c>
      <c r="C8" s="245" t="s">
        <v>285</v>
      </c>
      <c r="D8" s="245" t="s">
        <v>251</v>
      </c>
      <c r="E8" s="245" t="s">
        <v>251</v>
      </c>
      <c r="F8" s="248">
        <v>35</v>
      </c>
      <c r="G8" s="247">
        <v>2106.9499999999998</v>
      </c>
      <c r="H8" s="245" t="s">
        <v>251</v>
      </c>
      <c r="I8" s="245" t="s">
        <v>251</v>
      </c>
      <c r="J8" s="245" t="s">
        <v>251</v>
      </c>
      <c r="K8" s="245" t="s">
        <v>251</v>
      </c>
      <c r="L8" s="424">
        <v>35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workbookViewId="0">
      <selection activeCell="E18" sqref="E18"/>
    </sheetView>
  </sheetViews>
  <sheetFormatPr defaultRowHeight="15"/>
  <cols>
    <col min="1" max="1" width="4.7109375" style="17" customWidth="1"/>
    <col min="2" max="2" width="9.7109375" style="17" customWidth="1"/>
    <col min="3" max="3" width="22" style="17" bestFit="1" customWidth="1"/>
    <col min="4" max="4" width="11.28515625" style="425" customWidth="1"/>
    <col min="5" max="5" width="11.7109375" style="425" bestFit="1" customWidth="1"/>
    <col min="6" max="6" width="15.140625" style="367" customWidth="1"/>
    <col min="7" max="7" width="13.85546875" style="17" customWidth="1"/>
    <col min="8" max="12" width="11.28515625" style="17" customWidth="1"/>
    <col min="13" max="16384" width="9.140625" style="17"/>
  </cols>
  <sheetData>
    <row r="1" spans="1:12" ht="16.5" customHeight="1">
      <c r="A1" s="469" t="s">
        <v>828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</row>
    <row r="2" spans="1:12" ht="15.75" thickBot="1"/>
    <row r="3" spans="1:12" ht="22.5" customHeight="1" thickBot="1">
      <c r="A3" s="509" t="s">
        <v>9</v>
      </c>
      <c r="B3" s="511" t="s">
        <v>811</v>
      </c>
      <c r="C3" s="513" t="s">
        <v>241</v>
      </c>
      <c r="D3" s="515" t="s">
        <v>2</v>
      </c>
      <c r="E3" s="516"/>
      <c r="F3" s="515" t="s">
        <v>3</v>
      </c>
      <c r="G3" s="516"/>
      <c r="H3" s="515" t="s">
        <v>23</v>
      </c>
      <c r="I3" s="516"/>
      <c r="J3" s="515" t="s">
        <v>4</v>
      </c>
      <c r="K3" s="516"/>
      <c r="L3" s="517" t="s">
        <v>286</v>
      </c>
    </row>
    <row r="4" spans="1:12" ht="24" customHeight="1" thickBot="1">
      <c r="A4" s="510"/>
      <c r="B4" s="512"/>
      <c r="C4" s="514"/>
      <c r="D4" s="413" t="s">
        <v>0</v>
      </c>
      <c r="E4" s="414" t="s">
        <v>27</v>
      </c>
      <c r="F4" s="413" t="s">
        <v>0</v>
      </c>
      <c r="G4" s="414" t="s">
        <v>27</v>
      </c>
      <c r="H4" s="413" t="s">
        <v>0</v>
      </c>
      <c r="I4" s="414" t="s">
        <v>27</v>
      </c>
      <c r="J4" s="413" t="s">
        <v>0</v>
      </c>
      <c r="K4" s="414" t="s">
        <v>27</v>
      </c>
      <c r="L4" s="518"/>
    </row>
    <row r="5" spans="1:12">
      <c r="A5" s="426">
        <v>1</v>
      </c>
      <c r="B5" s="427" t="s">
        <v>561</v>
      </c>
      <c r="C5" s="428" t="s">
        <v>293</v>
      </c>
      <c r="D5" s="429">
        <v>2709</v>
      </c>
      <c r="E5" s="430">
        <v>1531771.14</v>
      </c>
      <c r="F5" s="431">
        <v>1118</v>
      </c>
      <c r="G5" s="430">
        <v>582183.4</v>
      </c>
      <c r="H5" s="429">
        <v>550</v>
      </c>
      <c r="I5" s="430">
        <v>378956.01</v>
      </c>
      <c r="J5" s="432">
        <v>23</v>
      </c>
      <c r="K5" s="430">
        <v>26550.26</v>
      </c>
      <c r="L5" s="433">
        <v>4400</v>
      </c>
    </row>
    <row r="6" spans="1:12">
      <c r="A6" s="434">
        <v>2</v>
      </c>
      <c r="B6" s="435" t="s">
        <v>798</v>
      </c>
      <c r="C6" s="436" t="s">
        <v>410</v>
      </c>
      <c r="D6" s="437">
        <v>373</v>
      </c>
      <c r="E6" s="438">
        <v>365664.03</v>
      </c>
      <c r="F6" s="439">
        <v>243</v>
      </c>
      <c r="G6" s="438">
        <v>162407.60999999999</v>
      </c>
      <c r="H6" s="437">
        <v>51</v>
      </c>
      <c r="I6" s="438">
        <v>21286.43</v>
      </c>
      <c r="J6" s="440" t="s">
        <v>251</v>
      </c>
      <c r="K6" s="438" t="s">
        <v>251</v>
      </c>
      <c r="L6" s="441">
        <v>667</v>
      </c>
    </row>
    <row r="7" spans="1:12">
      <c r="A7" s="434">
        <v>3</v>
      </c>
      <c r="B7" s="435" t="s">
        <v>812</v>
      </c>
      <c r="C7" s="436" t="s">
        <v>357</v>
      </c>
      <c r="D7" s="437">
        <v>114</v>
      </c>
      <c r="E7" s="438">
        <v>38593.199999999997</v>
      </c>
      <c r="F7" s="439" t="s">
        <v>251</v>
      </c>
      <c r="G7" s="438" t="s">
        <v>251</v>
      </c>
      <c r="H7" s="437" t="s">
        <v>251</v>
      </c>
      <c r="I7" s="438" t="s">
        <v>251</v>
      </c>
      <c r="J7" s="437">
        <v>22</v>
      </c>
      <c r="K7" s="438">
        <v>3597.87</v>
      </c>
      <c r="L7" s="441">
        <v>136</v>
      </c>
    </row>
    <row r="8" spans="1:12">
      <c r="A8" s="434">
        <v>4</v>
      </c>
      <c r="B8" s="435" t="s">
        <v>795</v>
      </c>
      <c r="C8" s="436" t="s">
        <v>287</v>
      </c>
      <c r="D8" s="437">
        <v>2</v>
      </c>
      <c r="E8" s="438">
        <v>1335.44</v>
      </c>
      <c r="F8" s="439">
        <v>1</v>
      </c>
      <c r="G8" s="438">
        <v>727.57</v>
      </c>
      <c r="H8" s="437" t="s">
        <v>251</v>
      </c>
      <c r="I8" s="438" t="s">
        <v>251</v>
      </c>
      <c r="J8" s="440" t="s">
        <v>251</v>
      </c>
      <c r="K8" s="438" t="s">
        <v>251</v>
      </c>
      <c r="L8" s="441">
        <v>3</v>
      </c>
    </row>
    <row r="9" spans="1:12">
      <c r="A9" s="434">
        <v>5</v>
      </c>
      <c r="B9" s="435" t="s">
        <v>761</v>
      </c>
      <c r="C9" s="436" t="s">
        <v>327</v>
      </c>
      <c r="D9" s="437">
        <v>1159</v>
      </c>
      <c r="E9" s="438">
        <v>231418.44</v>
      </c>
      <c r="F9" s="439">
        <v>498</v>
      </c>
      <c r="G9" s="438">
        <v>64054.559999999998</v>
      </c>
      <c r="H9" s="437">
        <v>102</v>
      </c>
      <c r="I9" s="438">
        <v>15258.8</v>
      </c>
      <c r="J9" s="437" t="s">
        <v>251</v>
      </c>
      <c r="K9" s="438" t="s">
        <v>251</v>
      </c>
      <c r="L9" s="441">
        <v>1759</v>
      </c>
    </row>
    <row r="10" spans="1:12" ht="15.75" thickBot="1">
      <c r="A10" s="442">
        <v>6</v>
      </c>
      <c r="B10" s="443" t="s">
        <v>652</v>
      </c>
      <c r="C10" s="444" t="s">
        <v>285</v>
      </c>
      <c r="D10" s="445">
        <v>441</v>
      </c>
      <c r="E10" s="446">
        <v>40463.58</v>
      </c>
      <c r="F10" s="447">
        <v>181</v>
      </c>
      <c r="G10" s="446">
        <v>12998.39</v>
      </c>
      <c r="H10" s="445" t="s">
        <v>251</v>
      </c>
      <c r="I10" s="446" t="s">
        <v>251</v>
      </c>
      <c r="J10" s="445" t="s">
        <v>251</v>
      </c>
      <c r="K10" s="446" t="s">
        <v>251</v>
      </c>
      <c r="L10" s="448">
        <v>622</v>
      </c>
    </row>
    <row r="11" spans="1:12">
      <c r="L11" s="425"/>
    </row>
    <row r="12" spans="1:12">
      <c r="L12" s="425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10"/>
  <sheetViews>
    <sheetView topLeftCell="F1" workbookViewId="0">
      <selection activeCell="P22" sqref="P22"/>
    </sheetView>
  </sheetViews>
  <sheetFormatPr defaultRowHeight="15"/>
  <cols>
    <col min="1" max="1" width="4.5703125" style="97" customWidth="1"/>
    <col min="2" max="2" width="14.140625" style="97" customWidth="1"/>
    <col min="3" max="3" width="16.140625" style="97" customWidth="1"/>
    <col min="4" max="4" width="14.28515625" style="97" customWidth="1"/>
    <col min="5" max="5" width="14.5703125" style="97" bestFit="1" customWidth="1"/>
    <col min="6" max="6" width="14.42578125" style="97" customWidth="1"/>
    <col min="7" max="7" width="15" style="97" customWidth="1"/>
    <col min="8" max="8" width="14.28515625" style="97" customWidth="1"/>
    <col min="9" max="9" width="15.42578125" style="97" customWidth="1"/>
    <col min="10" max="10" width="15.140625" style="97" customWidth="1"/>
    <col min="11" max="11" width="16" style="97" customWidth="1"/>
    <col min="12" max="12" width="15.85546875" style="97" customWidth="1"/>
    <col min="13" max="13" width="15.140625" style="97" customWidth="1"/>
    <col min="14" max="14" width="12.85546875" style="97" customWidth="1"/>
    <col min="15" max="15" width="16" style="97" customWidth="1"/>
    <col min="16" max="16" width="14.85546875" style="97" customWidth="1"/>
    <col min="17" max="17" width="12.28515625" style="97" customWidth="1"/>
    <col min="18" max="18" width="10.5703125" style="97" customWidth="1"/>
    <col min="19" max="16384" width="9.140625" style="97"/>
  </cols>
  <sheetData>
    <row r="1" spans="1:18" ht="18.75">
      <c r="A1" s="469" t="s">
        <v>391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</row>
    <row r="2" spans="1:18" ht="15.75">
      <c r="A2" s="474" t="s">
        <v>488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</row>
    <row r="3" spans="1:18" ht="15.75" thickBot="1"/>
    <row r="4" spans="1:18" ht="16.5" customHeight="1" thickBot="1">
      <c r="A4" s="482" t="s">
        <v>9</v>
      </c>
      <c r="B4" s="482" t="s">
        <v>241</v>
      </c>
      <c r="C4" s="484" t="s">
        <v>2</v>
      </c>
      <c r="D4" s="485"/>
      <c r="E4" s="486"/>
      <c r="F4" s="484" t="s">
        <v>3</v>
      </c>
      <c r="G4" s="485"/>
      <c r="H4" s="486"/>
      <c r="I4" s="484" t="s">
        <v>23</v>
      </c>
      <c r="J4" s="485"/>
      <c r="K4" s="486"/>
      <c r="L4" s="484" t="s">
        <v>4</v>
      </c>
      <c r="M4" s="485"/>
      <c r="N4" s="486"/>
      <c r="O4" s="480" t="s">
        <v>286</v>
      </c>
      <c r="P4" s="480" t="s">
        <v>343</v>
      </c>
      <c r="Q4" s="480" t="s">
        <v>344</v>
      </c>
      <c r="R4" s="480" t="s">
        <v>351</v>
      </c>
    </row>
    <row r="5" spans="1:18" ht="63.75" thickBot="1">
      <c r="A5" s="483"/>
      <c r="B5" s="483"/>
      <c r="C5" s="189" t="s">
        <v>0</v>
      </c>
      <c r="D5" s="190" t="s">
        <v>349</v>
      </c>
      <c r="E5" s="191" t="s">
        <v>350</v>
      </c>
      <c r="F5" s="189" t="s">
        <v>0</v>
      </c>
      <c r="G5" s="190" t="s">
        <v>349</v>
      </c>
      <c r="H5" s="191" t="s">
        <v>350</v>
      </c>
      <c r="I5" s="189" t="s">
        <v>0</v>
      </c>
      <c r="J5" s="190" t="s">
        <v>349</v>
      </c>
      <c r="K5" s="191" t="s">
        <v>350</v>
      </c>
      <c r="L5" s="189" t="s">
        <v>0</v>
      </c>
      <c r="M5" s="190" t="s">
        <v>349</v>
      </c>
      <c r="N5" s="191" t="s">
        <v>350</v>
      </c>
      <c r="O5" s="481"/>
      <c r="P5" s="481"/>
      <c r="Q5" s="481"/>
      <c r="R5" s="481"/>
    </row>
    <row r="6" spans="1:18" ht="16.5" customHeight="1">
      <c r="A6" s="233">
        <v>1</v>
      </c>
      <c r="B6" s="239" t="s">
        <v>293</v>
      </c>
      <c r="C6" s="240">
        <v>395</v>
      </c>
      <c r="D6" s="241">
        <v>751300.42</v>
      </c>
      <c r="E6" s="241">
        <v>436681.39</v>
      </c>
      <c r="F6" s="240">
        <v>16368</v>
      </c>
      <c r="G6" s="241">
        <v>133197.71</v>
      </c>
      <c r="H6" s="241">
        <v>5783927.2599999998</v>
      </c>
      <c r="I6" s="240">
        <v>689</v>
      </c>
      <c r="J6" s="241">
        <v>545343.04</v>
      </c>
      <c r="K6" s="241">
        <v>376485.33</v>
      </c>
      <c r="L6" s="240">
        <v>1</v>
      </c>
      <c r="M6" s="241">
        <v>3133.2</v>
      </c>
      <c r="N6" s="241">
        <v>783.3</v>
      </c>
      <c r="O6" s="242">
        <v>17453</v>
      </c>
      <c r="P6" s="241">
        <v>1432974.37</v>
      </c>
      <c r="Q6" s="241">
        <v>6597877.2800000003</v>
      </c>
      <c r="R6" s="243">
        <v>378.04</v>
      </c>
    </row>
    <row r="7" spans="1:18">
      <c r="A7" s="233">
        <v>2</v>
      </c>
      <c r="B7" s="55" t="s">
        <v>410</v>
      </c>
      <c r="C7" s="175">
        <v>98</v>
      </c>
      <c r="D7" s="99">
        <v>662154.18999999994</v>
      </c>
      <c r="E7" s="99">
        <v>121706.78</v>
      </c>
      <c r="F7" s="175">
        <v>13</v>
      </c>
      <c r="G7" s="99">
        <v>60996.51</v>
      </c>
      <c r="H7" s="99">
        <v>6422.01</v>
      </c>
      <c r="I7" s="175">
        <v>11</v>
      </c>
      <c r="J7" s="99">
        <v>69178.179999999993</v>
      </c>
      <c r="K7" s="175">
        <v>12197.52</v>
      </c>
      <c r="L7" s="175" t="s">
        <v>251</v>
      </c>
      <c r="M7" s="99" t="s">
        <v>251</v>
      </c>
      <c r="N7" s="175" t="s">
        <v>251</v>
      </c>
      <c r="O7" s="41">
        <v>122</v>
      </c>
      <c r="P7" s="99">
        <v>792328.88</v>
      </c>
      <c r="Q7" s="99">
        <v>140326.31</v>
      </c>
      <c r="R7" s="244">
        <v>1150.22</v>
      </c>
    </row>
    <row r="8" spans="1:18" ht="15.75" thickBot="1">
      <c r="A8" s="233">
        <v>3</v>
      </c>
      <c r="B8" s="245" t="s">
        <v>327</v>
      </c>
      <c r="C8" s="246">
        <v>758</v>
      </c>
      <c r="D8" s="247">
        <v>18908.46</v>
      </c>
      <c r="E8" s="247">
        <v>193366.01</v>
      </c>
      <c r="F8" s="246">
        <v>32</v>
      </c>
      <c r="G8" s="247">
        <v>7765.66</v>
      </c>
      <c r="H8" s="247">
        <v>5046.21</v>
      </c>
      <c r="I8" s="246">
        <v>51</v>
      </c>
      <c r="J8" s="247">
        <v>1242.68</v>
      </c>
      <c r="K8" s="247">
        <v>13754.6</v>
      </c>
      <c r="L8" s="245" t="s">
        <v>251</v>
      </c>
      <c r="M8" s="245" t="s">
        <v>251</v>
      </c>
      <c r="N8" s="245" t="s">
        <v>251</v>
      </c>
      <c r="O8" s="248">
        <v>841</v>
      </c>
      <c r="P8" s="247">
        <v>27916.799999999999</v>
      </c>
      <c r="Q8" s="247">
        <v>212166.82</v>
      </c>
      <c r="R8" s="249">
        <v>252.28</v>
      </c>
    </row>
    <row r="9" spans="1:18">
      <c r="A9" s="55"/>
      <c r="B9" s="66" t="s">
        <v>5</v>
      </c>
      <c r="C9" s="176">
        <f>SUM(C6:C8)</f>
        <v>1251</v>
      </c>
      <c r="D9" s="176">
        <f t="shared" ref="D9:Q9" si="0">SUM(D6:D8)</f>
        <v>1432363.0699999998</v>
      </c>
      <c r="E9" s="176">
        <f t="shared" si="0"/>
        <v>751754.18</v>
      </c>
      <c r="F9" s="176">
        <f t="shared" si="0"/>
        <v>16413</v>
      </c>
      <c r="G9" s="176">
        <f t="shared" si="0"/>
        <v>201959.88</v>
      </c>
      <c r="H9" s="176">
        <f t="shared" si="0"/>
        <v>5795395.4799999995</v>
      </c>
      <c r="I9" s="176">
        <f t="shared" si="0"/>
        <v>751</v>
      </c>
      <c r="J9" s="176">
        <f t="shared" si="0"/>
        <v>615763.9</v>
      </c>
      <c r="K9" s="176">
        <f t="shared" si="0"/>
        <v>402437.45</v>
      </c>
      <c r="L9" s="176">
        <f t="shared" si="0"/>
        <v>1</v>
      </c>
      <c r="M9" s="176">
        <f t="shared" si="0"/>
        <v>3133.2</v>
      </c>
      <c r="N9" s="176">
        <f t="shared" si="0"/>
        <v>783.3</v>
      </c>
      <c r="O9" s="176">
        <f t="shared" si="0"/>
        <v>18416</v>
      </c>
      <c r="P9" s="176">
        <f t="shared" si="0"/>
        <v>2253220.0499999998</v>
      </c>
      <c r="Q9" s="176">
        <f t="shared" si="0"/>
        <v>6950370.4100000001</v>
      </c>
      <c r="R9" s="176"/>
    </row>
    <row r="10" spans="1:18">
      <c r="C10" s="96"/>
      <c r="F10" s="96"/>
    </row>
  </sheetData>
  <mergeCells count="12">
    <mergeCell ref="R4:R5"/>
    <mergeCell ref="A1:R1"/>
    <mergeCell ref="A2:R2"/>
    <mergeCell ref="Q4:Q5"/>
    <mergeCell ref="A4:A5"/>
    <mergeCell ref="P4:P5"/>
    <mergeCell ref="O4:O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topLeftCell="G1" workbookViewId="0">
      <selection activeCell="J16" sqref="J16"/>
    </sheetView>
  </sheetViews>
  <sheetFormatPr defaultRowHeight="15"/>
  <cols>
    <col min="1" max="1" width="4.140625" style="97" customWidth="1"/>
    <col min="2" max="2" width="16.28515625" style="97" customWidth="1"/>
    <col min="3" max="3" width="15.140625" style="97" customWidth="1"/>
    <col min="4" max="4" width="15.7109375" style="97" customWidth="1"/>
    <col min="5" max="5" width="16" style="97" customWidth="1"/>
    <col min="6" max="6" width="14.140625" style="97" customWidth="1"/>
    <col min="7" max="7" width="14.5703125" style="97" customWidth="1"/>
    <col min="8" max="8" width="15.28515625" style="97" customWidth="1"/>
    <col min="9" max="9" width="15" style="97" customWidth="1"/>
    <col min="10" max="10" width="15.7109375" style="97" customWidth="1"/>
    <col min="11" max="11" width="16.42578125" style="97" customWidth="1"/>
    <col min="12" max="12" width="15.42578125" style="97" customWidth="1"/>
    <col min="13" max="13" width="18.28515625" style="97" customWidth="1"/>
    <col min="14" max="14" width="15.85546875" style="97" customWidth="1"/>
    <col min="15" max="15" width="14.7109375" style="97" customWidth="1"/>
    <col min="16" max="16" width="13.140625" style="97" customWidth="1"/>
    <col min="17" max="17" width="12.28515625" style="97" customWidth="1"/>
    <col min="18" max="18" width="10.5703125" style="97" customWidth="1"/>
    <col min="19" max="16384" width="9.140625" style="97"/>
  </cols>
  <sheetData>
    <row r="1" spans="1:18" ht="18.75">
      <c r="A1" s="469" t="s">
        <v>392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</row>
    <row r="2" spans="1:18" ht="15.75">
      <c r="A2" s="474" t="s">
        <v>489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</row>
    <row r="3" spans="1:18" ht="15.75" thickBot="1"/>
    <row r="4" spans="1:18" ht="16.5" thickBot="1">
      <c r="A4" s="482" t="s">
        <v>9</v>
      </c>
      <c r="B4" s="482" t="s">
        <v>241</v>
      </c>
      <c r="C4" s="484" t="s">
        <v>2</v>
      </c>
      <c r="D4" s="485"/>
      <c r="E4" s="486"/>
      <c r="F4" s="484" t="s">
        <v>3</v>
      </c>
      <c r="G4" s="485"/>
      <c r="H4" s="486"/>
      <c r="I4" s="484" t="s">
        <v>23</v>
      </c>
      <c r="J4" s="485"/>
      <c r="K4" s="486"/>
      <c r="L4" s="484" t="s">
        <v>4</v>
      </c>
      <c r="M4" s="485"/>
      <c r="N4" s="486"/>
      <c r="O4" s="480" t="s">
        <v>286</v>
      </c>
      <c r="P4" s="480" t="s">
        <v>343</v>
      </c>
      <c r="Q4" s="480" t="s">
        <v>344</v>
      </c>
      <c r="R4" s="480" t="s">
        <v>351</v>
      </c>
    </row>
    <row r="5" spans="1:18" ht="48" thickBot="1">
      <c r="A5" s="483"/>
      <c r="B5" s="483"/>
      <c r="C5" s="189" t="s">
        <v>0</v>
      </c>
      <c r="D5" s="190" t="s">
        <v>349</v>
      </c>
      <c r="E5" s="191" t="s">
        <v>350</v>
      </c>
      <c r="F5" s="189" t="s">
        <v>0</v>
      </c>
      <c r="G5" s="190" t="s">
        <v>349</v>
      </c>
      <c r="H5" s="191" t="s">
        <v>350</v>
      </c>
      <c r="I5" s="189" t="s">
        <v>0</v>
      </c>
      <c r="J5" s="190" t="s">
        <v>349</v>
      </c>
      <c r="K5" s="191" t="s">
        <v>350</v>
      </c>
      <c r="L5" s="189" t="s">
        <v>0</v>
      </c>
      <c r="M5" s="190" t="s">
        <v>349</v>
      </c>
      <c r="N5" s="191" t="s">
        <v>350</v>
      </c>
      <c r="O5" s="481"/>
      <c r="P5" s="481"/>
      <c r="Q5" s="481"/>
      <c r="R5" s="481"/>
    </row>
    <row r="6" spans="1:18">
      <c r="A6" s="230">
        <v>1</v>
      </c>
      <c r="B6" s="55" t="s">
        <v>293</v>
      </c>
      <c r="C6" s="242">
        <v>988</v>
      </c>
      <c r="D6" s="241">
        <v>3323622.88</v>
      </c>
      <c r="E6" s="241">
        <v>550417.09</v>
      </c>
      <c r="F6" s="240">
        <v>2091</v>
      </c>
      <c r="G6" s="241">
        <v>3133082.45</v>
      </c>
      <c r="H6" s="241">
        <v>659852.06999999995</v>
      </c>
      <c r="I6" s="240">
        <v>176</v>
      </c>
      <c r="J6" s="241">
        <v>465714.27</v>
      </c>
      <c r="K6" s="241">
        <v>66230.42</v>
      </c>
      <c r="L6" s="240">
        <v>1</v>
      </c>
      <c r="M6" s="241">
        <v>3234.66</v>
      </c>
      <c r="N6" s="241">
        <v>783.3</v>
      </c>
      <c r="O6" s="242">
        <v>3256</v>
      </c>
      <c r="P6" s="241">
        <v>6925654.2599999998</v>
      </c>
      <c r="Q6" s="241">
        <v>1277282.8799999999</v>
      </c>
      <c r="R6" s="243">
        <v>392.29</v>
      </c>
    </row>
    <row r="7" spans="1:18" ht="15.75" thickBot="1">
      <c r="A7" s="231">
        <v>2</v>
      </c>
      <c r="B7" s="55" t="s">
        <v>410</v>
      </c>
      <c r="C7" s="248">
        <v>179</v>
      </c>
      <c r="D7" s="247">
        <v>841064.59</v>
      </c>
      <c r="E7" s="247">
        <v>187382.82</v>
      </c>
      <c r="F7" s="246">
        <v>52</v>
      </c>
      <c r="G7" s="247">
        <v>118718.77</v>
      </c>
      <c r="H7" s="247">
        <v>12787.2</v>
      </c>
      <c r="I7" s="246">
        <v>17</v>
      </c>
      <c r="J7" s="247">
        <v>50096.480000000003</v>
      </c>
      <c r="K7" s="247">
        <v>7237.16</v>
      </c>
      <c r="L7" s="246" t="s">
        <v>251</v>
      </c>
      <c r="M7" s="247" t="s">
        <v>251</v>
      </c>
      <c r="N7" s="247" t="s">
        <v>251</v>
      </c>
      <c r="O7" s="248">
        <v>248</v>
      </c>
      <c r="P7" s="247">
        <v>1009879.84</v>
      </c>
      <c r="Q7" s="247">
        <v>207407.18</v>
      </c>
      <c r="R7" s="249">
        <v>836.32</v>
      </c>
    </row>
    <row r="8" spans="1:18">
      <c r="B8" s="215" t="s">
        <v>5</v>
      </c>
      <c r="C8" s="176">
        <f>SUM(C6:C7)</f>
        <v>1167</v>
      </c>
      <c r="D8" s="176">
        <f t="shared" ref="D8:Q8" si="0">SUM(D6:D7)</f>
        <v>4164687.4699999997</v>
      </c>
      <c r="E8" s="176">
        <f t="shared" si="0"/>
        <v>737799.90999999992</v>
      </c>
      <c r="F8" s="176">
        <f t="shared" si="0"/>
        <v>2143</v>
      </c>
      <c r="G8" s="176">
        <f t="shared" si="0"/>
        <v>3251801.22</v>
      </c>
      <c r="H8" s="176">
        <f t="shared" si="0"/>
        <v>672639.2699999999</v>
      </c>
      <c r="I8" s="176">
        <f t="shared" si="0"/>
        <v>193</v>
      </c>
      <c r="J8" s="176">
        <f t="shared" si="0"/>
        <v>515810.75</v>
      </c>
      <c r="K8" s="176">
        <f t="shared" si="0"/>
        <v>73467.58</v>
      </c>
      <c r="L8" s="176">
        <f t="shared" si="0"/>
        <v>1</v>
      </c>
      <c r="M8" s="176">
        <f t="shared" si="0"/>
        <v>3234.66</v>
      </c>
      <c r="N8" s="176">
        <f t="shared" si="0"/>
        <v>783.3</v>
      </c>
      <c r="O8" s="176">
        <f t="shared" si="0"/>
        <v>3504</v>
      </c>
      <c r="P8" s="176">
        <f t="shared" si="0"/>
        <v>7935534.0999999996</v>
      </c>
      <c r="Q8" s="176">
        <f t="shared" si="0"/>
        <v>1484690.0599999998</v>
      </c>
      <c r="R8" s="176"/>
    </row>
  </sheetData>
  <mergeCells count="12">
    <mergeCell ref="A1:R1"/>
    <mergeCell ref="A2:R2"/>
    <mergeCell ref="Q4:Q5"/>
    <mergeCell ref="A4:A5"/>
    <mergeCell ref="P4:P5"/>
    <mergeCell ref="O4:O5"/>
    <mergeCell ref="R4:R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workbookViewId="0">
      <selection activeCell="C55" sqref="C55"/>
    </sheetView>
  </sheetViews>
  <sheetFormatPr defaultRowHeight="15"/>
  <cols>
    <col min="1" max="1" width="25" style="97" customWidth="1"/>
    <col min="2" max="3" width="12.28515625" style="96" customWidth="1"/>
    <col min="4" max="4" width="12.28515625" style="98" customWidth="1"/>
    <col min="5" max="5" width="11.7109375" style="96" customWidth="1"/>
    <col min="6" max="6" width="10.85546875" style="98" customWidth="1"/>
    <col min="7" max="7" width="12.28515625" style="98" customWidth="1"/>
    <col min="8" max="9" width="11.7109375" style="96" customWidth="1"/>
    <col min="10" max="10" width="11.85546875" style="98" customWidth="1"/>
    <col min="11" max="13" width="11.42578125" style="97" customWidth="1"/>
    <col min="14" max="16384" width="9.140625" style="97"/>
  </cols>
  <sheetData>
    <row r="1" spans="1:18" ht="18.75">
      <c r="A1" s="469" t="s">
        <v>393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183"/>
      <c r="O1" s="183"/>
      <c r="P1" s="183"/>
      <c r="Q1" s="183"/>
      <c r="R1" s="84"/>
    </row>
    <row r="2" spans="1:18" ht="15.75">
      <c r="A2" s="474" t="s">
        <v>490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</row>
    <row r="3" spans="1:18">
      <c r="A3" s="10"/>
    </row>
    <row r="4" spans="1:18" ht="15.75">
      <c r="A4" s="490" t="s">
        <v>10</v>
      </c>
      <c r="B4" s="487" t="s">
        <v>2</v>
      </c>
      <c r="C4" s="488"/>
      <c r="D4" s="489"/>
      <c r="E4" s="487" t="s">
        <v>3</v>
      </c>
      <c r="F4" s="489"/>
      <c r="G4" s="181"/>
      <c r="H4" s="487" t="s">
        <v>11</v>
      </c>
      <c r="I4" s="488"/>
      <c r="J4" s="489"/>
      <c r="K4" s="487" t="s">
        <v>12</v>
      </c>
      <c r="L4" s="488"/>
      <c r="M4" s="489"/>
    </row>
    <row r="5" spans="1:18" ht="15.75">
      <c r="A5" s="491"/>
      <c r="B5" s="181" t="s">
        <v>0</v>
      </c>
      <c r="C5" s="19" t="s">
        <v>13</v>
      </c>
      <c r="D5" s="19" t="s">
        <v>252</v>
      </c>
      <c r="E5" s="181" t="s">
        <v>0</v>
      </c>
      <c r="F5" s="19" t="s">
        <v>13</v>
      </c>
      <c r="G5" s="19" t="s">
        <v>252</v>
      </c>
      <c r="H5" s="181" t="s">
        <v>0</v>
      </c>
      <c r="I5" s="19" t="s">
        <v>13</v>
      </c>
      <c r="J5" s="19" t="s">
        <v>252</v>
      </c>
      <c r="K5" s="181" t="s">
        <v>0</v>
      </c>
      <c r="L5" s="19" t="s">
        <v>13</v>
      </c>
      <c r="M5" s="19" t="s">
        <v>252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9"/>
    </row>
    <row r="7" spans="1:18">
      <c r="A7" s="3" t="s">
        <v>255</v>
      </c>
      <c r="B7" s="6">
        <v>535262</v>
      </c>
      <c r="C7" s="14">
        <v>369.07</v>
      </c>
      <c r="D7" s="87">
        <v>409.35</v>
      </c>
      <c r="E7" s="56">
        <v>371033</v>
      </c>
      <c r="F7" s="87">
        <v>341.04</v>
      </c>
      <c r="G7" s="87">
        <v>361.92</v>
      </c>
      <c r="H7" s="56">
        <v>131791</v>
      </c>
      <c r="I7" s="87">
        <v>387.47</v>
      </c>
      <c r="J7" s="87">
        <v>380.76</v>
      </c>
      <c r="K7" s="56">
        <v>354</v>
      </c>
      <c r="L7" s="87">
        <v>391.8</v>
      </c>
      <c r="M7" s="87">
        <v>391.65</v>
      </c>
    </row>
    <row r="8" spans="1:18">
      <c r="A8" s="3" t="s">
        <v>256</v>
      </c>
      <c r="B8" s="6">
        <v>732226</v>
      </c>
      <c r="C8" s="14">
        <v>686.8</v>
      </c>
      <c r="D8" s="87">
        <v>643.23</v>
      </c>
      <c r="E8" s="56">
        <v>182240</v>
      </c>
      <c r="F8" s="87">
        <v>716.19</v>
      </c>
      <c r="G8" s="87">
        <v>703.17</v>
      </c>
      <c r="H8" s="56">
        <v>87193</v>
      </c>
      <c r="I8" s="87">
        <v>676.15</v>
      </c>
      <c r="J8" s="87">
        <v>660.27</v>
      </c>
      <c r="K8" s="56">
        <v>6140</v>
      </c>
      <c r="L8" s="87">
        <v>784.31</v>
      </c>
      <c r="M8" s="87">
        <v>783.3</v>
      </c>
    </row>
    <row r="9" spans="1:18">
      <c r="A9" s="3" t="s">
        <v>257</v>
      </c>
      <c r="B9" s="6">
        <v>533987</v>
      </c>
      <c r="C9" s="14">
        <v>1226.23</v>
      </c>
      <c r="D9" s="87">
        <v>1219.69</v>
      </c>
      <c r="E9" s="56">
        <v>38563</v>
      </c>
      <c r="F9" s="87">
        <v>1170.8599999999999</v>
      </c>
      <c r="G9" s="87">
        <v>1147.8699999999999</v>
      </c>
      <c r="H9" s="56">
        <v>20736</v>
      </c>
      <c r="I9" s="87">
        <v>1150.77</v>
      </c>
      <c r="J9" s="87">
        <v>1143.3</v>
      </c>
      <c r="K9" s="56">
        <v>3</v>
      </c>
      <c r="L9" s="87">
        <v>1371.59</v>
      </c>
      <c r="M9" s="87">
        <v>1454.7</v>
      </c>
    </row>
    <row r="10" spans="1:18">
      <c r="A10" s="3" t="s">
        <v>258</v>
      </c>
      <c r="B10" s="6">
        <v>95703</v>
      </c>
      <c r="C10" s="14">
        <v>1686.63</v>
      </c>
      <c r="D10" s="87">
        <v>1670.9</v>
      </c>
      <c r="E10" s="56">
        <v>1526</v>
      </c>
      <c r="F10" s="87">
        <v>1630.87</v>
      </c>
      <c r="G10" s="87">
        <v>1576</v>
      </c>
      <c r="H10" s="56">
        <v>2367</v>
      </c>
      <c r="I10" s="87">
        <v>1663.25</v>
      </c>
      <c r="J10" s="87">
        <v>1632.85</v>
      </c>
      <c r="K10" s="56">
        <v>0</v>
      </c>
      <c r="L10" s="87">
        <v>0</v>
      </c>
      <c r="M10" s="87" t="s">
        <v>251</v>
      </c>
    </row>
    <row r="11" spans="1:18">
      <c r="A11" s="3" t="s">
        <v>259</v>
      </c>
      <c r="B11" s="6">
        <v>9454</v>
      </c>
      <c r="C11" s="14">
        <v>2152.9899999999998</v>
      </c>
      <c r="D11" s="87">
        <v>2114.06</v>
      </c>
      <c r="E11" s="56">
        <v>322</v>
      </c>
      <c r="F11" s="87">
        <v>2207.04</v>
      </c>
      <c r="G11" s="87">
        <v>2197.5</v>
      </c>
      <c r="H11" s="56">
        <v>281</v>
      </c>
      <c r="I11" s="87">
        <v>2148.77</v>
      </c>
      <c r="J11" s="87">
        <v>2117.67</v>
      </c>
      <c r="K11" s="56">
        <v>0</v>
      </c>
      <c r="L11" s="87">
        <v>0</v>
      </c>
      <c r="M11" s="87" t="s">
        <v>251</v>
      </c>
    </row>
    <row r="12" spans="1:18">
      <c r="A12" s="3" t="s">
        <v>260</v>
      </c>
      <c r="B12" s="6">
        <v>2954</v>
      </c>
      <c r="C12" s="14">
        <v>3130.31</v>
      </c>
      <c r="D12" s="87">
        <v>2954.79</v>
      </c>
      <c r="E12" s="56">
        <v>279</v>
      </c>
      <c r="F12" s="87">
        <v>2867.6</v>
      </c>
      <c r="G12" s="87">
        <v>2769.14</v>
      </c>
      <c r="H12" s="56">
        <v>90</v>
      </c>
      <c r="I12" s="87">
        <v>3075.48</v>
      </c>
      <c r="J12" s="87">
        <v>2750.52</v>
      </c>
      <c r="K12" s="56">
        <v>0</v>
      </c>
      <c r="L12" s="87">
        <v>0</v>
      </c>
      <c r="M12" s="87" t="s">
        <v>251</v>
      </c>
    </row>
    <row r="13" spans="1:18" ht="15.75">
      <c r="A13" s="20" t="s">
        <v>15</v>
      </c>
      <c r="B13" s="13">
        <f>SUM(B7:B12)</f>
        <v>1909586</v>
      </c>
      <c r="C13" s="21"/>
      <c r="D13" s="21"/>
      <c r="E13" s="13">
        <f>SUM(E7:E12)</f>
        <v>593963</v>
      </c>
      <c r="F13" s="21"/>
      <c r="G13" s="21"/>
      <c r="H13" s="13">
        <f>SUM(H7:H12)</f>
        <v>242458</v>
      </c>
      <c r="I13" s="21"/>
      <c r="J13" s="21"/>
      <c r="K13" s="13">
        <f>SUM(K7:K12)</f>
        <v>6497</v>
      </c>
      <c r="L13" s="21"/>
      <c r="M13" s="21"/>
    </row>
    <row r="14" spans="1:18">
      <c r="A14" s="24" t="s">
        <v>16</v>
      </c>
      <c r="B14" s="7"/>
      <c r="C14" s="15"/>
      <c r="D14" s="15"/>
      <c r="E14" s="7"/>
      <c r="F14" s="15"/>
      <c r="G14" s="15"/>
      <c r="H14" s="7"/>
      <c r="I14" s="15"/>
      <c r="J14" s="15"/>
      <c r="K14" s="7"/>
      <c r="L14" s="15"/>
      <c r="M14" s="15"/>
    </row>
    <row r="15" spans="1:18">
      <c r="A15" s="3" t="s">
        <v>261</v>
      </c>
      <c r="B15" s="6">
        <v>61112</v>
      </c>
      <c r="C15" s="14">
        <v>76.17</v>
      </c>
      <c r="D15" s="14">
        <v>82.45</v>
      </c>
      <c r="E15" s="6">
        <v>120413</v>
      </c>
      <c r="F15" s="14">
        <v>71.38</v>
      </c>
      <c r="G15" s="14">
        <v>77.97</v>
      </c>
      <c r="H15" s="6">
        <v>16162</v>
      </c>
      <c r="I15" s="14">
        <v>70.41</v>
      </c>
      <c r="J15" s="14">
        <v>74.34</v>
      </c>
      <c r="K15" s="6">
        <v>0</v>
      </c>
      <c r="L15" s="14">
        <v>0</v>
      </c>
      <c r="M15" s="14" t="s">
        <v>251</v>
      </c>
    </row>
    <row r="16" spans="1:18">
      <c r="A16" s="3" t="s">
        <v>262</v>
      </c>
      <c r="B16" s="6">
        <v>518833</v>
      </c>
      <c r="C16" s="14">
        <v>159</v>
      </c>
      <c r="D16" s="14">
        <v>163.66</v>
      </c>
      <c r="E16" s="6">
        <v>126002</v>
      </c>
      <c r="F16" s="14">
        <v>144.75</v>
      </c>
      <c r="G16" s="14">
        <v>142.41</v>
      </c>
      <c r="H16" s="6">
        <v>43604</v>
      </c>
      <c r="I16" s="14">
        <v>147.21</v>
      </c>
      <c r="J16" s="14">
        <v>146.38999999999999</v>
      </c>
      <c r="K16" s="6">
        <v>0</v>
      </c>
      <c r="L16" s="14">
        <v>0</v>
      </c>
      <c r="M16" s="14" t="s">
        <v>251</v>
      </c>
    </row>
    <row r="17" spans="1:13">
      <c r="A17" s="3" t="s">
        <v>263</v>
      </c>
      <c r="B17" s="6">
        <v>275815</v>
      </c>
      <c r="C17" s="14">
        <v>229.34</v>
      </c>
      <c r="D17" s="14">
        <v>224.19</v>
      </c>
      <c r="E17" s="6">
        <v>14278</v>
      </c>
      <c r="F17" s="14">
        <v>227.9</v>
      </c>
      <c r="G17" s="14">
        <v>222.59</v>
      </c>
      <c r="H17" s="6">
        <v>9911</v>
      </c>
      <c r="I17" s="14">
        <v>231.69</v>
      </c>
      <c r="J17" s="14">
        <v>224.29</v>
      </c>
      <c r="K17" s="6">
        <v>0</v>
      </c>
      <c r="L17" s="14">
        <v>0</v>
      </c>
      <c r="M17" s="14" t="s">
        <v>251</v>
      </c>
    </row>
    <row r="18" spans="1:13">
      <c r="A18" s="3" t="s">
        <v>264</v>
      </c>
      <c r="B18" s="6">
        <v>38792</v>
      </c>
      <c r="C18" s="14">
        <v>342.36</v>
      </c>
      <c r="D18" s="14">
        <v>339.23</v>
      </c>
      <c r="E18" s="6">
        <v>1411</v>
      </c>
      <c r="F18" s="14">
        <v>341.65</v>
      </c>
      <c r="G18" s="14">
        <v>337.32</v>
      </c>
      <c r="H18" s="6">
        <v>1158</v>
      </c>
      <c r="I18" s="14">
        <v>340.22</v>
      </c>
      <c r="J18" s="14">
        <v>336.74</v>
      </c>
      <c r="K18" s="6">
        <v>0</v>
      </c>
      <c r="L18" s="14">
        <v>0</v>
      </c>
      <c r="M18" s="14" t="s">
        <v>251</v>
      </c>
    </row>
    <row r="19" spans="1:13">
      <c r="A19" s="3" t="s">
        <v>265</v>
      </c>
      <c r="B19" s="6">
        <v>10373</v>
      </c>
      <c r="C19" s="14">
        <v>433.76</v>
      </c>
      <c r="D19" s="14">
        <v>421.7</v>
      </c>
      <c r="E19" s="6">
        <v>439</v>
      </c>
      <c r="F19" s="14">
        <v>443.6</v>
      </c>
      <c r="G19" s="14">
        <v>440.76</v>
      </c>
      <c r="H19" s="6">
        <v>356</v>
      </c>
      <c r="I19" s="14">
        <v>442.27</v>
      </c>
      <c r="J19" s="14">
        <v>438.03</v>
      </c>
      <c r="K19" s="6">
        <v>0</v>
      </c>
      <c r="L19" s="14">
        <v>0</v>
      </c>
      <c r="M19" s="14" t="s">
        <v>251</v>
      </c>
    </row>
    <row r="20" spans="1:13">
      <c r="A20" s="23" t="s">
        <v>266</v>
      </c>
      <c r="B20" s="6">
        <v>8272</v>
      </c>
      <c r="C20" s="14">
        <v>626.80999999999995</v>
      </c>
      <c r="D20" s="14">
        <v>597.4</v>
      </c>
      <c r="E20" s="6">
        <v>273</v>
      </c>
      <c r="F20" s="14">
        <v>593.54</v>
      </c>
      <c r="G20" s="14">
        <v>564.20000000000005</v>
      </c>
      <c r="H20" s="6">
        <v>153</v>
      </c>
      <c r="I20" s="14">
        <v>587.84</v>
      </c>
      <c r="J20" s="14">
        <v>552.41</v>
      </c>
      <c r="K20" s="6">
        <v>0</v>
      </c>
      <c r="L20" s="14">
        <v>0</v>
      </c>
      <c r="M20" s="14" t="s">
        <v>251</v>
      </c>
    </row>
    <row r="21" spans="1:13">
      <c r="A21" s="3" t="s">
        <v>267</v>
      </c>
      <c r="B21" s="6">
        <v>146</v>
      </c>
      <c r="C21" s="14">
        <v>1134.82</v>
      </c>
      <c r="D21" s="14">
        <v>1118.6500000000001</v>
      </c>
      <c r="E21" s="6">
        <v>0</v>
      </c>
      <c r="F21" s="14">
        <v>0</v>
      </c>
      <c r="G21" s="14" t="s">
        <v>251</v>
      </c>
      <c r="H21" s="6">
        <v>1</v>
      </c>
      <c r="I21" s="14">
        <v>1057.67</v>
      </c>
      <c r="J21" s="14">
        <v>1057.67</v>
      </c>
      <c r="K21" s="6">
        <v>0</v>
      </c>
      <c r="L21" s="14">
        <v>0</v>
      </c>
      <c r="M21" s="14" t="s">
        <v>251</v>
      </c>
    </row>
    <row r="22" spans="1:13">
      <c r="A22" s="3" t="s">
        <v>268</v>
      </c>
      <c r="B22" s="6">
        <v>3</v>
      </c>
      <c r="C22" s="14">
        <v>1731.3</v>
      </c>
      <c r="D22" s="14">
        <v>1748.88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269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>
      <c r="A24" s="3" t="s">
        <v>260</v>
      </c>
      <c r="B24" s="6">
        <v>0</v>
      </c>
      <c r="C24" s="14">
        <v>0</v>
      </c>
      <c r="D24" s="14" t="s">
        <v>251</v>
      </c>
      <c r="E24" s="6">
        <v>0</v>
      </c>
      <c r="F24" s="14">
        <v>0</v>
      </c>
      <c r="G24" s="14" t="s">
        <v>251</v>
      </c>
      <c r="H24" s="6">
        <v>0</v>
      </c>
      <c r="I24" s="14">
        <v>0</v>
      </c>
      <c r="J24" s="14" t="s">
        <v>251</v>
      </c>
      <c r="K24" s="6">
        <v>0</v>
      </c>
      <c r="L24" s="14">
        <v>0</v>
      </c>
      <c r="M24" s="14" t="s">
        <v>251</v>
      </c>
    </row>
    <row r="25" spans="1:13" ht="15.75">
      <c r="A25" s="20" t="s">
        <v>17</v>
      </c>
      <c r="B25" s="13">
        <f>SUM(B15:B24)</f>
        <v>913346</v>
      </c>
      <c r="C25" s="21"/>
      <c r="D25" s="21"/>
      <c r="E25" s="13">
        <f>SUM(E15:E24)</f>
        <v>262816</v>
      </c>
      <c r="F25" s="21"/>
      <c r="G25" s="21"/>
      <c r="H25" s="13">
        <f>SUM(H15:H24)</f>
        <v>71345</v>
      </c>
      <c r="I25" s="21"/>
      <c r="J25" s="21"/>
      <c r="K25" s="13">
        <f>SUM(K15:K24)</f>
        <v>0</v>
      </c>
      <c r="L25" s="21"/>
      <c r="M25" s="21"/>
    </row>
    <row r="26" spans="1:13">
      <c r="A26" s="1" t="s">
        <v>253</v>
      </c>
      <c r="B26" s="7"/>
      <c r="C26" s="15"/>
      <c r="D26" s="15"/>
      <c r="E26" s="7"/>
      <c r="F26" s="15"/>
      <c r="G26" s="15"/>
      <c r="H26" s="7"/>
      <c r="I26" s="15"/>
      <c r="J26" s="15"/>
      <c r="K26" s="7"/>
      <c r="L26" s="15"/>
      <c r="M26" s="15"/>
    </row>
    <row r="27" spans="1:13">
      <c r="A27" s="3" t="s">
        <v>261</v>
      </c>
      <c r="B27" s="56">
        <v>180318</v>
      </c>
      <c r="C27" s="87">
        <v>72.37</v>
      </c>
      <c r="D27" s="87">
        <v>74.150000000000006</v>
      </c>
      <c r="E27" s="6">
        <v>54768</v>
      </c>
      <c r="F27" s="14">
        <v>47.03</v>
      </c>
      <c r="G27" s="14">
        <v>44.74</v>
      </c>
      <c r="H27" s="6">
        <v>3</v>
      </c>
      <c r="I27" s="14">
        <v>64.930000000000007</v>
      </c>
      <c r="J27" s="14">
        <v>49</v>
      </c>
      <c r="K27" s="56">
        <v>0</v>
      </c>
      <c r="L27" s="87">
        <v>0</v>
      </c>
      <c r="M27" s="87" t="s">
        <v>251</v>
      </c>
    </row>
    <row r="28" spans="1:13">
      <c r="A28" s="3" t="s">
        <v>262</v>
      </c>
      <c r="B28" s="56">
        <v>139298</v>
      </c>
      <c r="C28" s="87">
        <v>125.52</v>
      </c>
      <c r="D28" s="87">
        <v>117.86</v>
      </c>
      <c r="E28" s="6">
        <v>12231</v>
      </c>
      <c r="F28" s="14">
        <v>134.65</v>
      </c>
      <c r="G28" s="14">
        <v>126.98</v>
      </c>
      <c r="H28" s="6">
        <v>1</v>
      </c>
      <c r="I28" s="14">
        <v>156.78</v>
      </c>
      <c r="J28" s="14">
        <v>156.78</v>
      </c>
      <c r="K28" s="56">
        <v>0</v>
      </c>
      <c r="L28" s="87">
        <v>0</v>
      </c>
      <c r="M28" s="87" t="s">
        <v>251</v>
      </c>
    </row>
    <row r="29" spans="1:13">
      <c r="A29" s="3" t="s">
        <v>263</v>
      </c>
      <c r="B29" s="56">
        <v>17734</v>
      </c>
      <c r="C29" s="87">
        <v>244.37</v>
      </c>
      <c r="D29" s="87">
        <v>246.96</v>
      </c>
      <c r="E29" s="6">
        <v>1347</v>
      </c>
      <c r="F29" s="14">
        <v>245.22</v>
      </c>
      <c r="G29" s="14">
        <v>246.96</v>
      </c>
      <c r="H29" s="6">
        <v>12</v>
      </c>
      <c r="I29" s="14">
        <v>242.88</v>
      </c>
      <c r="J29" s="14">
        <v>247.93</v>
      </c>
      <c r="K29" s="56">
        <v>0</v>
      </c>
      <c r="L29" s="87">
        <v>0</v>
      </c>
      <c r="M29" s="87" t="s">
        <v>251</v>
      </c>
    </row>
    <row r="30" spans="1:13">
      <c r="A30" s="3" t="s">
        <v>264</v>
      </c>
      <c r="B30" s="56">
        <v>1684</v>
      </c>
      <c r="C30" s="87">
        <v>322.52999999999997</v>
      </c>
      <c r="D30" s="87">
        <v>309.94</v>
      </c>
      <c r="E30" s="6">
        <v>159</v>
      </c>
      <c r="F30" s="14">
        <v>317.44</v>
      </c>
      <c r="G30" s="14">
        <v>313.60000000000002</v>
      </c>
      <c r="H30" s="6">
        <v>5</v>
      </c>
      <c r="I30" s="14">
        <v>305.76</v>
      </c>
      <c r="J30" s="14">
        <v>303.8</v>
      </c>
      <c r="K30" s="56">
        <v>0</v>
      </c>
      <c r="L30" s="87">
        <v>0</v>
      </c>
      <c r="M30" s="87" t="s">
        <v>251</v>
      </c>
    </row>
    <row r="31" spans="1:13">
      <c r="A31" s="3" t="s">
        <v>265</v>
      </c>
      <c r="B31" s="56">
        <v>18</v>
      </c>
      <c r="C31" s="87">
        <v>433.46</v>
      </c>
      <c r="D31" s="87">
        <v>437.28</v>
      </c>
      <c r="E31" s="6">
        <v>2</v>
      </c>
      <c r="F31" s="14">
        <v>441.77</v>
      </c>
      <c r="G31" s="14">
        <v>441.77</v>
      </c>
      <c r="H31" s="6">
        <v>0</v>
      </c>
      <c r="I31" s="14">
        <v>0</v>
      </c>
      <c r="J31" s="14" t="s">
        <v>251</v>
      </c>
      <c r="K31" s="56">
        <v>0</v>
      </c>
      <c r="L31" s="87">
        <v>0</v>
      </c>
      <c r="M31" s="87" t="s">
        <v>251</v>
      </c>
    </row>
    <row r="32" spans="1:13">
      <c r="A32" s="23" t="s">
        <v>266</v>
      </c>
      <c r="B32" s="56">
        <v>7</v>
      </c>
      <c r="C32" s="87">
        <v>576.44000000000005</v>
      </c>
      <c r="D32" s="87">
        <v>565.41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56">
        <v>0</v>
      </c>
      <c r="L32" s="87">
        <v>0</v>
      </c>
      <c r="M32" s="87" t="s">
        <v>251</v>
      </c>
    </row>
    <row r="33" spans="1:13">
      <c r="A33" s="3" t="s">
        <v>267</v>
      </c>
      <c r="B33" s="56">
        <v>0</v>
      </c>
      <c r="C33" s="87">
        <v>0</v>
      </c>
      <c r="D33" s="87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268</v>
      </c>
      <c r="B34" s="56">
        <v>0</v>
      </c>
      <c r="C34" s="87">
        <v>0</v>
      </c>
      <c r="D34" s="87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269</v>
      </c>
      <c r="B35" s="56">
        <v>0</v>
      </c>
      <c r="C35" s="87">
        <v>0</v>
      </c>
      <c r="D35" s="87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>
      <c r="A36" s="3" t="s">
        <v>260</v>
      </c>
      <c r="B36" s="56">
        <v>0</v>
      </c>
      <c r="C36" s="87">
        <v>0</v>
      </c>
      <c r="D36" s="87" t="s">
        <v>251</v>
      </c>
      <c r="E36" s="6">
        <v>0</v>
      </c>
      <c r="F36" s="14">
        <v>0</v>
      </c>
      <c r="G36" s="14" t="s">
        <v>251</v>
      </c>
      <c r="H36" s="6">
        <v>0</v>
      </c>
      <c r="I36" s="14">
        <v>0</v>
      </c>
      <c r="J36" s="14" t="s">
        <v>251</v>
      </c>
      <c r="K36" s="6">
        <v>0</v>
      </c>
      <c r="L36" s="14">
        <v>0</v>
      </c>
      <c r="M36" s="14" t="s">
        <v>251</v>
      </c>
    </row>
    <row r="37" spans="1:13" ht="15.75">
      <c r="A37" s="20" t="s">
        <v>254</v>
      </c>
      <c r="B37" s="13">
        <f>SUM(B27:B36)</f>
        <v>339059</v>
      </c>
      <c r="C37" s="21"/>
      <c r="D37" s="21"/>
      <c r="E37" s="13">
        <f>SUM(E27:E36)</f>
        <v>68507</v>
      </c>
      <c r="F37" s="21"/>
      <c r="G37" s="21"/>
      <c r="H37" s="13">
        <f>SUM(H27:H36)</f>
        <v>21</v>
      </c>
      <c r="I37" s="21"/>
      <c r="J37" s="21"/>
      <c r="K37" s="13">
        <f>SUM(K27:K36)</f>
        <v>0</v>
      </c>
      <c r="L37" s="21"/>
      <c r="M37" s="21"/>
    </row>
    <row r="38" spans="1:13">
      <c r="A38" s="1" t="s">
        <v>358</v>
      </c>
      <c r="B38" s="8"/>
      <c r="C38" s="192"/>
      <c r="D38" s="15"/>
      <c r="E38" s="7"/>
      <c r="F38" s="15"/>
      <c r="G38" s="15"/>
      <c r="H38" s="7"/>
      <c r="I38" s="15"/>
      <c r="J38" s="15"/>
      <c r="K38" s="7"/>
      <c r="L38" s="15"/>
      <c r="M38" s="15"/>
    </row>
    <row r="39" spans="1:13">
      <c r="A39" s="3" t="s">
        <v>255</v>
      </c>
      <c r="B39" s="56">
        <v>23349</v>
      </c>
      <c r="C39" s="87">
        <v>360.11</v>
      </c>
      <c r="D39" s="87">
        <v>360</v>
      </c>
      <c r="E39" s="6">
        <v>0</v>
      </c>
      <c r="F39" s="14">
        <v>0</v>
      </c>
      <c r="G39" s="14" t="s">
        <v>251</v>
      </c>
      <c r="H39" s="6">
        <v>0</v>
      </c>
      <c r="I39" s="14">
        <v>0</v>
      </c>
      <c r="J39" s="14" t="s">
        <v>251</v>
      </c>
      <c r="K39" s="56">
        <v>11029</v>
      </c>
      <c r="L39" s="14">
        <v>198.63</v>
      </c>
      <c r="M39" s="14">
        <v>160.21</v>
      </c>
    </row>
    <row r="40" spans="1:13">
      <c r="A40" s="3" t="s">
        <v>256</v>
      </c>
      <c r="B40" s="56">
        <v>0</v>
      </c>
      <c r="C40" s="87">
        <v>0</v>
      </c>
      <c r="D40" s="87" t="s">
        <v>251</v>
      </c>
      <c r="E40" s="193">
        <v>0</v>
      </c>
      <c r="F40" s="4">
        <v>0</v>
      </c>
      <c r="G40" s="4" t="s">
        <v>251</v>
      </c>
      <c r="H40" s="193">
        <v>0</v>
      </c>
      <c r="I40" s="4">
        <v>0</v>
      </c>
      <c r="J40" s="4" t="s">
        <v>251</v>
      </c>
      <c r="K40" s="193">
        <v>0</v>
      </c>
      <c r="L40" s="4">
        <v>0</v>
      </c>
      <c r="M40" s="4" t="s">
        <v>251</v>
      </c>
    </row>
    <row r="41" spans="1:13">
      <c r="A41" s="3" t="s">
        <v>257</v>
      </c>
      <c r="B41" s="56">
        <v>0</v>
      </c>
      <c r="C41" s="87">
        <v>0</v>
      </c>
      <c r="D41" s="87" t="s">
        <v>251</v>
      </c>
      <c r="E41" s="193">
        <v>0</v>
      </c>
      <c r="F41" s="4">
        <v>0</v>
      </c>
      <c r="G41" s="4" t="s">
        <v>251</v>
      </c>
      <c r="H41" s="193">
        <v>0</v>
      </c>
      <c r="I41" s="4">
        <v>0</v>
      </c>
      <c r="J41" s="4" t="s">
        <v>251</v>
      </c>
      <c r="K41" s="193">
        <v>0</v>
      </c>
      <c r="L41" s="4">
        <v>0</v>
      </c>
      <c r="M41" s="4" t="s">
        <v>251</v>
      </c>
    </row>
    <row r="42" spans="1:13">
      <c r="A42" s="3" t="s">
        <v>258</v>
      </c>
      <c r="B42" s="56">
        <v>0</v>
      </c>
      <c r="C42" s="87">
        <v>0</v>
      </c>
      <c r="D42" s="87" t="s">
        <v>251</v>
      </c>
      <c r="E42" s="193">
        <v>0</v>
      </c>
      <c r="F42" s="4">
        <v>0</v>
      </c>
      <c r="G42" s="4" t="s">
        <v>251</v>
      </c>
      <c r="H42" s="193">
        <v>0</v>
      </c>
      <c r="I42" s="4">
        <v>0</v>
      </c>
      <c r="J42" s="4" t="s">
        <v>251</v>
      </c>
      <c r="K42" s="193">
        <v>0</v>
      </c>
      <c r="L42" s="4">
        <v>0</v>
      </c>
      <c r="M42" s="4" t="s">
        <v>251</v>
      </c>
    </row>
    <row r="43" spans="1:13">
      <c r="A43" s="3" t="s">
        <v>259</v>
      </c>
      <c r="B43" s="56">
        <v>0</v>
      </c>
      <c r="C43" s="87">
        <v>0</v>
      </c>
      <c r="D43" s="87" t="s">
        <v>251</v>
      </c>
      <c r="E43" s="193">
        <v>0</v>
      </c>
      <c r="F43" s="4">
        <v>0</v>
      </c>
      <c r="G43" s="4" t="s">
        <v>251</v>
      </c>
      <c r="H43" s="193">
        <v>0</v>
      </c>
      <c r="I43" s="4">
        <v>0</v>
      </c>
      <c r="J43" s="4" t="s">
        <v>251</v>
      </c>
      <c r="K43" s="193">
        <v>0</v>
      </c>
      <c r="L43" s="4">
        <v>0</v>
      </c>
      <c r="M43" s="4" t="s">
        <v>251</v>
      </c>
    </row>
    <row r="44" spans="1:13">
      <c r="A44" s="3" t="s">
        <v>260</v>
      </c>
      <c r="B44" s="56">
        <v>0</v>
      </c>
      <c r="C44" s="87">
        <v>0</v>
      </c>
      <c r="D44" s="87" t="s">
        <v>251</v>
      </c>
      <c r="E44" s="193">
        <v>0</v>
      </c>
      <c r="F44" s="4">
        <v>0</v>
      </c>
      <c r="G44" s="4" t="s">
        <v>251</v>
      </c>
      <c r="H44" s="193">
        <v>0</v>
      </c>
      <c r="I44" s="4">
        <v>0</v>
      </c>
      <c r="J44" s="4" t="s">
        <v>251</v>
      </c>
      <c r="K44" s="193">
        <v>0</v>
      </c>
      <c r="L44" s="4">
        <v>0</v>
      </c>
      <c r="M44" s="4" t="s">
        <v>251</v>
      </c>
    </row>
    <row r="45" spans="1:13" ht="15.75">
      <c r="A45" s="20" t="s">
        <v>364</v>
      </c>
      <c r="B45" s="22">
        <f>SUM(B39:B44)</f>
        <v>23349</v>
      </c>
      <c r="C45" s="194"/>
      <c r="D45" s="21"/>
      <c r="E45" s="13">
        <f>SUM(E39:E44)</f>
        <v>0</v>
      </c>
      <c r="F45" s="21"/>
      <c r="G45" s="21"/>
      <c r="H45" s="13">
        <f>SUM(H39:H44)</f>
        <v>0</v>
      </c>
      <c r="I45" s="21"/>
      <c r="J45" s="21"/>
      <c r="K45" s="13">
        <f>SUM(K39:K44)</f>
        <v>11029</v>
      </c>
      <c r="L45" s="21"/>
      <c r="M45" s="21"/>
    </row>
    <row r="46" spans="1:13">
      <c r="A46" s="1" t="s">
        <v>431</v>
      </c>
      <c r="B46" s="8"/>
      <c r="C46" s="192"/>
      <c r="D46" s="15"/>
      <c r="E46" s="7"/>
      <c r="F46" s="15"/>
      <c r="G46" s="15"/>
      <c r="H46" s="7"/>
      <c r="I46" s="15"/>
      <c r="J46" s="15"/>
      <c r="K46" s="7"/>
      <c r="L46" s="15"/>
      <c r="M46" s="15"/>
    </row>
    <row r="47" spans="1:13">
      <c r="A47" s="3" t="s">
        <v>255</v>
      </c>
      <c r="B47" s="56">
        <v>0</v>
      </c>
      <c r="C47" s="87">
        <v>0</v>
      </c>
      <c r="D47" s="87" t="s">
        <v>251</v>
      </c>
      <c r="E47" s="6">
        <v>0</v>
      </c>
      <c r="F47" s="14">
        <v>0</v>
      </c>
      <c r="G47" s="14" t="s">
        <v>251</v>
      </c>
      <c r="H47" s="6">
        <v>0</v>
      </c>
      <c r="I47" s="14">
        <v>0</v>
      </c>
      <c r="J47" s="14" t="s">
        <v>251</v>
      </c>
      <c r="K47" s="6">
        <v>0</v>
      </c>
      <c r="L47" s="14">
        <v>0</v>
      </c>
      <c r="M47" s="14" t="s">
        <v>251</v>
      </c>
    </row>
    <row r="48" spans="1:13">
      <c r="A48" s="3" t="s">
        <v>256</v>
      </c>
      <c r="B48" s="56">
        <v>0</v>
      </c>
      <c r="C48" s="87">
        <v>0</v>
      </c>
      <c r="D48" s="87" t="s">
        <v>251</v>
      </c>
      <c r="E48" s="193">
        <v>0</v>
      </c>
      <c r="F48" s="4">
        <v>0</v>
      </c>
      <c r="G48" s="4" t="s">
        <v>251</v>
      </c>
      <c r="H48" s="193">
        <v>0</v>
      </c>
      <c r="I48" s="4">
        <v>0</v>
      </c>
      <c r="J48" s="4" t="s">
        <v>251</v>
      </c>
      <c r="K48" s="193">
        <v>0</v>
      </c>
      <c r="L48" s="4">
        <v>0</v>
      </c>
      <c r="M48" s="4" t="s">
        <v>251</v>
      </c>
    </row>
    <row r="49" spans="1:13">
      <c r="A49" s="3" t="s">
        <v>257</v>
      </c>
      <c r="B49" s="56">
        <v>0</v>
      </c>
      <c r="C49" s="87">
        <v>0</v>
      </c>
      <c r="D49" s="87" t="s">
        <v>251</v>
      </c>
      <c r="E49" s="193">
        <v>0</v>
      </c>
      <c r="F49" s="4">
        <v>0</v>
      </c>
      <c r="G49" s="4" t="s">
        <v>251</v>
      </c>
      <c r="H49" s="193">
        <v>0</v>
      </c>
      <c r="I49" s="4">
        <v>0</v>
      </c>
      <c r="J49" s="4" t="s">
        <v>251</v>
      </c>
      <c r="K49" s="193">
        <v>0</v>
      </c>
      <c r="L49" s="4">
        <v>0</v>
      </c>
      <c r="M49" s="4" t="s">
        <v>251</v>
      </c>
    </row>
    <row r="50" spans="1:13">
      <c r="A50" s="3" t="s">
        <v>258</v>
      </c>
      <c r="B50" s="56">
        <v>0</v>
      </c>
      <c r="C50" s="87">
        <v>0</v>
      </c>
      <c r="D50" s="87" t="s">
        <v>251</v>
      </c>
      <c r="E50" s="193">
        <v>0</v>
      </c>
      <c r="F50" s="4">
        <v>0</v>
      </c>
      <c r="G50" s="4" t="s">
        <v>251</v>
      </c>
      <c r="H50" s="193">
        <v>0</v>
      </c>
      <c r="I50" s="4">
        <v>0</v>
      </c>
      <c r="J50" s="4" t="s">
        <v>251</v>
      </c>
      <c r="K50" s="193">
        <v>0</v>
      </c>
      <c r="L50" s="4">
        <v>0</v>
      </c>
      <c r="M50" s="4" t="s">
        <v>251</v>
      </c>
    </row>
    <row r="51" spans="1:13">
      <c r="A51" s="3" t="s">
        <v>259</v>
      </c>
      <c r="B51" s="56">
        <v>0</v>
      </c>
      <c r="C51" s="87">
        <v>0</v>
      </c>
      <c r="D51" s="87" t="s">
        <v>251</v>
      </c>
      <c r="E51" s="193">
        <v>0</v>
      </c>
      <c r="F51" s="4">
        <v>0</v>
      </c>
      <c r="G51" s="4" t="s">
        <v>251</v>
      </c>
      <c r="H51" s="193">
        <v>0</v>
      </c>
      <c r="I51" s="4">
        <v>0</v>
      </c>
      <c r="J51" s="4" t="s">
        <v>251</v>
      </c>
      <c r="K51" s="193">
        <v>0</v>
      </c>
      <c r="L51" s="4">
        <v>0</v>
      </c>
      <c r="M51" s="4" t="s">
        <v>251</v>
      </c>
    </row>
    <row r="52" spans="1:13">
      <c r="A52" s="3" t="s">
        <v>260</v>
      </c>
      <c r="B52" s="56">
        <v>0</v>
      </c>
      <c r="C52" s="87">
        <v>0</v>
      </c>
      <c r="D52" s="87" t="s">
        <v>251</v>
      </c>
      <c r="E52" s="193">
        <v>0</v>
      </c>
      <c r="F52" s="4">
        <v>0</v>
      </c>
      <c r="G52" s="4" t="s">
        <v>251</v>
      </c>
      <c r="H52" s="193">
        <v>0</v>
      </c>
      <c r="I52" s="4">
        <v>0</v>
      </c>
      <c r="J52" s="4" t="s">
        <v>251</v>
      </c>
      <c r="K52" s="193">
        <v>0</v>
      </c>
      <c r="L52" s="4">
        <v>0</v>
      </c>
      <c r="M52" s="4" t="s">
        <v>251</v>
      </c>
    </row>
    <row r="53" spans="1:13" ht="15.75">
      <c r="A53" s="20" t="s">
        <v>432</v>
      </c>
      <c r="B53" s="22"/>
      <c r="C53" s="194"/>
      <c r="D53" s="21"/>
      <c r="E53" s="13"/>
      <c r="F53" s="21"/>
      <c r="G53" s="21"/>
      <c r="H53" s="13"/>
      <c r="I53" s="21"/>
      <c r="J53" s="21"/>
      <c r="K53" s="13"/>
      <c r="L53" s="21"/>
      <c r="M53" s="21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39"/>
  <sheetViews>
    <sheetView topLeftCell="A10" workbookViewId="0">
      <selection activeCell="A14" sqref="A14:O14"/>
    </sheetView>
  </sheetViews>
  <sheetFormatPr defaultRowHeight="15"/>
  <cols>
    <col min="1" max="1" width="23.140625" style="97" customWidth="1"/>
    <col min="2" max="2" width="10.28515625" style="97" customWidth="1"/>
    <col min="3" max="3" width="16.5703125" style="97" customWidth="1"/>
    <col min="4" max="4" width="10.7109375" style="97" customWidth="1"/>
    <col min="5" max="5" width="9.5703125" style="97" customWidth="1"/>
    <col min="6" max="6" width="17" style="97" customWidth="1"/>
    <col min="7" max="7" width="9.7109375" style="97" customWidth="1"/>
    <col min="8" max="8" width="10.5703125" style="97" customWidth="1"/>
    <col min="9" max="9" width="15.7109375" style="97" customWidth="1"/>
    <col min="10" max="10" width="9.42578125" style="97" customWidth="1"/>
    <col min="11" max="11" width="10.28515625" style="97" customWidth="1"/>
    <col min="12" max="12" width="15.42578125" style="97" customWidth="1"/>
    <col min="13" max="13" width="9.5703125" style="97" customWidth="1"/>
    <col min="14" max="14" width="13.28515625" style="97" customWidth="1"/>
    <col min="15" max="15" width="17.5703125" style="97" customWidth="1"/>
    <col min="16" max="18" width="9.140625" style="97"/>
    <col min="19" max="19" width="5.5703125" style="97" bestFit="1" customWidth="1"/>
    <col min="20" max="16384" width="9.140625" style="97"/>
  </cols>
  <sheetData>
    <row r="1" spans="1:19" ht="18.75">
      <c r="A1" s="469" t="s">
        <v>394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183"/>
      <c r="Q1" s="183"/>
    </row>
    <row r="2" spans="1:19" ht="15.75">
      <c r="A2" s="497" t="s">
        <v>491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</row>
    <row r="3" spans="1:19" ht="16.5" thickBot="1">
      <c r="A3" s="232"/>
      <c r="B3" s="232"/>
      <c r="C3" s="232"/>
      <c r="D3" s="232"/>
      <c r="E3" s="232"/>
      <c r="F3" s="232"/>
      <c r="G3" s="232"/>
      <c r="H3" s="232"/>
      <c r="I3" s="232"/>
      <c r="J3" s="84"/>
      <c r="K3" s="84"/>
      <c r="L3" s="84"/>
      <c r="M3" s="84"/>
      <c r="N3" s="84"/>
      <c r="O3" s="84"/>
      <c r="P3" s="234"/>
      <c r="Q3" s="234"/>
      <c r="R3" s="234"/>
      <c r="S3" s="234"/>
    </row>
    <row r="4" spans="1:19" ht="15.75">
      <c r="A4" s="494" t="s">
        <v>336</v>
      </c>
      <c r="B4" s="492" t="s">
        <v>2</v>
      </c>
      <c r="C4" s="492"/>
      <c r="D4" s="492"/>
      <c r="E4" s="492" t="s">
        <v>3</v>
      </c>
      <c r="F4" s="492"/>
      <c r="G4" s="492"/>
      <c r="H4" s="492" t="s">
        <v>11</v>
      </c>
      <c r="I4" s="492"/>
      <c r="J4" s="492"/>
      <c r="K4" s="492" t="s">
        <v>12</v>
      </c>
      <c r="L4" s="492"/>
      <c r="M4" s="492"/>
      <c r="N4" s="492" t="s">
        <v>334</v>
      </c>
      <c r="O4" s="493"/>
    </row>
    <row r="5" spans="1:19" ht="32.25" thickBot="1">
      <c r="A5" s="495"/>
      <c r="B5" s="88" t="s">
        <v>0</v>
      </c>
      <c r="C5" s="237" t="s">
        <v>1</v>
      </c>
      <c r="D5" s="89" t="s">
        <v>13</v>
      </c>
      <c r="E5" s="88" t="s">
        <v>0</v>
      </c>
      <c r="F5" s="237" t="s">
        <v>1</v>
      </c>
      <c r="G5" s="89" t="s">
        <v>13</v>
      </c>
      <c r="H5" s="88" t="s">
        <v>0</v>
      </c>
      <c r="I5" s="237" t="s">
        <v>1</v>
      </c>
      <c r="J5" s="89" t="s">
        <v>13</v>
      </c>
      <c r="K5" s="88" t="s">
        <v>0</v>
      </c>
      <c r="L5" s="237" t="s">
        <v>1</v>
      </c>
      <c r="M5" s="89" t="s">
        <v>13</v>
      </c>
      <c r="N5" s="57" t="s">
        <v>286</v>
      </c>
      <c r="O5" s="90" t="s">
        <v>333</v>
      </c>
    </row>
    <row r="6" spans="1:19">
      <c r="A6" s="177" t="s">
        <v>293</v>
      </c>
      <c r="B6" s="61">
        <v>1568629</v>
      </c>
      <c r="C6" s="62">
        <v>1149518494.4000001</v>
      </c>
      <c r="D6" s="63">
        <v>732.82</v>
      </c>
      <c r="E6" s="61">
        <v>485934</v>
      </c>
      <c r="F6" s="62">
        <v>233431384.59</v>
      </c>
      <c r="G6" s="63">
        <v>480.38</v>
      </c>
      <c r="H6" s="61">
        <v>229842</v>
      </c>
      <c r="I6" s="62">
        <v>127443752.23999999</v>
      </c>
      <c r="J6" s="63">
        <v>554.48</v>
      </c>
      <c r="K6" s="61">
        <v>6495</v>
      </c>
      <c r="L6" s="62">
        <v>4956894.1900000004</v>
      </c>
      <c r="M6" s="63">
        <v>763.19</v>
      </c>
      <c r="N6" s="64">
        <v>2290900</v>
      </c>
      <c r="O6" s="65">
        <v>1515350525.4200001</v>
      </c>
    </row>
    <row r="7" spans="1:19">
      <c r="A7" s="178" t="s">
        <v>410</v>
      </c>
      <c r="B7" s="69">
        <v>337038</v>
      </c>
      <c r="C7" s="68">
        <v>391613018.29000002</v>
      </c>
      <c r="D7" s="68">
        <v>1161.93</v>
      </c>
      <c r="E7" s="69">
        <v>106857</v>
      </c>
      <c r="F7" s="68">
        <v>71869661.579999998</v>
      </c>
      <c r="G7" s="67">
        <v>672.58</v>
      </c>
      <c r="H7" s="69">
        <v>12474</v>
      </c>
      <c r="I7" s="68">
        <v>11102579.18</v>
      </c>
      <c r="J7" s="67">
        <v>890.06</v>
      </c>
      <c r="K7" s="70"/>
      <c r="L7" s="70"/>
      <c r="M7" s="70"/>
      <c r="N7" s="71">
        <v>456369</v>
      </c>
      <c r="O7" s="72">
        <v>474585259.05000001</v>
      </c>
    </row>
    <row r="8" spans="1:19">
      <c r="A8" s="178" t="s">
        <v>357</v>
      </c>
      <c r="B8" s="69">
        <v>23349</v>
      </c>
      <c r="C8" s="68">
        <v>8408100.0600000005</v>
      </c>
      <c r="D8" s="67">
        <v>360.11</v>
      </c>
      <c r="E8" s="69"/>
      <c r="F8" s="68"/>
      <c r="G8" s="67"/>
      <c r="H8" s="67"/>
      <c r="I8" s="68"/>
      <c r="J8" s="68"/>
      <c r="K8" s="69">
        <v>11029</v>
      </c>
      <c r="L8" s="68">
        <v>2190646.7599999998</v>
      </c>
      <c r="M8" s="67">
        <v>198.63</v>
      </c>
      <c r="N8" s="71">
        <v>34378</v>
      </c>
      <c r="O8" s="72">
        <v>10598746.82</v>
      </c>
    </row>
    <row r="9" spans="1:19">
      <c r="A9" s="179" t="s">
        <v>287</v>
      </c>
      <c r="B9" s="69">
        <v>3229</v>
      </c>
      <c r="C9" s="68">
        <v>4753711.8099999996</v>
      </c>
      <c r="D9" s="68">
        <v>1472.19</v>
      </c>
      <c r="E9" s="69">
        <v>1121</v>
      </c>
      <c r="F9" s="68">
        <v>873421.38</v>
      </c>
      <c r="G9" s="67">
        <v>779.14</v>
      </c>
      <c r="H9" s="67">
        <v>142</v>
      </c>
      <c r="I9" s="68">
        <v>153397.91</v>
      </c>
      <c r="J9" s="68">
        <v>1080.27</v>
      </c>
      <c r="K9" s="69"/>
      <c r="L9" s="68"/>
      <c r="M9" s="67"/>
      <c r="N9" s="71">
        <v>4492</v>
      </c>
      <c r="O9" s="72">
        <v>5780531.0999999996</v>
      </c>
    </row>
    <row r="10" spans="1:19">
      <c r="A10" s="178" t="s">
        <v>235</v>
      </c>
      <c r="B10" s="67">
        <v>5</v>
      </c>
      <c r="C10" s="68">
        <v>5874.88</v>
      </c>
      <c r="D10" s="68">
        <v>1174.98</v>
      </c>
      <c r="E10" s="67"/>
      <c r="F10" s="68"/>
      <c r="G10" s="67"/>
      <c r="H10" s="70"/>
      <c r="I10" s="70"/>
      <c r="J10" s="70"/>
      <c r="K10" s="67">
        <v>2</v>
      </c>
      <c r="L10" s="68">
        <v>1551.55</v>
      </c>
      <c r="M10" s="67">
        <v>775.78</v>
      </c>
      <c r="N10" s="73">
        <v>7</v>
      </c>
      <c r="O10" s="72">
        <v>7426.43</v>
      </c>
    </row>
    <row r="11" spans="1:19">
      <c r="A11" s="178" t="s">
        <v>236</v>
      </c>
      <c r="B11" s="67">
        <v>82</v>
      </c>
      <c r="C11" s="68">
        <v>84172.160000000003</v>
      </c>
      <c r="D11" s="68">
        <v>1026.49</v>
      </c>
      <c r="E11" s="67">
        <v>46</v>
      </c>
      <c r="F11" s="68">
        <v>28652.7</v>
      </c>
      <c r="G11" s="67">
        <v>622.88</v>
      </c>
      <c r="H11" s="70"/>
      <c r="I11" s="70"/>
      <c r="J11" s="70"/>
      <c r="K11" s="67"/>
      <c r="L11" s="68"/>
      <c r="M11" s="67"/>
      <c r="N11" s="73">
        <v>128</v>
      </c>
      <c r="O11" s="72">
        <v>112824.86</v>
      </c>
    </row>
    <row r="12" spans="1:19" ht="15.75" thickBot="1">
      <c r="A12" s="180" t="s">
        <v>327</v>
      </c>
      <c r="B12" s="74">
        <v>603</v>
      </c>
      <c r="C12" s="75">
        <v>273680.11</v>
      </c>
      <c r="D12" s="74">
        <v>453.86</v>
      </c>
      <c r="E12" s="74">
        <v>5</v>
      </c>
      <c r="F12" s="75">
        <v>4285.97</v>
      </c>
      <c r="G12" s="74">
        <v>857.19</v>
      </c>
      <c r="H12" s="76"/>
      <c r="I12" s="76"/>
      <c r="J12" s="76"/>
      <c r="K12" s="76"/>
      <c r="L12" s="76"/>
      <c r="M12" s="76"/>
      <c r="N12" s="77">
        <v>608</v>
      </c>
      <c r="O12" s="78">
        <v>277966.08000000002</v>
      </c>
    </row>
    <row r="13" spans="1:19">
      <c r="A13" s="84"/>
      <c r="B13" s="85"/>
      <c r="C13" s="86"/>
      <c r="D13" s="84"/>
      <c r="E13" s="85"/>
      <c r="F13" s="86"/>
      <c r="G13" s="84"/>
      <c r="H13" s="85"/>
      <c r="I13" s="86"/>
      <c r="J13" s="84"/>
      <c r="K13" s="86"/>
      <c r="L13" s="86"/>
      <c r="M13" s="84"/>
      <c r="N13" s="85"/>
      <c r="O13" s="86"/>
    </row>
    <row r="14" spans="1:19" ht="15.75">
      <c r="A14" s="497" t="s">
        <v>492</v>
      </c>
      <c r="B14" s="497"/>
      <c r="C14" s="497"/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7"/>
    </row>
    <row r="15" spans="1:19" ht="16.5" thickBot="1">
      <c r="A15" s="238"/>
      <c r="B15" s="238"/>
      <c r="C15" s="238"/>
      <c r="D15" s="238"/>
      <c r="E15" s="238"/>
      <c r="F15" s="238"/>
      <c r="G15" s="238"/>
      <c r="H15" s="238"/>
      <c r="I15" s="238"/>
      <c r="J15" s="84"/>
      <c r="K15" s="84"/>
      <c r="L15" s="84"/>
      <c r="M15" s="84"/>
      <c r="N15" s="84"/>
      <c r="O15" s="84"/>
    </row>
    <row r="16" spans="1:19" ht="15.75">
      <c r="A16" s="494" t="s">
        <v>336</v>
      </c>
      <c r="B16" s="492" t="s">
        <v>2</v>
      </c>
      <c r="C16" s="492"/>
      <c r="D16" s="492"/>
      <c r="E16" s="492" t="s">
        <v>3</v>
      </c>
      <c r="F16" s="492"/>
      <c r="G16" s="492"/>
      <c r="H16" s="492" t="s">
        <v>11</v>
      </c>
      <c r="I16" s="492"/>
      <c r="J16" s="492"/>
      <c r="K16" s="492" t="s">
        <v>12</v>
      </c>
      <c r="L16" s="492"/>
      <c r="M16" s="492"/>
      <c r="N16" s="492" t="s">
        <v>334</v>
      </c>
      <c r="O16" s="493"/>
    </row>
    <row r="17" spans="1:15" ht="32.25" thickBot="1">
      <c r="A17" s="495"/>
      <c r="B17" s="88" t="s">
        <v>0</v>
      </c>
      <c r="C17" s="237" t="s">
        <v>1</v>
      </c>
      <c r="D17" s="89" t="s">
        <v>13</v>
      </c>
      <c r="E17" s="88" t="s">
        <v>0</v>
      </c>
      <c r="F17" s="237" t="s">
        <v>1</v>
      </c>
      <c r="G17" s="89" t="s">
        <v>13</v>
      </c>
      <c r="H17" s="88" t="s">
        <v>0</v>
      </c>
      <c r="I17" s="237" t="s">
        <v>1</v>
      </c>
      <c r="J17" s="89" t="s">
        <v>13</v>
      </c>
      <c r="K17" s="88" t="s">
        <v>0</v>
      </c>
      <c r="L17" s="237" t="s">
        <v>1</v>
      </c>
      <c r="M17" s="89" t="s">
        <v>13</v>
      </c>
      <c r="N17" s="57" t="s">
        <v>286</v>
      </c>
      <c r="O17" s="90" t="s">
        <v>333</v>
      </c>
    </row>
    <row r="18" spans="1:15">
      <c r="A18" s="177" t="s">
        <v>327</v>
      </c>
      <c r="B18" s="61">
        <v>907768</v>
      </c>
      <c r="C18" s="62">
        <v>170539993.63</v>
      </c>
      <c r="D18" s="63">
        <v>187.87</v>
      </c>
      <c r="E18" s="61">
        <v>262713</v>
      </c>
      <c r="F18" s="62">
        <v>30911020.48</v>
      </c>
      <c r="G18" s="63">
        <v>117.66</v>
      </c>
      <c r="H18" s="61">
        <v>71315</v>
      </c>
      <c r="I18" s="62">
        <v>10489783.24</v>
      </c>
      <c r="J18" s="63">
        <v>147.09</v>
      </c>
      <c r="K18" s="79"/>
      <c r="L18" s="79"/>
      <c r="M18" s="79"/>
      <c r="N18" s="64">
        <v>1241796</v>
      </c>
      <c r="O18" s="65">
        <v>211940797.34999999</v>
      </c>
    </row>
    <row r="19" spans="1:15">
      <c r="A19" s="178" t="s">
        <v>345</v>
      </c>
      <c r="B19" s="69">
        <v>3841</v>
      </c>
      <c r="C19" s="68">
        <v>2140157.6800000002</v>
      </c>
      <c r="D19" s="67">
        <v>557.19000000000005</v>
      </c>
      <c r="E19" s="67">
        <v>82</v>
      </c>
      <c r="F19" s="68">
        <v>11061.44</v>
      </c>
      <c r="G19" s="67">
        <v>134.9</v>
      </c>
      <c r="H19" s="67">
        <v>24</v>
      </c>
      <c r="I19" s="68">
        <v>4644.9399999999996</v>
      </c>
      <c r="J19" s="67">
        <v>193.54</v>
      </c>
      <c r="K19" s="70"/>
      <c r="L19" s="70"/>
      <c r="M19" s="70"/>
      <c r="N19" s="71">
        <v>3947</v>
      </c>
      <c r="O19" s="72">
        <v>2155864.06</v>
      </c>
    </row>
    <row r="20" spans="1:15">
      <c r="A20" s="178" t="s">
        <v>193</v>
      </c>
      <c r="B20" s="69">
        <v>1419</v>
      </c>
      <c r="C20" s="68">
        <v>743503.84</v>
      </c>
      <c r="D20" s="67">
        <v>523.96</v>
      </c>
      <c r="E20" s="67"/>
      <c r="F20" s="68"/>
      <c r="G20" s="67"/>
      <c r="H20" s="67"/>
      <c r="I20" s="68"/>
      <c r="J20" s="67"/>
      <c r="K20" s="70"/>
      <c r="L20" s="70"/>
      <c r="M20" s="70"/>
      <c r="N20" s="71">
        <v>1419</v>
      </c>
      <c r="O20" s="72">
        <v>743503.84</v>
      </c>
    </row>
    <row r="21" spans="1:15">
      <c r="A21" s="178" t="s">
        <v>246</v>
      </c>
      <c r="B21" s="67">
        <v>305</v>
      </c>
      <c r="C21" s="68">
        <v>112914.91</v>
      </c>
      <c r="D21" s="67">
        <v>370.21</v>
      </c>
      <c r="E21" s="67">
        <v>18</v>
      </c>
      <c r="F21" s="68">
        <v>3301.16</v>
      </c>
      <c r="G21" s="67">
        <v>183.4</v>
      </c>
      <c r="H21" s="67">
        <v>6</v>
      </c>
      <c r="I21" s="68">
        <v>1069.6500000000001</v>
      </c>
      <c r="J21" s="67">
        <v>178.28</v>
      </c>
      <c r="K21" s="70"/>
      <c r="L21" s="70"/>
      <c r="M21" s="70"/>
      <c r="N21" s="73">
        <v>329</v>
      </c>
      <c r="O21" s="72">
        <v>117285.72</v>
      </c>
    </row>
    <row r="22" spans="1:15" ht="15.75" thickBot="1">
      <c r="A22" s="180" t="s">
        <v>237</v>
      </c>
      <c r="B22" s="74">
        <v>13</v>
      </c>
      <c r="C22" s="75">
        <v>6293.19</v>
      </c>
      <c r="D22" s="74">
        <v>484.09</v>
      </c>
      <c r="E22" s="74">
        <v>3</v>
      </c>
      <c r="F22" s="75">
        <v>1141.6099999999999</v>
      </c>
      <c r="G22" s="74">
        <v>380.54</v>
      </c>
      <c r="H22" s="74"/>
      <c r="I22" s="75"/>
      <c r="J22" s="74"/>
      <c r="K22" s="76"/>
      <c r="L22" s="76"/>
      <c r="M22" s="76"/>
      <c r="N22" s="77">
        <v>16</v>
      </c>
      <c r="O22" s="78">
        <v>7434.8</v>
      </c>
    </row>
    <row r="23" spans="1:15">
      <c r="A23" s="250"/>
      <c r="B23" s="251"/>
      <c r="C23" s="252"/>
      <c r="D23" s="251"/>
      <c r="E23" s="251"/>
      <c r="F23" s="252"/>
      <c r="G23" s="251"/>
      <c r="H23" s="251"/>
      <c r="I23" s="251"/>
      <c r="J23" s="251"/>
      <c r="K23" s="253"/>
      <c r="L23" s="253"/>
      <c r="M23" s="253"/>
      <c r="N23" s="256"/>
      <c r="O23" s="254"/>
    </row>
    <row r="24" spans="1:15" ht="15.75">
      <c r="A24" s="496" t="s">
        <v>493</v>
      </c>
      <c r="B24" s="496"/>
      <c r="C24" s="496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</row>
    <row r="25" spans="1:15" ht="16.5" thickBot="1">
      <c r="A25" s="238"/>
      <c r="B25" s="238"/>
      <c r="C25" s="238"/>
      <c r="D25" s="238"/>
      <c r="E25" s="238"/>
      <c r="F25" s="238"/>
      <c r="G25" s="238"/>
      <c r="H25" s="238"/>
      <c r="I25" s="238"/>
      <c r="J25" s="84"/>
      <c r="K25" s="84"/>
      <c r="L25" s="84"/>
      <c r="M25" s="84"/>
      <c r="N25" s="84"/>
      <c r="O25" s="84"/>
    </row>
    <row r="26" spans="1:15" ht="15.75">
      <c r="A26" s="494" t="s">
        <v>336</v>
      </c>
      <c r="B26" s="492" t="s">
        <v>2</v>
      </c>
      <c r="C26" s="492"/>
      <c r="D26" s="492"/>
      <c r="E26" s="492" t="s">
        <v>3</v>
      </c>
      <c r="F26" s="492"/>
      <c r="G26" s="492"/>
      <c r="H26" s="492" t="s">
        <v>11</v>
      </c>
      <c r="I26" s="492"/>
      <c r="J26" s="492"/>
      <c r="K26" s="492" t="s">
        <v>12</v>
      </c>
      <c r="L26" s="492"/>
      <c r="M26" s="492"/>
      <c r="N26" s="492" t="s">
        <v>334</v>
      </c>
      <c r="O26" s="493"/>
    </row>
    <row r="27" spans="1:15" ht="32.25" thickBot="1">
      <c r="A27" s="495"/>
      <c r="B27" s="88" t="s">
        <v>0</v>
      </c>
      <c r="C27" s="237" t="s">
        <v>1</v>
      </c>
      <c r="D27" s="89" t="s">
        <v>13</v>
      </c>
      <c r="E27" s="88" t="s">
        <v>0</v>
      </c>
      <c r="F27" s="237" t="s">
        <v>1</v>
      </c>
      <c r="G27" s="89" t="s">
        <v>13</v>
      </c>
      <c r="H27" s="88" t="s">
        <v>0</v>
      </c>
      <c r="I27" s="237" t="s">
        <v>1</v>
      </c>
      <c r="J27" s="89" t="s">
        <v>13</v>
      </c>
      <c r="K27" s="88" t="s">
        <v>0</v>
      </c>
      <c r="L27" s="237" t="s">
        <v>1</v>
      </c>
      <c r="M27" s="89" t="s">
        <v>13</v>
      </c>
      <c r="N27" s="57" t="s">
        <v>286</v>
      </c>
      <c r="O27" s="90" t="s">
        <v>333</v>
      </c>
    </row>
    <row r="28" spans="1:15" ht="15.75" thickBot="1">
      <c r="A28" s="80" t="s">
        <v>285</v>
      </c>
      <c r="B28" s="91">
        <v>339059</v>
      </c>
      <c r="C28" s="92">
        <v>35423662.020000003</v>
      </c>
      <c r="D28" s="93">
        <v>841.83</v>
      </c>
      <c r="E28" s="91">
        <v>68507</v>
      </c>
      <c r="F28" s="92">
        <v>4604288.34</v>
      </c>
      <c r="G28" s="93">
        <v>592.84</v>
      </c>
      <c r="H28" s="93">
        <v>21</v>
      </c>
      <c r="I28" s="92">
        <v>4794.8599999999997</v>
      </c>
      <c r="J28" s="93">
        <v>228.33</v>
      </c>
      <c r="K28" s="81"/>
      <c r="L28" s="81"/>
      <c r="M28" s="81"/>
      <c r="N28" s="94">
        <v>407587</v>
      </c>
      <c r="O28" s="95">
        <v>40032745.219999999</v>
      </c>
    </row>
    <row r="37" spans="2:2">
      <c r="B37" s="227"/>
    </row>
    <row r="38" spans="2:2">
      <c r="B38" s="227"/>
    </row>
    <row r="39" spans="2:2">
      <c r="B39" s="227"/>
    </row>
  </sheetData>
  <mergeCells count="22"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  <mergeCell ref="N16:O16"/>
    <mergeCell ref="A16:A17"/>
    <mergeCell ref="B16:D16"/>
    <mergeCell ref="E16:G16"/>
    <mergeCell ref="H16:J16"/>
    <mergeCell ref="K16:M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topLeftCell="A70" zoomScaleNormal="100" workbookViewId="0">
      <selection activeCell="E90" sqref="E90"/>
    </sheetView>
  </sheetViews>
  <sheetFormatPr defaultRowHeight="15"/>
  <cols>
    <col min="1" max="1" width="23.5703125" style="97" bestFit="1" customWidth="1"/>
    <col min="2" max="2" width="11.140625" style="97" customWidth="1"/>
    <col min="3" max="3" width="11.7109375" style="97" customWidth="1"/>
    <col min="4" max="5" width="11.5703125" style="97" customWidth="1"/>
    <col min="6" max="6" width="10.85546875" style="97" customWidth="1"/>
    <col min="7" max="7" width="11.42578125" style="97" customWidth="1"/>
    <col min="8" max="8" width="35.42578125" style="97" customWidth="1"/>
    <col min="9" max="9" width="24.28515625" style="2" customWidth="1"/>
    <col min="10" max="10" width="25.140625" style="97" customWidth="1"/>
    <col min="11" max="12" width="9.140625" style="97" customWidth="1"/>
    <col min="13" max="16384" width="9.140625" style="97"/>
  </cols>
  <sheetData>
    <row r="1" spans="1:15" s="11" customFormat="1" ht="18.75">
      <c r="A1" s="469" t="s">
        <v>433</v>
      </c>
      <c r="B1" s="469"/>
      <c r="C1" s="469"/>
      <c r="D1" s="469"/>
      <c r="E1" s="469"/>
      <c r="F1" s="469"/>
      <c r="G1" s="469"/>
      <c r="H1" s="469"/>
      <c r="I1" s="469"/>
      <c r="J1" s="469"/>
      <c r="K1" s="183"/>
      <c r="L1" s="183"/>
      <c r="M1" s="183"/>
      <c r="N1" s="183"/>
      <c r="O1" s="183"/>
    </row>
    <row r="3" spans="1:15" s="44" customFormat="1" ht="87" customHeight="1">
      <c r="A3" s="213" t="s">
        <v>22</v>
      </c>
      <c r="B3" s="213" t="s">
        <v>2</v>
      </c>
      <c r="C3" s="213" t="s">
        <v>3</v>
      </c>
      <c r="D3" s="213" t="s">
        <v>23</v>
      </c>
      <c r="E3" s="30" t="s">
        <v>25</v>
      </c>
      <c r="F3" s="30" t="s">
        <v>26</v>
      </c>
      <c r="G3" s="213" t="s">
        <v>24</v>
      </c>
      <c r="H3" s="40" t="s">
        <v>329</v>
      </c>
      <c r="I3" s="40" t="s">
        <v>328</v>
      </c>
      <c r="J3" s="40" t="s">
        <v>292</v>
      </c>
    </row>
    <row r="4" spans="1:15">
      <c r="A4" s="101" t="s">
        <v>337</v>
      </c>
      <c r="B4" s="41">
        <v>354</v>
      </c>
      <c r="C4" s="41">
        <v>14218</v>
      </c>
      <c r="D4" s="41">
        <v>4347</v>
      </c>
      <c r="E4" s="41">
        <v>0</v>
      </c>
      <c r="F4" s="41">
        <v>0</v>
      </c>
      <c r="G4" s="41">
        <v>18919</v>
      </c>
      <c r="H4" s="27">
        <v>8011053.1399999997</v>
      </c>
      <c r="I4" s="27">
        <v>2226.0100000000002</v>
      </c>
      <c r="J4" s="27">
        <v>415399.92</v>
      </c>
    </row>
    <row r="5" spans="1:15">
      <c r="A5" s="101" t="s">
        <v>332</v>
      </c>
      <c r="B5" s="41">
        <v>336684</v>
      </c>
      <c r="C5" s="41">
        <v>92639</v>
      </c>
      <c r="D5" s="41">
        <v>8127</v>
      </c>
      <c r="E5" s="41">
        <v>0</v>
      </c>
      <c r="F5" s="41">
        <v>0</v>
      </c>
      <c r="G5" s="41">
        <v>437450</v>
      </c>
      <c r="H5" s="27">
        <v>466574205.91000003</v>
      </c>
      <c r="I5" s="27">
        <v>4674228.8499999996</v>
      </c>
      <c r="J5" s="27">
        <v>23142897.93</v>
      </c>
    </row>
    <row r="6" spans="1:15">
      <c r="A6" s="55" t="s">
        <v>194</v>
      </c>
      <c r="B6" s="41">
        <v>538629</v>
      </c>
      <c r="C6" s="41">
        <v>192669</v>
      </c>
      <c r="D6" s="41">
        <v>84056</v>
      </c>
      <c r="E6" s="41">
        <v>0</v>
      </c>
      <c r="F6" s="41">
        <v>0</v>
      </c>
      <c r="G6" s="41">
        <v>815354</v>
      </c>
      <c r="H6" s="27">
        <v>506369051.23000002</v>
      </c>
      <c r="I6" s="27">
        <v>1506434.9</v>
      </c>
      <c r="J6" s="27">
        <v>28962986</v>
      </c>
    </row>
    <row r="7" spans="1:15">
      <c r="A7" s="55" t="s">
        <v>195</v>
      </c>
      <c r="B7" s="41">
        <v>326</v>
      </c>
      <c r="C7" s="41">
        <v>81</v>
      </c>
      <c r="D7" s="41">
        <v>2</v>
      </c>
      <c r="E7" s="41">
        <v>0</v>
      </c>
      <c r="F7" s="41">
        <v>0</v>
      </c>
      <c r="G7" s="41">
        <v>409</v>
      </c>
      <c r="H7" s="27">
        <v>341855.74</v>
      </c>
      <c r="I7" s="27">
        <v>3041.94</v>
      </c>
      <c r="J7" s="27">
        <v>21684.42</v>
      </c>
    </row>
    <row r="8" spans="1:15">
      <c r="A8" s="55" t="s">
        <v>196</v>
      </c>
      <c r="B8" s="41">
        <v>9371</v>
      </c>
      <c r="C8" s="41">
        <v>2125</v>
      </c>
      <c r="D8" s="41">
        <v>755</v>
      </c>
      <c r="E8" s="41">
        <v>0</v>
      </c>
      <c r="F8" s="41">
        <v>0</v>
      </c>
      <c r="G8" s="41">
        <v>12251</v>
      </c>
      <c r="H8" s="27">
        <v>10238057.91</v>
      </c>
      <c r="I8" s="27">
        <v>45004.480000000003</v>
      </c>
      <c r="J8" s="27">
        <v>640634.73</v>
      </c>
    </row>
    <row r="9" spans="1:15">
      <c r="A9" s="55" t="s">
        <v>197</v>
      </c>
      <c r="B9" s="41">
        <v>1168</v>
      </c>
      <c r="C9" s="41">
        <v>482</v>
      </c>
      <c r="D9" s="41">
        <v>148</v>
      </c>
      <c r="E9" s="41">
        <v>0</v>
      </c>
      <c r="F9" s="41">
        <v>0</v>
      </c>
      <c r="G9" s="41">
        <v>1798</v>
      </c>
      <c r="H9" s="27">
        <v>2567575.46</v>
      </c>
      <c r="I9" s="27">
        <v>206946.8</v>
      </c>
      <c r="J9" s="27">
        <v>172687.11</v>
      </c>
    </row>
    <row r="10" spans="1:15">
      <c r="A10" s="55" t="s">
        <v>300</v>
      </c>
      <c r="B10" s="41">
        <v>1339</v>
      </c>
      <c r="C10" s="41">
        <v>160</v>
      </c>
      <c r="D10" s="41">
        <v>39</v>
      </c>
      <c r="E10" s="41">
        <v>10</v>
      </c>
      <c r="F10" s="41">
        <v>0</v>
      </c>
      <c r="G10" s="41">
        <v>1548</v>
      </c>
      <c r="H10" s="27">
        <v>1932958.56</v>
      </c>
      <c r="I10" s="27">
        <v>39763.74</v>
      </c>
      <c r="J10" s="27">
        <v>100354.9</v>
      </c>
    </row>
    <row r="11" spans="1:15">
      <c r="A11" s="55" t="s">
        <v>198</v>
      </c>
      <c r="B11" s="41">
        <v>12270</v>
      </c>
      <c r="C11" s="41">
        <v>2137</v>
      </c>
      <c r="D11" s="41">
        <v>315</v>
      </c>
      <c r="E11" s="41">
        <v>0</v>
      </c>
      <c r="F11" s="41">
        <v>0</v>
      </c>
      <c r="G11" s="41">
        <v>14722</v>
      </c>
      <c r="H11" s="27">
        <v>16764746.41</v>
      </c>
      <c r="I11" s="27">
        <v>364632.43</v>
      </c>
      <c r="J11" s="27">
        <v>851832.21</v>
      </c>
    </row>
    <row r="12" spans="1:15">
      <c r="A12" s="55" t="s">
        <v>199</v>
      </c>
      <c r="B12" s="41">
        <v>3229</v>
      </c>
      <c r="C12" s="41">
        <v>1121</v>
      </c>
      <c r="D12" s="41">
        <v>142</v>
      </c>
      <c r="E12" s="41">
        <v>0</v>
      </c>
      <c r="F12" s="41">
        <v>0</v>
      </c>
      <c r="G12" s="41">
        <v>4492</v>
      </c>
      <c r="H12" s="27">
        <v>5780531.0999999996</v>
      </c>
      <c r="I12" s="27">
        <v>417839.89</v>
      </c>
      <c r="J12" s="27">
        <v>338678.32</v>
      </c>
    </row>
    <row r="13" spans="1:15">
      <c r="A13" s="55" t="s">
        <v>200</v>
      </c>
      <c r="B13" s="41">
        <v>5323</v>
      </c>
      <c r="C13" s="41">
        <v>1606</v>
      </c>
      <c r="D13" s="41">
        <v>155</v>
      </c>
      <c r="E13" s="41">
        <v>55</v>
      </c>
      <c r="F13" s="41">
        <v>0</v>
      </c>
      <c r="G13" s="41">
        <v>7139</v>
      </c>
      <c r="H13" s="27">
        <v>8051424.1500000004</v>
      </c>
      <c r="I13" s="27">
        <v>178113.5</v>
      </c>
      <c r="J13" s="27">
        <v>447427.27</v>
      </c>
    </row>
    <row r="14" spans="1:15">
      <c r="A14" s="55" t="s">
        <v>201</v>
      </c>
      <c r="B14" s="41">
        <v>2369</v>
      </c>
      <c r="C14" s="41">
        <v>388</v>
      </c>
      <c r="D14" s="41">
        <v>115</v>
      </c>
      <c r="E14" s="41">
        <v>0</v>
      </c>
      <c r="F14" s="41">
        <v>0</v>
      </c>
      <c r="G14" s="41">
        <v>2872</v>
      </c>
      <c r="H14" s="27">
        <v>3529961.48</v>
      </c>
      <c r="I14" s="27">
        <v>142331.81</v>
      </c>
      <c r="J14" s="27">
        <v>224568.48</v>
      </c>
    </row>
    <row r="15" spans="1:15">
      <c r="A15" s="55" t="s">
        <v>202</v>
      </c>
      <c r="B15" s="41">
        <v>601</v>
      </c>
      <c r="C15" s="41">
        <v>144</v>
      </c>
      <c r="D15" s="41">
        <v>2</v>
      </c>
      <c r="E15" s="41">
        <v>5</v>
      </c>
      <c r="F15" s="41">
        <v>0</v>
      </c>
      <c r="G15" s="41">
        <v>752</v>
      </c>
      <c r="H15" s="27">
        <v>876414.82</v>
      </c>
      <c r="I15" s="27">
        <v>24750.59</v>
      </c>
      <c r="J15" s="27">
        <v>45747.040000000001</v>
      </c>
    </row>
    <row r="16" spans="1:15">
      <c r="A16" s="55" t="s">
        <v>203</v>
      </c>
      <c r="B16" s="41">
        <v>42567</v>
      </c>
      <c r="C16" s="41">
        <v>9239</v>
      </c>
      <c r="D16" s="41">
        <v>1260</v>
      </c>
      <c r="E16" s="41">
        <v>354</v>
      </c>
      <c r="F16" s="41">
        <v>0</v>
      </c>
      <c r="G16" s="41">
        <v>53420</v>
      </c>
      <c r="H16" s="27">
        <v>67696694.170000002</v>
      </c>
      <c r="I16" s="27">
        <v>1536112.05</v>
      </c>
      <c r="J16" s="27">
        <v>3528108.38</v>
      </c>
    </row>
    <row r="17" spans="1:10">
      <c r="A17" s="55" t="s">
        <v>204</v>
      </c>
      <c r="B17" s="41">
        <v>191214</v>
      </c>
      <c r="C17" s="41">
        <v>101299</v>
      </c>
      <c r="D17" s="41">
        <v>27313</v>
      </c>
      <c r="E17" s="41">
        <v>3408</v>
      </c>
      <c r="F17" s="41">
        <v>0</v>
      </c>
      <c r="G17" s="41">
        <v>323234</v>
      </c>
      <c r="H17" s="27">
        <v>242351472.49000001</v>
      </c>
      <c r="I17" s="27">
        <v>204390.92</v>
      </c>
      <c r="J17" s="27">
        <v>11721304.630000001</v>
      </c>
    </row>
    <row r="18" spans="1:10">
      <c r="A18" s="55" t="s">
        <v>205</v>
      </c>
      <c r="B18" s="41">
        <v>819</v>
      </c>
      <c r="C18" s="41">
        <v>3835</v>
      </c>
      <c r="D18" s="41">
        <v>164</v>
      </c>
      <c r="E18" s="41">
        <v>0</v>
      </c>
      <c r="F18" s="41">
        <v>0</v>
      </c>
      <c r="G18" s="41">
        <v>4818</v>
      </c>
      <c r="H18" s="27">
        <v>2473886.25</v>
      </c>
      <c r="I18" s="27">
        <v>16397.64</v>
      </c>
      <c r="J18" s="27">
        <v>164347.54</v>
      </c>
    </row>
    <row r="19" spans="1:10">
      <c r="A19" s="55" t="s">
        <v>224</v>
      </c>
      <c r="B19" s="41">
        <v>1385</v>
      </c>
      <c r="C19" s="41">
        <v>547</v>
      </c>
      <c r="D19" s="41">
        <v>56</v>
      </c>
      <c r="E19" s="41">
        <v>6</v>
      </c>
      <c r="F19" s="41">
        <v>0</v>
      </c>
      <c r="G19" s="41">
        <v>1994</v>
      </c>
      <c r="H19" s="27">
        <v>1344074.59</v>
      </c>
      <c r="I19" s="27">
        <v>11860.84</v>
      </c>
      <c r="J19" s="27">
        <v>75489.84</v>
      </c>
    </row>
    <row r="20" spans="1:10">
      <c r="A20" s="55" t="s">
        <v>225</v>
      </c>
      <c r="B20" s="41">
        <v>14554</v>
      </c>
      <c r="C20" s="41">
        <v>5664</v>
      </c>
      <c r="D20" s="41">
        <v>679</v>
      </c>
      <c r="E20" s="41">
        <v>0</v>
      </c>
      <c r="F20" s="41">
        <v>0</v>
      </c>
      <c r="G20" s="41">
        <v>20897</v>
      </c>
      <c r="H20" s="27">
        <v>14106631.779999999</v>
      </c>
      <c r="I20" s="27">
        <v>254003.26</v>
      </c>
      <c r="J20" s="27">
        <v>760113.13</v>
      </c>
    </row>
    <row r="21" spans="1:10">
      <c r="A21" s="55" t="s">
        <v>206</v>
      </c>
      <c r="B21" s="41">
        <v>16249</v>
      </c>
      <c r="C21" s="41">
        <v>7381</v>
      </c>
      <c r="D21" s="41">
        <v>380</v>
      </c>
      <c r="E21" s="41">
        <v>161</v>
      </c>
      <c r="F21" s="41">
        <v>0</v>
      </c>
      <c r="G21" s="41">
        <v>24171</v>
      </c>
      <c r="H21" s="27">
        <v>25783241.629999999</v>
      </c>
      <c r="I21" s="27">
        <v>1404187.51</v>
      </c>
      <c r="J21" s="27">
        <v>1441671.52</v>
      </c>
    </row>
    <row r="22" spans="1:10">
      <c r="A22" s="55" t="s">
        <v>207</v>
      </c>
      <c r="B22" s="41">
        <v>19922</v>
      </c>
      <c r="C22" s="41">
        <v>6245</v>
      </c>
      <c r="D22" s="41">
        <v>1175</v>
      </c>
      <c r="E22" s="41">
        <v>0</v>
      </c>
      <c r="F22" s="41">
        <v>0</v>
      </c>
      <c r="G22" s="41">
        <v>27342</v>
      </c>
      <c r="H22" s="27">
        <v>31841122.379999999</v>
      </c>
      <c r="I22" s="27">
        <v>622042.74</v>
      </c>
      <c r="J22" s="27">
        <v>1548344.34</v>
      </c>
    </row>
    <row r="23" spans="1:10">
      <c r="A23" s="55" t="s">
        <v>226</v>
      </c>
      <c r="B23" s="41">
        <v>2495</v>
      </c>
      <c r="C23" s="41">
        <v>619</v>
      </c>
      <c r="D23" s="41">
        <v>227</v>
      </c>
      <c r="E23" s="41">
        <v>0</v>
      </c>
      <c r="F23" s="41">
        <v>0</v>
      </c>
      <c r="G23" s="41">
        <v>3341</v>
      </c>
      <c r="H23" s="27">
        <v>4175995.76</v>
      </c>
      <c r="I23" s="27">
        <v>218750.46</v>
      </c>
      <c r="J23" s="27">
        <v>27199.37</v>
      </c>
    </row>
    <row r="24" spans="1:10">
      <c r="A24" s="55" t="s">
        <v>227</v>
      </c>
      <c r="B24" s="41">
        <v>489</v>
      </c>
      <c r="C24" s="41">
        <v>159</v>
      </c>
      <c r="D24" s="41">
        <v>53</v>
      </c>
      <c r="E24" s="41">
        <v>0</v>
      </c>
      <c r="F24" s="41">
        <v>0</v>
      </c>
      <c r="G24" s="41">
        <v>701</v>
      </c>
      <c r="H24" s="27">
        <v>589386.27</v>
      </c>
      <c r="I24" s="27">
        <v>3781.96</v>
      </c>
      <c r="J24" s="27">
        <v>28742.73</v>
      </c>
    </row>
    <row r="25" spans="1:10">
      <c r="A25" s="55" t="s">
        <v>228</v>
      </c>
      <c r="B25" s="41">
        <v>604</v>
      </c>
      <c r="C25" s="41">
        <v>304</v>
      </c>
      <c r="D25" s="41">
        <v>44</v>
      </c>
      <c r="E25" s="41">
        <v>0</v>
      </c>
      <c r="F25" s="41">
        <v>0</v>
      </c>
      <c r="G25" s="41">
        <v>952</v>
      </c>
      <c r="H25" s="27">
        <v>981564.32</v>
      </c>
      <c r="I25" s="27">
        <v>863.45</v>
      </c>
      <c r="J25" s="27">
        <v>43267.45</v>
      </c>
    </row>
    <row r="26" spans="1:10">
      <c r="A26" s="55" t="s">
        <v>229</v>
      </c>
      <c r="B26" s="41">
        <v>51</v>
      </c>
      <c r="C26" s="41">
        <v>24</v>
      </c>
      <c r="D26" s="41">
        <v>7</v>
      </c>
      <c r="E26" s="41">
        <v>0</v>
      </c>
      <c r="F26" s="41">
        <v>0</v>
      </c>
      <c r="G26" s="41">
        <v>82</v>
      </c>
      <c r="H26" s="27">
        <v>87537.46</v>
      </c>
      <c r="I26" s="27">
        <v>194.72</v>
      </c>
      <c r="J26" s="27">
        <v>3836.07</v>
      </c>
    </row>
    <row r="27" spans="1:10">
      <c r="A27" s="55" t="s">
        <v>230</v>
      </c>
      <c r="B27" s="41">
        <v>941</v>
      </c>
      <c r="C27" s="41">
        <v>299</v>
      </c>
      <c r="D27" s="41">
        <v>59</v>
      </c>
      <c r="E27" s="41">
        <v>0</v>
      </c>
      <c r="F27" s="41">
        <v>0</v>
      </c>
      <c r="G27" s="41">
        <v>1299</v>
      </c>
      <c r="H27" s="27">
        <v>1415235.85</v>
      </c>
      <c r="I27" s="27">
        <v>9586.82</v>
      </c>
      <c r="J27" s="27">
        <v>57773.79</v>
      </c>
    </row>
    <row r="28" spans="1:10" s="9" customFormat="1">
      <c r="A28" s="28" t="s">
        <v>231</v>
      </c>
      <c r="B28" s="41">
        <v>24674</v>
      </c>
      <c r="C28" s="41">
        <v>7775</v>
      </c>
      <c r="D28" s="41">
        <v>798</v>
      </c>
      <c r="E28" s="41">
        <v>0</v>
      </c>
      <c r="F28" s="41">
        <v>0</v>
      </c>
      <c r="G28" s="41">
        <v>33247</v>
      </c>
      <c r="H28" s="27">
        <v>47877387.729999997</v>
      </c>
      <c r="I28" s="27">
        <v>1810510.52</v>
      </c>
      <c r="J28" s="27">
        <v>2674271.11</v>
      </c>
    </row>
    <row r="29" spans="1:10">
      <c r="A29" s="101" t="s">
        <v>362</v>
      </c>
      <c r="B29" s="41">
        <v>438062</v>
      </c>
      <c r="C29" s="41">
        <v>0</v>
      </c>
      <c r="D29" s="41">
        <v>84881</v>
      </c>
      <c r="E29" s="41">
        <v>0</v>
      </c>
      <c r="F29" s="41">
        <v>0</v>
      </c>
      <c r="G29" s="41">
        <v>522943</v>
      </c>
      <c r="H29" s="27">
        <v>235869235.93000001</v>
      </c>
      <c r="I29" s="27">
        <v>13590.69</v>
      </c>
      <c r="J29" s="27">
        <v>13995074.060000001</v>
      </c>
    </row>
    <row r="30" spans="1:10">
      <c r="A30" s="55" t="s">
        <v>232</v>
      </c>
      <c r="B30" s="41">
        <v>38</v>
      </c>
      <c r="C30" s="41">
        <v>30</v>
      </c>
      <c r="D30" s="41">
        <v>7</v>
      </c>
      <c r="E30" s="41">
        <v>0</v>
      </c>
      <c r="F30" s="41">
        <v>0</v>
      </c>
      <c r="G30" s="41">
        <v>75</v>
      </c>
      <c r="H30" s="27">
        <v>65208.85</v>
      </c>
      <c r="I30" s="27">
        <v>179.08</v>
      </c>
      <c r="J30" s="27">
        <v>3283.43</v>
      </c>
    </row>
    <row r="31" spans="1:10">
      <c r="A31" s="55" t="s">
        <v>233</v>
      </c>
      <c r="B31" s="41">
        <v>33</v>
      </c>
      <c r="C31" s="41">
        <v>10</v>
      </c>
      <c r="D31" s="41">
        <v>0</v>
      </c>
      <c r="E31" s="41">
        <v>0</v>
      </c>
      <c r="F31" s="41">
        <v>0</v>
      </c>
      <c r="G31" s="41">
        <v>43</v>
      </c>
      <c r="H31" s="27">
        <v>47676.77</v>
      </c>
      <c r="I31" s="27">
        <v>145.26</v>
      </c>
      <c r="J31" s="27">
        <v>2221.7199999999998</v>
      </c>
    </row>
    <row r="32" spans="1:10">
      <c r="A32" s="55" t="s">
        <v>301</v>
      </c>
      <c r="B32" s="41">
        <v>18</v>
      </c>
      <c r="C32" s="41">
        <v>5</v>
      </c>
      <c r="D32" s="41">
        <v>0</v>
      </c>
      <c r="E32" s="41">
        <v>0</v>
      </c>
      <c r="F32" s="41">
        <v>0</v>
      </c>
      <c r="G32" s="41">
        <v>23</v>
      </c>
      <c r="H32" s="27">
        <v>22435.82</v>
      </c>
      <c r="I32" s="27">
        <v>352.39</v>
      </c>
      <c r="J32" s="27">
        <v>1450.41</v>
      </c>
    </row>
    <row r="33" spans="1:10">
      <c r="A33" s="55" t="s">
        <v>208</v>
      </c>
      <c r="B33" s="41">
        <v>5</v>
      </c>
      <c r="C33" s="41">
        <v>0</v>
      </c>
      <c r="D33" s="41">
        <v>0</v>
      </c>
      <c r="E33" s="41">
        <v>2</v>
      </c>
      <c r="F33" s="41">
        <v>0</v>
      </c>
      <c r="G33" s="41">
        <v>7</v>
      </c>
      <c r="H33" s="27">
        <v>7426.43</v>
      </c>
      <c r="I33" s="27">
        <v>382.7</v>
      </c>
      <c r="J33" s="27">
        <v>466.58</v>
      </c>
    </row>
    <row r="34" spans="1:10">
      <c r="A34" s="55" t="s">
        <v>209</v>
      </c>
      <c r="B34" s="41">
        <v>110403</v>
      </c>
      <c r="C34" s="41">
        <v>43485</v>
      </c>
      <c r="D34" s="41">
        <v>12717</v>
      </c>
      <c r="E34" s="41">
        <v>405</v>
      </c>
      <c r="F34" s="41">
        <v>0</v>
      </c>
      <c r="G34" s="41">
        <v>167010</v>
      </c>
      <c r="H34" s="27">
        <v>115666937.5</v>
      </c>
      <c r="I34" s="27">
        <v>166614.39000000001</v>
      </c>
      <c r="J34" s="27">
        <v>6488294.04</v>
      </c>
    </row>
    <row r="35" spans="1:10">
      <c r="A35" s="55" t="s">
        <v>340</v>
      </c>
      <c r="B35" s="41">
        <v>88877</v>
      </c>
      <c r="C35" s="41">
        <v>67637</v>
      </c>
      <c r="D35" s="41">
        <v>11149</v>
      </c>
      <c r="E35" s="41">
        <v>2091</v>
      </c>
      <c r="F35" s="41">
        <v>0</v>
      </c>
      <c r="G35" s="41">
        <v>169754</v>
      </c>
      <c r="H35" s="27">
        <v>108252411.19</v>
      </c>
      <c r="I35" s="27">
        <v>1198573.83</v>
      </c>
      <c r="J35" s="27">
        <v>6407303.8600000003</v>
      </c>
    </row>
    <row r="36" spans="1:10">
      <c r="A36" s="101" t="s">
        <v>359</v>
      </c>
      <c r="B36" s="41">
        <v>0</v>
      </c>
      <c r="C36" s="41">
        <v>10339</v>
      </c>
      <c r="D36" s="41">
        <v>0</v>
      </c>
      <c r="E36" s="41">
        <v>0</v>
      </c>
      <c r="F36" s="41">
        <v>0</v>
      </c>
      <c r="G36" s="41">
        <v>10339</v>
      </c>
      <c r="H36" s="27">
        <v>1900815.11</v>
      </c>
      <c r="I36" s="27">
        <v>0</v>
      </c>
      <c r="J36" s="27">
        <v>114045.99</v>
      </c>
    </row>
    <row r="37" spans="1:10">
      <c r="A37" s="101" t="s">
        <v>360</v>
      </c>
      <c r="B37" s="41">
        <v>498</v>
      </c>
      <c r="C37" s="41">
        <v>65</v>
      </c>
      <c r="D37" s="41">
        <v>6</v>
      </c>
      <c r="E37" s="41">
        <v>0</v>
      </c>
      <c r="F37" s="41">
        <v>0</v>
      </c>
      <c r="G37" s="41">
        <v>569</v>
      </c>
      <c r="H37" s="27">
        <v>772379.03</v>
      </c>
      <c r="I37" s="27">
        <v>48802.559999999998</v>
      </c>
      <c r="J37" s="27">
        <v>48002.29</v>
      </c>
    </row>
    <row r="38" spans="1:10">
      <c r="A38" s="101" t="s">
        <v>361</v>
      </c>
      <c r="B38" s="41">
        <v>0</v>
      </c>
      <c r="C38" s="41">
        <v>799</v>
      </c>
      <c r="D38" s="41">
        <v>0</v>
      </c>
      <c r="E38" s="41">
        <v>0</v>
      </c>
      <c r="F38" s="41">
        <v>0</v>
      </c>
      <c r="G38" s="41">
        <v>799</v>
      </c>
      <c r="H38" s="27">
        <v>263513.34000000003</v>
      </c>
      <c r="I38" s="27">
        <v>200.81</v>
      </c>
      <c r="J38" s="27">
        <v>15798.67</v>
      </c>
    </row>
    <row r="39" spans="1:10">
      <c r="A39" s="55" t="s">
        <v>363</v>
      </c>
      <c r="B39" s="41">
        <v>23349</v>
      </c>
      <c r="C39" s="41">
        <v>0</v>
      </c>
      <c r="D39" s="41">
        <v>0</v>
      </c>
      <c r="E39" s="41">
        <v>11029</v>
      </c>
      <c r="F39" s="41">
        <v>0</v>
      </c>
      <c r="G39" s="41">
        <v>34378</v>
      </c>
      <c r="H39" s="27">
        <v>10598746.82</v>
      </c>
      <c r="I39" s="27">
        <v>0</v>
      </c>
      <c r="J39" s="27">
        <v>504486.6</v>
      </c>
    </row>
    <row r="40" spans="1:10">
      <c r="A40" s="55" t="s">
        <v>302</v>
      </c>
      <c r="B40" s="41">
        <v>4408</v>
      </c>
      <c r="C40" s="41">
        <v>1075</v>
      </c>
      <c r="D40" s="41">
        <v>359</v>
      </c>
      <c r="E40" s="41">
        <v>0</v>
      </c>
      <c r="F40" s="41">
        <v>0</v>
      </c>
      <c r="G40" s="41">
        <v>5842</v>
      </c>
      <c r="H40" s="27">
        <v>1825097.21</v>
      </c>
      <c r="I40" s="27">
        <v>57670.96</v>
      </c>
      <c r="J40" s="27">
        <v>106037.06</v>
      </c>
    </row>
    <row r="41" spans="1:10">
      <c r="A41" s="55" t="s">
        <v>303</v>
      </c>
      <c r="B41" s="41">
        <v>25586</v>
      </c>
      <c r="C41" s="41">
        <v>7116</v>
      </c>
      <c r="D41" s="41">
        <v>3046</v>
      </c>
      <c r="E41" s="41">
        <v>0</v>
      </c>
      <c r="F41" s="41">
        <v>0</v>
      </c>
      <c r="G41" s="41">
        <v>35748</v>
      </c>
      <c r="H41" s="27">
        <v>7582255.9199999999</v>
      </c>
      <c r="I41" s="27">
        <v>36197.43</v>
      </c>
      <c r="J41" s="27">
        <v>452798.6</v>
      </c>
    </row>
    <row r="42" spans="1:10">
      <c r="A42" s="55" t="s">
        <v>304</v>
      </c>
      <c r="B42" s="41">
        <v>3061</v>
      </c>
      <c r="C42" s="41">
        <v>1194</v>
      </c>
      <c r="D42" s="41">
        <v>337</v>
      </c>
      <c r="E42" s="41">
        <v>0</v>
      </c>
      <c r="F42" s="41">
        <v>0</v>
      </c>
      <c r="G42" s="41">
        <v>4592</v>
      </c>
      <c r="H42" s="27">
        <v>801718.45</v>
      </c>
      <c r="I42" s="27">
        <v>2589.88</v>
      </c>
      <c r="J42" s="27">
        <v>47950.9</v>
      </c>
    </row>
    <row r="43" spans="1:10">
      <c r="A43" s="55" t="s">
        <v>305</v>
      </c>
      <c r="B43" s="41">
        <v>2043</v>
      </c>
      <c r="C43" s="41">
        <v>683</v>
      </c>
      <c r="D43" s="41">
        <v>48</v>
      </c>
      <c r="E43" s="41">
        <v>0</v>
      </c>
      <c r="F43" s="41">
        <v>0</v>
      </c>
      <c r="G43" s="41">
        <v>2774</v>
      </c>
      <c r="H43" s="27">
        <v>520305.17</v>
      </c>
      <c r="I43" s="27">
        <v>2476.2800000000002</v>
      </c>
      <c r="J43" s="27">
        <v>31070.080000000002</v>
      </c>
    </row>
    <row r="44" spans="1:10">
      <c r="A44" s="55" t="s">
        <v>306</v>
      </c>
      <c r="B44" s="41">
        <v>23478</v>
      </c>
      <c r="C44" s="41">
        <v>4466</v>
      </c>
      <c r="D44" s="41">
        <v>253</v>
      </c>
      <c r="E44" s="41">
        <v>0</v>
      </c>
      <c r="F44" s="41">
        <v>0</v>
      </c>
      <c r="G44" s="41">
        <v>28197</v>
      </c>
      <c r="H44" s="27">
        <v>6998637.0999999996</v>
      </c>
      <c r="I44" s="27">
        <v>83190.13</v>
      </c>
      <c r="J44" s="27">
        <v>414906.24</v>
      </c>
    </row>
    <row r="45" spans="1:10">
      <c r="A45" s="55" t="s">
        <v>307</v>
      </c>
      <c r="B45" s="41">
        <v>25494</v>
      </c>
      <c r="C45" s="41">
        <v>6040</v>
      </c>
      <c r="D45" s="41">
        <v>275</v>
      </c>
      <c r="E45" s="41">
        <v>0</v>
      </c>
      <c r="F45" s="41">
        <v>0</v>
      </c>
      <c r="G45" s="41">
        <v>31809</v>
      </c>
      <c r="H45" s="27">
        <v>6324383.2400000002</v>
      </c>
      <c r="I45" s="27">
        <v>3799.19</v>
      </c>
      <c r="J45" s="27">
        <v>379241.24</v>
      </c>
    </row>
    <row r="46" spans="1:10">
      <c r="A46" s="55" t="s">
        <v>294</v>
      </c>
      <c r="B46" s="41">
        <v>4047</v>
      </c>
      <c r="C46" s="41">
        <v>701</v>
      </c>
      <c r="D46" s="41">
        <v>61</v>
      </c>
      <c r="E46" s="41">
        <v>0</v>
      </c>
      <c r="F46" s="41">
        <v>0</v>
      </c>
      <c r="G46" s="41">
        <v>4809</v>
      </c>
      <c r="H46" s="27">
        <v>1662223.44</v>
      </c>
      <c r="I46" s="27">
        <v>65677.94</v>
      </c>
      <c r="J46" s="27">
        <v>95741.22</v>
      </c>
    </row>
    <row r="47" spans="1:10">
      <c r="A47" s="55" t="s">
        <v>308</v>
      </c>
      <c r="B47" s="41">
        <v>2180</v>
      </c>
      <c r="C47" s="41">
        <v>936</v>
      </c>
      <c r="D47" s="41">
        <v>385</v>
      </c>
      <c r="E47" s="41">
        <v>0</v>
      </c>
      <c r="F47" s="41">
        <v>0</v>
      </c>
      <c r="G47" s="41">
        <v>3501</v>
      </c>
      <c r="H47" s="27">
        <v>408373.96</v>
      </c>
      <c r="I47" s="27">
        <v>389</v>
      </c>
      <c r="J47" s="27">
        <v>24478.6</v>
      </c>
    </row>
    <row r="48" spans="1:10">
      <c r="A48" s="55" t="s">
        <v>309</v>
      </c>
      <c r="B48" s="41">
        <v>967</v>
      </c>
      <c r="C48" s="41">
        <v>496</v>
      </c>
      <c r="D48" s="41">
        <v>1</v>
      </c>
      <c r="E48" s="41">
        <v>0</v>
      </c>
      <c r="F48" s="41">
        <v>0</v>
      </c>
      <c r="G48" s="41">
        <v>1464</v>
      </c>
      <c r="H48" s="27">
        <v>503940.23</v>
      </c>
      <c r="I48" s="27">
        <v>17180.830000000002</v>
      </c>
      <c r="J48" s="27">
        <v>29183.97</v>
      </c>
    </row>
    <row r="49" spans="1:10">
      <c r="A49" s="55" t="s">
        <v>310</v>
      </c>
      <c r="B49" s="41">
        <v>198059</v>
      </c>
      <c r="C49" s="41">
        <v>25534</v>
      </c>
      <c r="D49" s="41">
        <v>1349</v>
      </c>
      <c r="E49" s="41">
        <v>0</v>
      </c>
      <c r="F49" s="41">
        <v>0</v>
      </c>
      <c r="G49" s="41">
        <v>224942</v>
      </c>
      <c r="H49" s="27">
        <v>40459270.119999997</v>
      </c>
      <c r="I49" s="27">
        <v>10515.6</v>
      </c>
      <c r="J49" s="27">
        <v>2427010.0499999998</v>
      </c>
    </row>
    <row r="50" spans="1:10">
      <c r="A50" s="55" t="s">
        <v>311</v>
      </c>
      <c r="B50" s="41">
        <v>11776</v>
      </c>
      <c r="C50" s="41">
        <v>3218</v>
      </c>
      <c r="D50" s="41">
        <v>0</v>
      </c>
      <c r="E50" s="41">
        <v>0</v>
      </c>
      <c r="F50" s="41">
        <v>0</v>
      </c>
      <c r="G50" s="41">
        <v>14994</v>
      </c>
      <c r="H50" s="27">
        <v>1066925.52</v>
      </c>
      <c r="I50" s="27">
        <v>20.12</v>
      </c>
      <c r="J50" s="27">
        <v>64019.54</v>
      </c>
    </row>
    <row r="51" spans="1:10">
      <c r="A51" s="55" t="s">
        <v>312</v>
      </c>
      <c r="B51" s="41">
        <v>5588</v>
      </c>
      <c r="C51" s="41">
        <v>1155</v>
      </c>
      <c r="D51" s="41">
        <v>67</v>
      </c>
      <c r="E51" s="41">
        <v>0</v>
      </c>
      <c r="F51" s="41">
        <v>0</v>
      </c>
      <c r="G51" s="41">
        <v>6810</v>
      </c>
      <c r="H51" s="27">
        <v>673495</v>
      </c>
      <c r="I51" s="27">
        <v>65.13</v>
      </c>
      <c r="J51" s="27">
        <v>40402.620000000003</v>
      </c>
    </row>
    <row r="52" spans="1:10">
      <c r="A52" s="55" t="s">
        <v>313</v>
      </c>
      <c r="B52" s="41">
        <v>25332</v>
      </c>
      <c r="C52" s="41">
        <v>9201</v>
      </c>
      <c r="D52" s="41">
        <v>814</v>
      </c>
      <c r="E52" s="41">
        <v>0</v>
      </c>
      <c r="F52" s="41">
        <v>0</v>
      </c>
      <c r="G52" s="41">
        <v>35347</v>
      </c>
      <c r="H52" s="27">
        <v>3618535.91</v>
      </c>
      <c r="I52" s="27">
        <v>0</v>
      </c>
      <c r="J52" s="27">
        <v>217105.47</v>
      </c>
    </row>
    <row r="53" spans="1:10">
      <c r="A53" s="55" t="s">
        <v>314</v>
      </c>
      <c r="B53" s="41">
        <v>1420</v>
      </c>
      <c r="C53" s="41">
        <v>229</v>
      </c>
      <c r="D53" s="41">
        <v>26</v>
      </c>
      <c r="E53" s="41">
        <v>0</v>
      </c>
      <c r="F53" s="41">
        <v>0</v>
      </c>
      <c r="G53" s="41">
        <v>1675</v>
      </c>
      <c r="H53" s="27">
        <v>364408.19</v>
      </c>
      <c r="I53" s="27">
        <v>3375.3</v>
      </c>
      <c r="J53" s="27">
        <v>21662.18</v>
      </c>
    </row>
    <row r="54" spans="1:10">
      <c r="A54" s="55" t="s">
        <v>348</v>
      </c>
      <c r="B54" s="41">
        <v>6842</v>
      </c>
      <c r="C54" s="41">
        <v>82</v>
      </c>
      <c r="D54" s="41">
        <v>25</v>
      </c>
      <c r="E54" s="41">
        <v>0</v>
      </c>
      <c r="F54" s="41">
        <v>0</v>
      </c>
      <c r="G54" s="41">
        <v>6949</v>
      </c>
      <c r="H54" s="27">
        <v>4036384.92</v>
      </c>
      <c r="I54" s="27">
        <v>175350.41</v>
      </c>
      <c r="J54" s="27">
        <v>225981.11</v>
      </c>
    </row>
    <row r="55" spans="1:10">
      <c r="A55" s="55" t="s">
        <v>210</v>
      </c>
      <c r="B55" s="41">
        <v>2838</v>
      </c>
      <c r="C55" s="41">
        <v>0</v>
      </c>
      <c r="D55" s="41">
        <v>0</v>
      </c>
      <c r="E55" s="41">
        <v>0</v>
      </c>
      <c r="F55" s="41">
        <v>0</v>
      </c>
      <c r="G55" s="41">
        <v>2838</v>
      </c>
      <c r="H55" s="27">
        <v>1487007.68</v>
      </c>
      <c r="I55" s="27">
        <v>56302.12</v>
      </c>
      <c r="J55" s="27">
        <v>85652.19</v>
      </c>
    </row>
    <row r="56" spans="1:10">
      <c r="A56" s="55" t="s">
        <v>315</v>
      </c>
      <c r="B56" s="41">
        <v>4414</v>
      </c>
      <c r="C56" s="41">
        <v>787</v>
      </c>
      <c r="D56" s="41">
        <v>102</v>
      </c>
      <c r="E56" s="41">
        <v>0</v>
      </c>
      <c r="F56" s="41">
        <v>0</v>
      </c>
      <c r="G56" s="41">
        <v>5303</v>
      </c>
      <c r="H56" s="27">
        <v>2480680.69</v>
      </c>
      <c r="I56" s="27">
        <v>158372.79999999999</v>
      </c>
      <c r="J56" s="27">
        <v>139339.31</v>
      </c>
    </row>
    <row r="57" spans="1:10">
      <c r="A57" s="55" t="s">
        <v>316</v>
      </c>
      <c r="B57" s="41">
        <v>6633</v>
      </c>
      <c r="C57" s="41">
        <v>3116</v>
      </c>
      <c r="D57" s="41">
        <v>354</v>
      </c>
      <c r="E57" s="41">
        <v>0</v>
      </c>
      <c r="F57" s="41">
        <v>0</v>
      </c>
      <c r="G57" s="41">
        <v>10103</v>
      </c>
      <c r="H57" s="27">
        <v>2184029.44</v>
      </c>
      <c r="I57" s="27">
        <v>15477.44</v>
      </c>
      <c r="J57" s="27">
        <v>125465.2</v>
      </c>
    </row>
    <row r="58" spans="1:10">
      <c r="A58" s="55" t="s">
        <v>317</v>
      </c>
      <c r="B58" s="41">
        <v>371033</v>
      </c>
      <c r="C58" s="41">
        <v>123113</v>
      </c>
      <c r="D58" s="41">
        <v>51385</v>
      </c>
      <c r="E58" s="41">
        <v>0</v>
      </c>
      <c r="F58" s="41">
        <v>0</v>
      </c>
      <c r="G58" s="41">
        <v>545531</v>
      </c>
      <c r="H58" s="27">
        <v>82894659.879999995</v>
      </c>
      <c r="I58" s="27">
        <v>16250.26</v>
      </c>
      <c r="J58" s="27">
        <v>4967768.41</v>
      </c>
    </row>
    <row r="59" spans="1:10">
      <c r="A59" s="55" t="s">
        <v>318</v>
      </c>
      <c r="B59" s="41">
        <v>31795</v>
      </c>
      <c r="C59" s="41">
        <v>6684</v>
      </c>
      <c r="D59" s="41">
        <v>205</v>
      </c>
      <c r="E59" s="41">
        <v>0</v>
      </c>
      <c r="F59" s="41">
        <v>0</v>
      </c>
      <c r="G59" s="41">
        <v>38684</v>
      </c>
      <c r="H59" s="27">
        <v>8726376.2100000009</v>
      </c>
      <c r="I59" s="27">
        <v>55705.96</v>
      </c>
      <c r="J59" s="27">
        <v>520238.72</v>
      </c>
    </row>
    <row r="60" spans="1:10">
      <c r="A60" s="55" t="s">
        <v>319</v>
      </c>
      <c r="B60" s="41">
        <v>470</v>
      </c>
      <c r="C60" s="41">
        <v>46</v>
      </c>
      <c r="D60" s="41">
        <v>1</v>
      </c>
      <c r="E60" s="41">
        <v>0</v>
      </c>
      <c r="F60" s="41">
        <v>0</v>
      </c>
      <c r="G60" s="41">
        <v>517</v>
      </c>
      <c r="H60" s="27">
        <v>111773.32</v>
      </c>
      <c r="I60" s="27">
        <v>1023.23</v>
      </c>
      <c r="J60" s="27">
        <v>6644.99</v>
      </c>
    </row>
    <row r="61" spans="1:10">
      <c r="A61" s="55" t="s">
        <v>320</v>
      </c>
      <c r="B61" s="41">
        <v>801</v>
      </c>
      <c r="C61" s="41">
        <v>244</v>
      </c>
      <c r="D61" s="41">
        <v>46</v>
      </c>
      <c r="E61" s="41">
        <v>0</v>
      </c>
      <c r="F61" s="41">
        <v>0</v>
      </c>
      <c r="G61" s="41">
        <v>1091</v>
      </c>
      <c r="H61" s="27">
        <v>197102.09</v>
      </c>
      <c r="I61" s="27">
        <v>876.04</v>
      </c>
      <c r="J61" s="27">
        <v>11773.24</v>
      </c>
    </row>
    <row r="62" spans="1:10">
      <c r="A62" s="55" t="s">
        <v>234</v>
      </c>
      <c r="B62" s="41">
        <v>12</v>
      </c>
      <c r="C62" s="41">
        <v>6</v>
      </c>
      <c r="D62" s="41">
        <v>0</v>
      </c>
      <c r="E62" s="41">
        <v>0</v>
      </c>
      <c r="F62" s="41">
        <v>0</v>
      </c>
      <c r="G62" s="41">
        <v>18</v>
      </c>
      <c r="H62" s="27">
        <v>37729.69</v>
      </c>
      <c r="I62" s="27">
        <v>2140.3200000000002</v>
      </c>
      <c r="J62" s="27">
        <v>1213.0999999999999</v>
      </c>
    </row>
    <row r="63" spans="1:10">
      <c r="A63" s="55" t="s">
        <v>250</v>
      </c>
      <c r="B63" s="41">
        <v>451</v>
      </c>
      <c r="C63" s="41">
        <v>18</v>
      </c>
      <c r="D63" s="41">
        <v>6</v>
      </c>
      <c r="E63" s="41">
        <v>0</v>
      </c>
      <c r="F63" s="41">
        <v>0</v>
      </c>
      <c r="G63" s="41">
        <v>475</v>
      </c>
      <c r="H63" s="27">
        <v>179421.84</v>
      </c>
      <c r="I63" s="27">
        <v>5916.59</v>
      </c>
      <c r="J63" s="27">
        <v>11432.09</v>
      </c>
    </row>
    <row r="64" spans="1:10">
      <c r="A64" s="55" t="s">
        <v>211</v>
      </c>
      <c r="B64" s="41">
        <v>589</v>
      </c>
      <c r="C64" s="41">
        <v>163</v>
      </c>
      <c r="D64" s="41">
        <v>4</v>
      </c>
      <c r="E64" s="41">
        <v>0</v>
      </c>
      <c r="F64" s="41">
        <v>0</v>
      </c>
      <c r="G64" s="41">
        <v>756</v>
      </c>
      <c r="H64" s="27">
        <v>233765.92</v>
      </c>
      <c r="I64" s="27">
        <v>6739.74</v>
      </c>
      <c r="J64" s="27">
        <v>13621.76</v>
      </c>
    </row>
    <row r="65" spans="1:10">
      <c r="A65" s="55" t="s">
        <v>295</v>
      </c>
      <c r="B65" s="41">
        <v>6970</v>
      </c>
      <c r="C65" s="41">
        <v>1733</v>
      </c>
      <c r="D65" s="41">
        <v>607</v>
      </c>
      <c r="E65" s="41">
        <v>0</v>
      </c>
      <c r="F65" s="41">
        <v>0</v>
      </c>
      <c r="G65" s="41">
        <v>9310</v>
      </c>
      <c r="H65" s="27">
        <v>1461385.55</v>
      </c>
      <c r="I65" s="27">
        <v>0</v>
      </c>
      <c r="J65" s="27">
        <v>87687.45</v>
      </c>
    </row>
    <row r="66" spans="1:10">
      <c r="A66" s="55" t="s">
        <v>321</v>
      </c>
      <c r="B66" s="41">
        <v>4192</v>
      </c>
      <c r="C66" s="41">
        <v>594</v>
      </c>
      <c r="D66" s="41">
        <v>65</v>
      </c>
      <c r="E66" s="41">
        <v>0</v>
      </c>
      <c r="F66" s="41">
        <v>0</v>
      </c>
      <c r="G66" s="41">
        <v>4851</v>
      </c>
      <c r="H66" s="27">
        <v>1875816.41</v>
      </c>
      <c r="I66" s="27">
        <v>80437.87</v>
      </c>
      <c r="J66" s="27">
        <v>107723.47</v>
      </c>
    </row>
    <row r="67" spans="1:10">
      <c r="A67" s="55" t="s">
        <v>296</v>
      </c>
      <c r="B67" s="41">
        <v>23158</v>
      </c>
      <c r="C67" s="41">
        <v>7096</v>
      </c>
      <c r="D67" s="41">
        <v>706</v>
      </c>
      <c r="E67" s="41">
        <v>0</v>
      </c>
      <c r="F67" s="41">
        <v>0</v>
      </c>
      <c r="G67" s="41">
        <v>30960</v>
      </c>
      <c r="H67" s="27">
        <v>8646620.7899999991</v>
      </c>
      <c r="I67" s="27">
        <v>176828.11</v>
      </c>
      <c r="J67" s="27">
        <v>508190.36</v>
      </c>
    </row>
    <row r="68" spans="1:10">
      <c r="A68" s="55" t="s">
        <v>297</v>
      </c>
      <c r="B68" s="41">
        <v>22610</v>
      </c>
      <c r="C68" s="41">
        <v>3523</v>
      </c>
      <c r="D68" s="41">
        <v>411</v>
      </c>
      <c r="E68" s="41">
        <v>0</v>
      </c>
      <c r="F68" s="41">
        <v>0</v>
      </c>
      <c r="G68" s="41">
        <v>26544</v>
      </c>
      <c r="H68" s="27">
        <v>5831044.7199999997</v>
      </c>
      <c r="I68" s="27">
        <v>76502.63</v>
      </c>
      <c r="J68" s="27">
        <v>345280.57</v>
      </c>
    </row>
    <row r="69" spans="1:10">
      <c r="A69" s="55" t="s">
        <v>212</v>
      </c>
      <c r="B69" s="41">
        <v>7150</v>
      </c>
      <c r="C69" s="41">
        <v>2127</v>
      </c>
      <c r="D69" s="41">
        <v>280</v>
      </c>
      <c r="E69" s="41">
        <v>0</v>
      </c>
      <c r="F69" s="41">
        <v>0</v>
      </c>
      <c r="G69" s="41">
        <v>9557</v>
      </c>
      <c r="H69" s="27">
        <v>1387621.81</v>
      </c>
      <c r="I69" s="27">
        <v>2877.16</v>
      </c>
      <c r="J69" s="27">
        <v>83092.679999999993</v>
      </c>
    </row>
    <row r="70" spans="1:10">
      <c r="A70" s="55" t="s">
        <v>322</v>
      </c>
      <c r="B70" s="41">
        <v>466</v>
      </c>
      <c r="C70" s="41">
        <v>188</v>
      </c>
      <c r="D70" s="41">
        <v>44</v>
      </c>
      <c r="E70" s="41">
        <v>0</v>
      </c>
      <c r="F70" s="41">
        <v>0</v>
      </c>
      <c r="G70" s="41">
        <v>698</v>
      </c>
      <c r="H70" s="27">
        <v>150123.06</v>
      </c>
      <c r="I70" s="27">
        <v>2283.4699999999998</v>
      </c>
      <c r="J70" s="27">
        <v>8870.51</v>
      </c>
    </row>
    <row r="71" spans="1:10">
      <c r="A71" s="55" t="s">
        <v>323</v>
      </c>
      <c r="B71" s="41">
        <v>1485</v>
      </c>
      <c r="C71" s="41">
        <v>365</v>
      </c>
      <c r="D71" s="41">
        <v>13</v>
      </c>
      <c r="E71" s="41">
        <v>0</v>
      </c>
      <c r="F71" s="41">
        <v>0</v>
      </c>
      <c r="G71" s="41">
        <v>1863</v>
      </c>
      <c r="H71" s="27">
        <v>536969.82999999996</v>
      </c>
      <c r="I71" s="27">
        <v>15846.35</v>
      </c>
      <c r="J71" s="27">
        <v>31267.9</v>
      </c>
    </row>
    <row r="72" spans="1:10">
      <c r="A72" s="55" t="s">
        <v>213</v>
      </c>
      <c r="B72" s="41">
        <v>91371</v>
      </c>
      <c r="C72" s="41">
        <v>50289</v>
      </c>
      <c r="D72" s="41">
        <v>9892</v>
      </c>
      <c r="E72" s="41">
        <v>0</v>
      </c>
      <c r="F72" s="41">
        <v>0</v>
      </c>
      <c r="G72" s="41">
        <v>151552</v>
      </c>
      <c r="H72" s="27">
        <v>22338227.25</v>
      </c>
      <c r="I72" s="27">
        <v>45546.74</v>
      </c>
      <c r="J72" s="27">
        <v>1336880.6399999999</v>
      </c>
    </row>
    <row r="73" spans="1:10">
      <c r="A73" s="55" t="s">
        <v>324</v>
      </c>
      <c r="B73" s="41">
        <v>210</v>
      </c>
      <c r="C73" s="41">
        <v>177</v>
      </c>
      <c r="D73" s="41">
        <v>116</v>
      </c>
      <c r="E73" s="41">
        <v>0</v>
      </c>
      <c r="F73" s="41">
        <v>0</v>
      </c>
      <c r="G73" s="41">
        <v>503</v>
      </c>
      <c r="H73" s="27">
        <v>31259.61</v>
      </c>
      <c r="I73" s="27">
        <v>111.37</v>
      </c>
      <c r="J73" s="27">
        <v>1868.79</v>
      </c>
    </row>
    <row r="74" spans="1:10">
      <c r="A74" s="55" t="s">
        <v>214</v>
      </c>
      <c r="B74" s="41">
        <v>13</v>
      </c>
      <c r="C74" s="41">
        <v>3</v>
      </c>
      <c r="D74" s="41">
        <v>0</v>
      </c>
      <c r="E74" s="41">
        <v>0</v>
      </c>
      <c r="F74" s="41">
        <v>0</v>
      </c>
      <c r="G74" s="41">
        <v>16</v>
      </c>
      <c r="H74" s="27">
        <v>7434.8</v>
      </c>
      <c r="I74" s="27">
        <v>579.15</v>
      </c>
      <c r="J74" s="27">
        <v>0</v>
      </c>
    </row>
    <row r="75" spans="1:10">
      <c r="A75" s="55" t="s">
        <v>354</v>
      </c>
      <c r="B75" s="41">
        <v>853</v>
      </c>
      <c r="C75" s="41">
        <v>218</v>
      </c>
      <c r="D75" s="41">
        <v>0</v>
      </c>
      <c r="E75" s="41">
        <v>0</v>
      </c>
      <c r="F75" s="41">
        <v>0</v>
      </c>
      <c r="G75" s="41">
        <v>1071</v>
      </c>
      <c r="H75" s="27">
        <v>19927.689999999999</v>
      </c>
      <c r="I75" s="27">
        <v>0</v>
      </c>
      <c r="J75" s="27">
        <v>1195.77</v>
      </c>
    </row>
    <row r="76" spans="1:10">
      <c r="A76" s="55" t="s">
        <v>215</v>
      </c>
      <c r="B76" s="41">
        <v>85</v>
      </c>
      <c r="C76" s="41">
        <v>3</v>
      </c>
      <c r="D76" s="41">
        <v>4</v>
      </c>
      <c r="E76" s="41">
        <v>0</v>
      </c>
      <c r="F76" s="41">
        <v>0</v>
      </c>
      <c r="G76" s="41">
        <v>92</v>
      </c>
      <c r="H76" s="27">
        <v>85499.38</v>
      </c>
      <c r="I76" s="27">
        <v>763.23</v>
      </c>
      <c r="J76" s="27">
        <v>4543</v>
      </c>
    </row>
    <row r="77" spans="1:10">
      <c r="A77" s="55" t="s">
        <v>325</v>
      </c>
      <c r="B77" s="41">
        <v>714</v>
      </c>
      <c r="C77" s="41">
        <v>206</v>
      </c>
      <c r="D77" s="41">
        <v>63</v>
      </c>
      <c r="E77" s="41">
        <v>0</v>
      </c>
      <c r="F77" s="41">
        <v>0</v>
      </c>
      <c r="G77" s="41">
        <v>983</v>
      </c>
      <c r="H77" s="27">
        <v>279373.88</v>
      </c>
      <c r="I77" s="27">
        <v>13537.13</v>
      </c>
      <c r="J77" s="27">
        <v>15950.15</v>
      </c>
    </row>
    <row r="78" spans="1:10">
      <c r="A78" s="55" t="s">
        <v>216</v>
      </c>
      <c r="B78" s="41">
        <v>38297</v>
      </c>
      <c r="C78" s="41">
        <v>20351</v>
      </c>
      <c r="D78" s="41">
        <v>3275</v>
      </c>
      <c r="E78" s="41">
        <v>0</v>
      </c>
      <c r="F78" s="41">
        <v>0</v>
      </c>
      <c r="G78" s="41">
        <v>61923</v>
      </c>
      <c r="H78" s="27">
        <v>57903605.340000004</v>
      </c>
      <c r="I78" s="27">
        <v>2015333.11</v>
      </c>
      <c r="J78" s="27">
        <v>3759836.64</v>
      </c>
    </row>
    <row r="79" spans="1:10">
      <c r="A79" s="55" t="s">
        <v>217</v>
      </c>
      <c r="B79" s="41">
        <v>44922</v>
      </c>
      <c r="C79" s="41">
        <v>18095</v>
      </c>
      <c r="D79" s="41">
        <v>0</v>
      </c>
      <c r="E79" s="41">
        <v>0</v>
      </c>
      <c r="F79" s="41">
        <v>0</v>
      </c>
      <c r="G79" s="41">
        <v>63017</v>
      </c>
      <c r="H79" s="27">
        <v>6562768.6399999997</v>
      </c>
      <c r="I79" s="27">
        <v>0</v>
      </c>
      <c r="J79" s="27">
        <v>144638.68</v>
      </c>
    </row>
    <row r="80" spans="1:10">
      <c r="A80" s="55" t="s">
        <v>218</v>
      </c>
      <c r="B80" s="41">
        <v>12542</v>
      </c>
      <c r="C80" s="41">
        <v>2936</v>
      </c>
      <c r="D80" s="41">
        <v>0</v>
      </c>
      <c r="E80" s="41">
        <v>0</v>
      </c>
      <c r="F80" s="41">
        <v>0</v>
      </c>
      <c r="G80" s="41">
        <v>15478</v>
      </c>
      <c r="H80" s="27">
        <v>2718121.67</v>
      </c>
      <c r="I80" s="27">
        <v>0</v>
      </c>
      <c r="J80" s="27">
        <v>0</v>
      </c>
    </row>
    <row r="81" spans="1:10">
      <c r="A81" s="55" t="s">
        <v>219</v>
      </c>
      <c r="B81" s="41">
        <v>12081</v>
      </c>
      <c r="C81" s="41">
        <v>2664</v>
      </c>
      <c r="D81" s="41">
        <v>21</v>
      </c>
      <c r="E81" s="41">
        <v>0</v>
      </c>
      <c r="F81" s="41">
        <v>0</v>
      </c>
      <c r="G81" s="41">
        <v>14766</v>
      </c>
      <c r="H81" s="27">
        <v>3465485.8</v>
      </c>
      <c r="I81" s="27">
        <v>0</v>
      </c>
      <c r="J81" s="27">
        <v>84314.31</v>
      </c>
    </row>
    <row r="82" spans="1:10">
      <c r="A82" s="55" t="s">
        <v>220</v>
      </c>
      <c r="B82" s="41">
        <v>238524</v>
      </c>
      <c r="C82" s="41">
        <v>35522</v>
      </c>
      <c r="D82" s="41">
        <v>0</v>
      </c>
      <c r="E82" s="41">
        <v>0</v>
      </c>
      <c r="F82" s="41">
        <v>0</v>
      </c>
      <c r="G82" s="41">
        <v>274046</v>
      </c>
      <c r="H82" s="27">
        <v>23165650.129999999</v>
      </c>
      <c r="I82" s="27">
        <v>761.41</v>
      </c>
      <c r="J82" s="27">
        <v>0</v>
      </c>
    </row>
    <row r="83" spans="1:10">
      <c r="A83" s="55" t="s">
        <v>221</v>
      </c>
      <c r="B83" s="41">
        <v>82</v>
      </c>
      <c r="C83" s="41">
        <v>46</v>
      </c>
      <c r="D83" s="41">
        <v>0</v>
      </c>
      <c r="E83" s="41">
        <v>0</v>
      </c>
      <c r="F83" s="41">
        <v>0</v>
      </c>
      <c r="G83" s="41">
        <v>128</v>
      </c>
      <c r="H83" s="27">
        <v>112824.86</v>
      </c>
      <c r="I83" s="27">
        <v>875.76</v>
      </c>
      <c r="J83" s="27">
        <v>6003.18</v>
      </c>
    </row>
    <row r="84" spans="1:10">
      <c r="A84" s="55" t="s">
        <v>352</v>
      </c>
      <c r="B84" s="41">
        <v>398</v>
      </c>
      <c r="C84" s="41">
        <v>27</v>
      </c>
      <c r="D84" s="41">
        <v>0</v>
      </c>
      <c r="E84" s="41">
        <v>0</v>
      </c>
      <c r="F84" s="41">
        <v>0</v>
      </c>
      <c r="G84" s="41">
        <v>425</v>
      </c>
      <c r="H84" s="27">
        <v>403076.03</v>
      </c>
      <c r="I84" s="27">
        <v>4142.13</v>
      </c>
      <c r="J84" s="27">
        <v>23374.93</v>
      </c>
    </row>
    <row r="85" spans="1:10">
      <c r="A85" s="55" t="s">
        <v>222</v>
      </c>
      <c r="B85" s="41">
        <v>12542</v>
      </c>
      <c r="C85" s="41">
        <v>2936</v>
      </c>
      <c r="D85" s="41">
        <v>0</v>
      </c>
      <c r="E85" s="41">
        <v>0</v>
      </c>
      <c r="F85" s="41">
        <v>0</v>
      </c>
      <c r="G85" s="41">
        <v>15478</v>
      </c>
      <c r="H85" s="27">
        <v>1140307.71</v>
      </c>
      <c r="I85" s="27">
        <v>0</v>
      </c>
      <c r="J85" s="27">
        <v>0</v>
      </c>
    </row>
    <row r="86" spans="1:10">
      <c r="A86" s="55" t="s">
        <v>223</v>
      </c>
      <c r="B86" s="41">
        <v>18448</v>
      </c>
      <c r="C86" s="41">
        <v>6354</v>
      </c>
      <c r="D86" s="41">
        <v>0</v>
      </c>
      <c r="E86" s="41">
        <v>0</v>
      </c>
      <c r="F86" s="41">
        <v>0</v>
      </c>
      <c r="G86" s="41">
        <v>24802</v>
      </c>
      <c r="H86" s="27">
        <v>2980411.27</v>
      </c>
      <c r="I86" s="27">
        <v>0</v>
      </c>
      <c r="J86" s="27">
        <v>0</v>
      </c>
    </row>
    <row r="87" spans="1:10" ht="15.75">
      <c r="A87" s="208" t="s">
        <v>326</v>
      </c>
      <c r="B87" s="46">
        <f t="shared" ref="B87:H87" si="0">SUM(B4:B86)</f>
        <v>3185340</v>
      </c>
      <c r="C87" s="46">
        <f t="shared" si="0"/>
        <v>925286</v>
      </c>
      <c r="D87" s="46">
        <f t="shared" si="0"/>
        <v>313824</v>
      </c>
      <c r="E87" s="46">
        <f t="shared" si="0"/>
        <v>17526</v>
      </c>
      <c r="F87" s="46">
        <f t="shared" si="0"/>
        <v>0</v>
      </c>
      <c r="G87" s="46">
        <f t="shared" si="0"/>
        <v>4441976</v>
      </c>
      <c r="H87" s="29">
        <f t="shared" si="0"/>
        <v>2261710910.7500014</v>
      </c>
      <c r="I87" s="29" t="s">
        <v>356</v>
      </c>
      <c r="J87" s="29" t="s">
        <v>494</v>
      </c>
    </row>
    <row r="91" spans="1:10">
      <c r="B91" s="96"/>
    </row>
    <row r="92" spans="1:10">
      <c r="C92" s="96"/>
    </row>
    <row r="94" spans="1:10">
      <c r="C94" s="96"/>
    </row>
    <row r="96" spans="1:10">
      <c r="I96" s="97" t="s">
        <v>356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topLeftCell="A70" workbookViewId="0">
      <selection activeCell="J89" sqref="J89"/>
    </sheetView>
  </sheetViews>
  <sheetFormatPr defaultRowHeight="15"/>
  <cols>
    <col min="1" max="1" width="22.140625" style="17" customWidth="1"/>
    <col min="2" max="2" width="10" style="17" customWidth="1"/>
    <col min="3" max="3" width="10.140625" style="17" customWidth="1"/>
    <col min="4" max="4" width="11.7109375" style="17" customWidth="1"/>
    <col min="5" max="5" width="12.140625" style="17" customWidth="1"/>
    <col min="6" max="6" width="12" style="17" customWidth="1"/>
    <col min="7" max="7" width="9.42578125" style="17" customWidth="1"/>
    <col min="8" max="8" width="19.5703125" style="17" customWidth="1"/>
    <col min="9" max="16384" width="9.140625" style="17"/>
  </cols>
  <sheetData>
    <row r="1" spans="1:8" ht="21.75" customHeight="1">
      <c r="A1" s="498" t="s">
        <v>399</v>
      </c>
      <c r="B1" s="498"/>
      <c r="C1" s="498"/>
      <c r="D1" s="498"/>
      <c r="E1" s="498"/>
      <c r="F1" s="498"/>
      <c r="G1" s="498"/>
      <c r="H1" s="498"/>
    </row>
    <row r="3" spans="1:8" s="44" customFormat="1" ht="63">
      <c r="A3" s="103" t="s">
        <v>395</v>
      </c>
      <c r="B3" s="104" t="s">
        <v>396</v>
      </c>
      <c r="C3" s="104" t="s">
        <v>2</v>
      </c>
      <c r="D3" s="104" t="s">
        <v>3</v>
      </c>
      <c r="E3" s="104" t="s">
        <v>23</v>
      </c>
      <c r="F3" s="104" t="s">
        <v>397</v>
      </c>
      <c r="G3" s="104" t="s">
        <v>334</v>
      </c>
      <c r="H3" s="104" t="s">
        <v>398</v>
      </c>
    </row>
    <row r="4" spans="1:8">
      <c r="A4" s="25" t="s">
        <v>293</v>
      </c>
      <c r="B4" s="25" t="s">
        <v>30</v>
      </c>
      <c r="C4" s="26">
        <v>1</v>
      </c>
      <c r="D4" s="26">
        <v>326</v>
      </c>
      <c r="E4" s="26">
        <v>42</v>
      </c>
      <c r="F4" s="26">
        <v>22</v>
      </c>
      <c r="G4" s="26">
        <v>391</v>
      </c>
      <c r="H4" s="42">
        <v>401.66</v>
      </c>
    </row>
    <row r="5" spans="1:8">
      <c r="A5" s="25" t="s">
        <v>293</v>
      </c>
      <c r="B5" s="25" t="s">
        <v>31</v>
      </c>
      <c r="C5" s="26">
        <v>33</v>
      </c>
      <c r="D5" s="26">
        <v>117</v>
      </c>
      <c r="E5" s="26">
        <v>558</v>
      </c>
      <c r="F5" s="26">
        <v>44</v>
      </c>
      <c r="G5" s="26">
        <v>752</v>
      </c>
      <c r="H5" s="42">
        <v>487.99</v>
      </c>
    </row>
    <row r="6" spans="1:8">
      <c r="A6" s="25" t="s">
        <v>293</v>
      </c>
      <c r="B6" s="25" t="s">
        <v>33</v>
      </c>
      <c r="C6" s="26">
        <v>206</v>
      </c>
      <c r="D6" s="26">
        <v>90</v>
      </c>
      <c r="E6" s="26">
        <v>383</v>
      </c>
      <c r="F6" s="26">
        <v>13</v>
      </c>
      <c r="G6" s="26">
        <v>692</v>
      </c>
      <c r="H6" s="42">
        <v>611.66</v>
      </c>
    </row>
    <row r="7" spans="1:8">
      <c r="A7" s="25" t="s">
        <v>293</v>
      </c>
      <c r="B7" s="25" t="s">
        <v>34</v>
      </c>
      <c r="C7" s="26">
        <v>659</v>
      </c>
      <c r="D7" s="26">
        <v>95</v>
      </c>
      <c r="E7" s="26">
        <v>475</v>
      </c>
      <c r="F7" s="26">
        <v>18</v>
      </c>
      <c r="G7" s="26">
        <v>1247</v>
      </c>
      <c r="H7" s="42">
        <v>841.6</v>
      </c>
    </row>
    <row r="8" spans="1:8">
      <c r="A8" s="25" t="s">
        <v>293</v>
      </c>
      <c r="B8" s="25" t="s">
        <v>35</v>
      </c>
      <c r="C8" s="26">
        <v>1556</v>
      </c>
      <c r="D8" s="26">
        <v>120</v>
      </c>
      <c r="E8" s="26">
        <v>373</v>
      </c>
      <c r="F8" s="26">
        <v>23</v>
      </c>
      <c r="G8" s="26">
        <v>2072</v>
      </c>
      <c r="H8" s="42">
        <v>826.65</v>
      </c>
    </row>
    <row r="9" spans="1:8">
      <c r="A9" s="25" t="s">
        <v>293</v>
      </c>
      <c r="B9" s="25" t="s">
        <v>36</v>
      </c>
      <c r="C9" s="26">
        <v>1809</v>
      </c>
      <c r="D9" s="26">
        <v>113</v>
      </c>
      <c r="E9" s="26">
        <v>127</v>
      </c>
      <c r="F9" s="26">
        <v>151</v>
      </c>
      <c r="G9" s="26">
        <v>2200</v>
      </c>
      <c r="H9" s="42">
        <v>550.52</v>
      </c>
    </row>
    <row r="10" spans="1:8">
      <c r="A10" s="25" t="s">
        <v>293</v>
      </c>
      <c r="B10" s="25" t="s">
        <v>37</v>
      </c>
      <c r="C10" s="26">
        <v>204</v>
      </c>
      <c r="D10" s="26">
        <v>111</v>
      </c>
      <c r="E10" s="26">
        <v>53</v>
      </c>
      <c r="F10" s="26">
        <v>82</v>
      </c>
      <c r="G10" s="26">
        <v>450</v>
      </c>
      <c r="H10" s="42">
        <v>566.36</v>
      </c>
    </row>
    <row r="11" spans="1:8">
      <c r="A11" s="25" t="s">
        <v>293</v>
      </c>
      <c r="B11" s="25" t="s">
        <v>38</v>
      </c>
      <c r="C11" s="26">
        <v>49</v>
      </c>
      <c r="D11" s="26">
        <v>108</v>
      </c>
      <c r="E11" s="26">
        <v>27</v>
      </c>
      <c r="F11" s="26">
        <v>48</v>
      </c>
      <c r="G11" s="26">
        <v>232</v>
      </c>
      <c r="H11" s="42">
        <v>536.89</v>
      </c>
    </row>
    <row r="12" spans="1:8">
      <c r="A12" s="25" t="s">
        <v>293</v>
      </c>
      <c r="B12" s="25" t="s">
        <v>39</v>
      </c>
      <c r="C12" s="26">
        <v>13</v>
      </c>
      <c r="D12" s="26">
        <v>119</v>
      </c>
      <c r="E12" s="26">
        <v>52</v>
      </c>
      <c r="F12" s="26">
        <v>50</v>
      </c>
      <c r="G12" s="26">
        <v>234</v>
      </c>
      <c r="H12" s="42">
        <v>619.16</v>
      </c>
    </row>
    <row r="13" spans="1:8">
      <c r="A13" s="25" t="s">
        <v>293</v>
      </c>
      <c r="B13" s="25" t="s">
        <v>47</v>
      </c>
      <c r="C13" s="26">
        <v>6</v>
      </c>
      <c r="D13" s="26">
        <v>85</v>
      </c>
      <c r="E13" s="26">
        <v>37</v>
      </c>
      <c r="F13" s="26">
        <v>48</v>
      </c>
      <c r="G13" s="26">
        <v>176</v>
      </c>
      <c r="H13" s="42">
        <v>633.28</v>
      </c>
    </row>
    <row r="14" spans="1:8">
      <c r="A14" s="25" t="s">
        <v>293</v>
      </c>
      <c r="B14" s="25" t="s">
        <v>48</v>
      </c>
      <c r="C14" s="26">
        <v>6</v>
      </c>
      <c r="D14" s="26">
        <v>34</v>
      </c>
      <c r="E14" s="26">
        <v>25</v>
      </c>
      <c r="F14" s="26">
        <v>26</v>
      </c>
      <c r="G14" s="26">
        <v>91</v>
      </c>
      <c r="H14" s="42">
        <v>689.91</v>
      </c>
    </row>
    <row r="15" spans="1:8">
      <c r="A15" s="25" t="s">
        <v>293</v>
      </c>
      <c r="B15" s="25" t="s">
        <v>49</v>
      </c>
      <c r="C15" s="26">
        <v>0</v>
      </c>
      <c r="D15" s="26">
        <v>6</v>
      </c>
      <c r="E15" s="26">
        <v>6</v>
      </c>
      <c r="F15" s="26">
        <v>1</v>
      </c>
      <c r="G15" s="26">
        <v>13</v>
      </c>
      <c r="H15" s="42">
        <v>869.04</v>
      </c>
    </row>
    <row r="16" spans="1:8">
      <c r="A16" s="25" t="s">
        <v>293</v>
      </c>
      <c r="B16" s="25" t="s">
        <v>242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2">
        <v>0</v>
      </c>
    </row>
    <row r="17" spans="1:8">
      <c r="A17" s="25" t="s">
        <v>293</v>
      </c>
      <c r="B17" s="25" t="s">
        <v>280</v>
      </c>
      <c r="C17" s="26">
        <v>4542</v>
      </c>
      <c r="D17" s="26">
        <v>1324</v>
      </c>
      <c r="E17" s="26">
        <v>2158</v>
      </c>
      <c r="F17" s="26">
        <v>526</v>
      </c>
      <c r="G17" s="26">
        <v>8550</v>
      </c>
      <c r="H17" s="42">
        <v>658.55</v>
      </c>
    </row>
    <row r="18" spans="1:8">
      <c r="A18" s="25" t="s">
        <v>410</v>
      </c>
      <c r="B18" s="25" t="s">
        <v>30</v>
      </c>
      <c r="C18" s="26">
        <v>0</v>
      </c>
      <c r="D18" s="26">
        <v>70</v>
      </c>
      <c r="E18" s="26">
        <v>0</v>
      </c>
      <c r="F18" s="26">
        <v>0</v>
      </c>
      <c r="G18" s="26">
        <v>70</v>
      </c>
      <c r="H18" s="42">
        <v>367.18</v>
      </c>
    </row>
    <row r="19" spans="1:8">
      <c r="A19" s="25" t="s">
        <v>410</v>
      </c>
      <c r="B19" s="25" t="s">
        <v>31</v>
      </c>
      <c r="C19" s="26">
        <v>2</v>
      </c>
      <c r="D19" s="26">
        <v>34</v>
      </c>
      <c r="E19" s="26">
        <v>1</v>
      </c>
      <c r="F19" s="26">
        <v>0</v>
      </c>
      <c r="G19" s="26">
        <v>37</v>
      </c>
      <c r="H19" s="42">
        <v>553.89</v>
      </c>
    </row>
    <row r="20" spans="1:8">
      <c r="A20" s="25" t="s">
        <v>410</v>
      </c>
      <c r="B20" s="25" t="s">
        <v>33</v>
      </c>
      <c r="C20" s="26">
        <v>11</v>
      </c>
      <c r="D20" s="26">
        <v>19</v>
      </c>
      <c r="E20" s="26">
        <v>5</v>
      </c>
      <c r="F20" s="26">
        <v>0</v>
      </c>
      <c r="G20" s="26">
        <v>35</v>
      </c>
      <c r="H20" s="42">
        <v>696.84</v>
      </c>
    </row>
    <row r="21" spans="1:8">
      <c r="A21" s="25" t="s">
        <v>410</v>
      </c>
      <c r="B21" s="25" t="s">
        <v>34</v>
      </c>
      <c r="C21" s="26">
        <v>21</v>
      </c>
      <c r="D21" s="26">
        <v>35</v>
      </c>
      <c r="E21" s="26">
        <v>6</v>
      </c>
      <c r="F21" s="26">
        <v>0</v>
      </c>
      <c r="G21" s="26">
        <v>62</v>
      </c>
      <c r="H21" s="42">
        <v>809.07</v>
      </c>
    </row>
    <row r="22" spans="1:8">
      <c r="A22" s="25" t="s">
        <v>410</v>
      </c>
      <c r="B22" s="25" t="s">
        <v>35</v>
      </c>
      <c r="C22" s="26">
        <v>43</v>
      </c>
      <c r="D22" s="26">
        <v>83</v>
      </c>
      <c r="E22" s="26">
        <v>2</v>
      </c>
      <c r="F22" s="26">
        <v>0</v>
      </c>
      <c r="G22" s="26">
        <v>128</v>
      </c>
      <c r="H22" s="42">
        <v>847.27</v>
      </c>
    </row>
    <row r="23" spans="1:8">
      <c r="A23" s="25" t="s">
        <v>410</v>
      </c>
      <c r="B23" s="25" t="s">
        <v>36</v>
      </c>
      <c r="C23" s="26">
        <v>86</v>
      </c>
      <c r="D23" s="26">
        <v>83</v>
      </c>
      <c r="E23" s="26">
        <v>0</v>
      </c>
      <c r="F23" s="26">
        <v>0</v>
      </c>
      <c r="G23" s="26">
        <v>169</v>
      </c>
      <c r="H23" s="42">
        <v>1091.8800000000001</v>
      </c>
    </row>
    <row r="24" spans="1:8">
      <c r="A24" s="25" t="s">
        <v>410</v>
      </c>
      <c r="B24" s="25" t="s">
        <v>37</v>
      </c>
      <c r="C24" s="26">
        <v>1</v>
      </c>
      <c r="D24" s="26">
        <v>99</v>
      </c>
      <c r="E24" s="26">
        <v>0</v>
      </c>
      <c r="F24" s="26">
        <v>0</v>
      </c>
      <c r="G24" s="26">
        <v>100</v>
      </c>
      <c r="H24" s="42">
        <v>802.88</v>
      </c>
    </row>
    <row r="25" spans="1:8">
      <c r="A25" s="25" t="s">
        <v>410</v>
      </c>
      <c r="B25" s="25" t="s">
        <v>38</v>
      </c>
      <c r="C25" s="26">
        <v>0</v>
      </c>
      <c r="D25" s="26">
        <v>82</v>
      </c>
      <c r="E25" s="26">
        <v>0</v>
      </c>
      <c r="F25" s="26">
        <v>0</v>
      </c>
      <c r="G25" s="26">
        <v>82</v>
      </c>
      <c r="H25" s="42">
        <v>827.47</v>
      </c>
    </row>
    <row r="26" spans="1:8">
      <c r="A26" s="25" t="s">
        <v>410</v>
      </c>
      <c r="B26" s="25" t="s">
        <v>39</v>
      </c>
      <c r="C26" s="26">
        <v>0</v>
      </c>
      <c r="D26" s="26">
        <v>127</v>
      </c>
      <c r="E26" s="26">
        <v>0</v>
      </c>
      <c r="F26" s="26">
        <v>0</v>
      </c>
      <c r="G26" s="26">
        <v>127</v>
      </c>
      <c r="H26" s="42">
        <v>810.85</v>
      </c>
    </row>
    <row r="27" spans="1:8">
      <c r="A27" s="25" t="s">
        <v>410</v>
      </c>
      <c r="B27" s="25" t="s">
        <v>47</v>
      </c>
      <c r="C27" s="26">
        <v>0</v>
      </c>
      <c r="D27" s="26">
        <v>51</v>
      </c>
      <c r="E27" s="26">
        <v>0</v>
      </c>
      <c r="F27" s="26">
        <v>0</v>
      </c>
      <c r="G27" s="26">
        <v>51</v>
      </c>
      <c r="H27" s="42">
        <v>762.14</v>
      </c>
    </row>
    <row r="28" spans="1:8">
      <c r="A28" s="25" t="s">
        <v>410</v>
      </c>
      <c r="B28" s="25" t="s">
        <v>48</v>
      </c>
      <c r="C28" s="26">
        <v>0</v>
      </c>
      <c r="D28" s="26">
        <v>20</v>
      </c>
      <c r="E28" s="26">
        <v>0</v>
      </c>
      <c r="F28" s="26">
        <v>0</v>
      </c>
      <c r="G28" s="26">
        <v>20</v>
      </c>
      <c r="H28" s="42">
        <v>627.08000000000004</v>
      </c>
    </row>
    <row r="29" spans="1:8">
      <c r="A29" s="25" t="s">
        <v>410</v>
      </c>
      <c r="B29" s="25" t="s">
        <v>49</v>
      </c>
      <c r="C29" s="26">
        <v>0</v>
      </c>
      <c r="D29" s="26">
        <v>2</v>
      </c>
      <c r="E29" s="26">
        <v>0</v>
      </c>
      <c r="F29" s="26">
        <v>0</v>
      </c>
      <c r="G29" s="26">
        <v>2</v>
      </c>
      <c r="H29" s="42">
        <v>990.09</v>
      </c>
    </row>
    <row r="30" spans="1:8">
      <c r="A30" s="25" t="s">
        <v>410</v>
      </c>
      <c r="B30" s="25" t="s">
        <v>242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42">
        <v>0</v>
      </c>
    </row>
    <row r="31" spans="1:8">
      <c r="A31" s="25" t="s">
        <v>410</v>
      </c>
      <c r="B31" s="25" t="s">
        <v>280</v>
      </c>
      <c r="C31" s="26">
        <v>164</v>
      </c>
      <c r="D31" s="26">
        <v>705</v>
      </c>
      <c r="E31" s="26">
        <v>14</v>
      </c>
      <c r="F31" s="26">
        <v>0</v>
      </c>
      <c r="G31" s="26">
        <v>883</v>
      </c>
      <c r="H31" s="42">
        <v>813.4</v>
      </c>
    </row>
    <row r="32" spans="1:8">
      <c r="A32" s="25" t="s">
        <v>287</v>
      </c>
      <c r="B32" s="25" t="s">
        <v>30</v>
      </c>
      <c r="C32" s="26">
        <v>0</v>
      </c>
      <c r="D32" s="26">
        <v>1</v>
      </c>
      <c r="E32" s="26">
        <v>0</v>
      </c>
      <c r="F32" s="26">
        <v>0</v>
      </c>
      <c r="G32" s="26">
        <v>1</v>
      </c>
      <c r="H32" s="42">
        <v>832</v>
      </c>
    </row>
    <row r="33" spans="1:8">
      <c r="A33" s="25" t="s">
        <v>287</v>
      </c>
      <c r="B33" s="25" t="s">
        <v>31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42">
        <v>0</v>
      </c>
    </row>
    <row r="34" spans="1:8">
      <c r="A34" s="25" t="s">
        <v>287</v>
      </c>
      <c r="B34" s="25" t="s">
        <v>33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42">
        <v>0</v>
      </c>
    </row>
    <row r="35" spans="1:8">
      <c r="A35" s="25" t="s">
        <v>287</v>
      </c>
      <c r="B35" s="25" t="s">
        <v>34</v>
      </c>
      <c r="C35" s="26">
        <v>2</v>
      </c>
      <c r="D35" s="26">
        <v>0</v>
      </c>
      <c r="E35" s="26">
        <v>0</v>
      </c>
      <c r="F35" s="26">
        <v>0</v>
      </c>
      <c r="G35" s="26">
        <v>2</v>
      </c>
      <c r="H35" s="42">
        <v>891.88</v>
      </c>
    </row>
    <row r="36" spans="1:8">
      <c r="A36" s="25" t="s">
        <v>287</v>
      </c>
      <c r="B36" s="25" t="s">
        <v>35</v>
      </c>
      <c r="C36" s="26">
        <v>4</v>
      </c>
      <c r="D36" s="26">
        <v>0</v>
      </c>
      <c r="E36" s="26">
        <v>0</v>
      </c>
      <c r="F36" s="26">
        <v>0</v>
      </c>
      <c r="G36" s="26">
        <v>4</v>
      </c>
      <c r="H36" s="42">
        <v>1647.4</v>
      </c>
    </row>
    <row r="37" spans="1:8">
      <c r="A37" s="25" t="s">
        <v>287</v>
      </c>
      <c r="B37" s="25" t="s">
        <v>36</v>
      </c>
      <c r="C37" s="26">
        <v>0</v>
      </c>
      <c r="D37" s="26">
        <v>2</v>
      </c>
      <c r="E37" s="26">
        <v>0</v>
      </c>
      <c r="F37" s="26">
        <v>0</v>
      </c>
      <c r="G37" s="26">
        <v>2</v>
      </c>
      <c r="H37" s="42">
        <v>1202.73</v>
      </c>
    </row>
    <row r="38" spans="1:8">
      <c r="A38" s="25" t="s">
        <v>287</v>
      </c>
      <c r="B38" s="25" t="s">
        <v>37</v>
      </c>
      <c r="C38" s="26">
        <v>0</v>
      </c>
      <c r="D38" s="26">
        <v>1</v>
      </c>
      <c r="E38" s="26">
        <v>0</v>
      </c>
      <c r="F38" s="26">
        <v>0</v>
      </c>
      <c r="G38" s="26">
        <v>1</v>
      </c>
      <c r="H38" s="42">
        <v>1956.86</v>
      </c>
    </row>
    <row r="39" spans="1:8">
      <c r="A39" s="25" t="s">
        <v>287</v>
      </c>
      <c r="B39" s="25" t="s">
        <v>38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42">
        <v>0</v>
      </c>
    </row>
    <row r="40" spans="1:8">
      <c r="A40" s="25" t="s">
        <v>287</v>
      </c>
      <c r="B40" s="25" t="s">
        <v>39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42">
        <v>0</v>
      </c>
    </row>
    <row r="41" spans="1:8">
      <c r="A41" s="25" t="s">
        <v>287</v>
      </c>
      <c r="B41" s="25" t="s">
        <v>47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42">
        <v>0</v>
      </c>
    </row>
    <row r="42" spans="1:8">
      <c r="A42" s="25" t="s">
        <v>287</v>
      </c>
      <c r="B42" s="25" t="s">
        <v>48</v>
      </c>
      <c r="C42" s="26">
        <v>0</v>
      </c>
      <c r="D42" s="26">
        <v>2</v>
      </c>
      <c r="E42" s="26">
        <v>0</v>
      </c>
      <c r="F42" s="26">
        <v>0</v>
      </c>
      <c r="G42" s="26">
        <v>2</v>
      </c>
      <c r="H42" s="42">
        <v>1118.04</v>
      </c>
    </row>
    <row r="43" spans="1:8">
      <c r="A43" s="25" t="s">
        <v>287</v>
      </c>
      <c r="B43" s="25" t="s">
        <v>49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42">
        <v>0</v>
      </c>
    </row>
    <row r="44" spans="1:8">
      <c r="A44" s="25" t="s">
        <v>287</v>
      </c>
      <c r="B44" s="25" t="s">
        <v>242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42">
        <v>0</v>
      </c>
    </row>
    <row r="45" spans="1:8">
      <c r="A45" s="25" t="s">
        <v>287</v>
      </c>
      <c r="B45" s="25" t="s">
        <v>280</v>
      </c>
      <c r="C45" s="26">
        <v>6</v>
      </c>
      <c r="D45" s="26">
        <v>6</v>
      </c>
      <c r="E45" s="26">
        <v>0</v>
      </c>
      <c r="F45" s="26">
        <v>0</v>
      </c>
      <c r="G45" s="26">
        <v>12</v>
      </c>
      <c r="H45" s="42">
        <v>1316.98</v>
      </c>
    </row>
    <row r="46" spans="1:8">
      <c r="A46" s="25" t="s">
        <v>327</v>
      </c>
      <c r="B46" s="25" t="s">
        <v>30</v>
      </c>
      <c r="C46" s="26">
        <v>0</v>
      </c>
      <c r="D46" s="26">
        <v>193</v>
      </c>
      <c r="E46" s="26">
        <v>2</v>
      </c>
      <c r="F46" s="26">
        <v>0</v>
      </c>
      <c r="G46" s="26">
        <v>195</v>
      </c>
      <c r="H46" s="42">
        <v>82.64</v>
      </c>
    </row>
    <row r="47" spans="1:8">
      <c r="A47" s="25" t="s">
        <v>327</v>
      </c>
      <c r="B47" s="25" t="s">
        <v>31</v>
      </c>
      <c r="C47" s="26">
        <v>24</v>
      </c>
      <c r="D47" s="26">
        <v>52</v>
      </c>
      <c r="E47" s="26">
        <v>384</v>
      </c>
      <c r="F47" s="26">
        <v>0</v>
      </c>
      <c r="G47" s="26">
        <v>460</v>
      </c>
      <c r="H47" s="42">
        <v>106.46</v>
      </c>
    </row>
    <row r="48" spans="1:8">
      <c r="A48" s="25" t="s">
        <v>327</v>
      </c>
      <c r="B48" s="25" t="s">
        <v>33</v>
      </c>
      <c r="C48" s="26">
        <v>197</v>
      </c>
      <c r="D48" s="26">
        <v>60</v>
      </c>
      <c r="E48" s="26">
        <v>271</v>
      </c>
      <c r="F48" s="26">
        <v>0</v>
      </c>
      <c r="G48" s="26">
        <v>528</v>
      </c>
      <c r="H48" s="42">
        <v>182.78</v>
      </c>
    </row>
    <row r="49" spans="1:8">
      <c r="A49" s="25" t="s">
        <v>327</v>
      </c>
      <c r="B49" s="25" t="s">
        <v>34</v>
      </c>
      <c r="C49" s="26">
        <v>638</v>
      </c>
      <c r="D49" s="26">
        <v>104</v>
      </c>
      <c r="E49" s="26">
        <v>295</v>
      </c>
      <c r="F49" s="26">
        <v>0</v>
      </c>
      <c r="G49" s="26">
        <v>1037</v>
      </c>
      <c r="H49" s="42">
        <v>193.96</v>
      </c>
    </row>
    <row r="50" spans="1:8">
      <c r="A50" s="25" t="s">
        <v>327</v>
      </c>
      <c r="B50" s="25" t="s">
        <v>35</v>
      </c>
      <c r="C50" s="26">
        <v>1532</v>
      </c>
      <c r="D50" s="26">
        <v>136</v>
      </c>
      <c r="E50" s="26">
        <v>166</v>
      </c>
      <c r="F50" s="26">
        <v>0</v>
      </c>
      <c r="G50" s="26">
        <v>1834</v>
      </c>
      <c r="H50" s="42">
        <v>194.58</v>
      </c>
    </row>
    <row r="51" spans="1:8">
      <c r="A51" s="25" t="s">
        <v>327</v>
      </c>
      <c r="B51" s="25" t="s">
        <v>36</v>
      </c>
      <c r="C51" s="26">
        <v>576</v>
      </c>
      <c r="D51" s="26">
        <v>153</v>
      </c>
      <c r="E51" s="26">
        <v>52</v>
      </c>
      <c r="F51" s="26">
        <v>0</v>
      </c>
      <c r="G51" s="26">
        <v>781</v>
      </c>
      <c r="H51" s="42">
        <v>164.48</v>
      </c>
    </row>
    <row r="52" spans="1:8">
      <c r="A52" s="25" t="s">
        <v>327</v>
      </c>
      <c r="B52" s="25" t="s">
        <v>37</v>
      </c>
      <c r="C52" s="26">
        <v>127</v>
      </c>
      <c r="D52" s="26">
        <v>163</v>
      </c>
      <c r="E52" s="26">
        <v>6</v>
      </c>
      <c r="F52" s="26">
        <v>0</v>
      </c>
      <c r="G52" s="26">
        <v>296</v>
      </c>
      <c r="H52" s="42">
        <v>138.74</v>
      </c>
    </row>
    <row r="53" spans="1:8">
      <c r="A53" s="25" t="s">
        <v>327</v>
      </c>
      <c r="B53" s="25" t="s">
        <v>38</v>
      </c>
      <c r="C53" s="26">
        <v>9</v>
      </c>
      <c r="D53" s="26">
        <v>156</v>
      </c>
      <c r="E53" s="26">
        <v>4</v>
      </c>
      <c r="F53" s="26">
        <v>0</v>
      </c>
      <c r="G53" s="26">
        <v>169</v>
      </c>
      <c r="H53" s="42">
        <v>114.61</v>
      </c>
    </row>
    <row r="54" spans="1:8">
      <c r="A54" s="25" t="s">
        <v>327</v>
      </c>
      <c r="B54" s="25" t="s">
        <v>39</v>
      </c>
      <c r="C54" s="26">
        <v>5</v>
      </c>
      <c r="D54" s="26">
        <v>127</v>
      </c>
      <c r="E54" s="26">
        <v>0</v>
      </c>
      <c r="F54" s="26">
        <v>0</v>
      </c>
      <c r="G54" s="26">
        <v>132</v>
      </c>
      <c r="H54" s="42">
        <v>110.22</v>
      </c>
    </row>
    <row r="55" spans="1:8">
      <c r="A55" s="25" t="s">
        <v>327</v>
      </c>
      <c r="B55" s="25" t="s">
        <v>47</v>
      </c>
      <c r="C55" s="26">
        <v>0</v>
      </c>
      <c r="D55" s="26">
        <v>76</v>
      </c>
      <c r="E55" s="26">
        <v>0</v>
      </c>
      <c r="F55" s="26">
        <v>0</v>
      </c>
      <c r="G55" s="26">
        <v>76</v>
      </c>
      <c r="H55" s="42">
        <v>98.11</v>
      </c>
    </row>
    <row r="56" spans="1:8">
      <c r="A56" s="25" t="s">
        <v>327</v>
      </c>
      <c r="B56" s="25" t="s">
        <v>48</v>
      </c>
      <c r="C56" s="26">
        <v>3</v>
      </c>
      <c r="D56" s="26">
        <v>17</v>
      </c>
      <c r="E56" s="26">
        <v>0</v>
      </c>
      <c r="F56" s="26">
        <v>0</v>
      </c>
      <c r="G56" s="26">
        <v>20</v>
      </c>
      <c r="H56" s="42">
        <v>123.57</v>
      </c>
    </row>
    <row r="57" spans="1:8">
      <c r="A57" s="25" t="s">
        <v>327</v>
      </c>
      <c r="B57" s="25" t="s">
        <v>49</v>
      </c>
      <c r="C57" s="26">
        <v>0</v>
      </c>
      <c r="D57" s="26">
        <v>1</v>
      </c>
      <c r="E57" s="26">
        <v>0</v>
      </c>
      <c r="F57" s="26">
        <v>0</v>
      </c>
      <c r="G57" s="26">
        <v>1</v>
      </c>
      <c r="H57" s="42">
        <v>55.03</v>
      </c>
    </row>
    <row r="58" spans="1:8">
      <c r="A58" s="25" t="s">
        <v>327</v>
      </c>
      <c r="B58" s="25" t="s">
        <v>242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42">
        <v>0</v>
      </c>
    </row>
    <row r="59" spans="1:8">
      <c r="A59" s="25" t="s">
        <v>327</v>
      </c>
      <c r="B59" s="25" t="s">
        <v>280</v>
      </c>
      <c r="C59" s="26">
        <v>3111</v>
      </c>
      <c r="D59" s="26">
        <v>1238</v>
      </c>
      <c r="E59" s="26">
        <v>1180</v>
      </c>
      <c r="F59" s="26">
        <v>0</v>
      </c>
      <c r="G59" s="26">
        <v>5529</v>
      </c>
      <c r="H59" s="42">
        <v>168.75</v>
      </c>
    </row>
    <row r="60" spans="1:8">
      <c r="A60" s="25" t="s">
        <v>235</v>
      </c>
      <c r="B60" s="25" t="s">
        <v>30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42">
        <v>0</v>
      </c>
    </row>
    <row r="61" spans="1:8">
      <c r="A61" s="25" t="s">
        <v>235</v>
      </c>
      <c r="B61" s="25" t="s">
        <v>31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42">
        <v>0</v>
      </c>
    </row>
    <row r="62" spans="1:8">
      <c r="A62" s="25" t="s">
        <v>235</v>
      </c>
      <c r="B62" s="25" t="s">
        <v>33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42">
        <v>0</v>
      </c>
    </row>
    <row r="63" spans="1:8">
      <c r="A63" s="25" t="s">
        <v>235</v>
      </c>
      <c r="B63" s="25" t="s">
        <v>34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42">
        <v>0</v>
      </c>
    </row>
    <row r="64" spans="1:8">
      <c r="A64" s="25" t="s">
        <v>235</v>
      </c>
      <c r="B64" s="25" t="s">
        <v>35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42">
        <v>0</v>
      </c>
    </row>
    <row r="65" spans="1:8">
      <c r="A65" s="25" t="s">
        <v>235</v>
      </c>
      <c r="B65" s="25" t="s">
        <v>36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42">
        <v>0</v>
      </c>
    </row>
    <row r="66" spans="1:8">
      <c r="A66" s="25" t="s">
        <v>235</v>
      </c>
      <c r="B66" s="25" t="s">
        <v>37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42">
        <v>0</v>
      </c>
    </row>
    <row r="67" spans="1:8">
      <c r="A67" s="25" t="s">
        <v>235</v>
      </c>
      <c r="B67" s="25" t="s">
        <v>38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42">
        <v>0</v>
      </c>
    </row>
    <row r="68" spans="1:8">
      <c r="A68" s="25" t="s">
        <v>235</v>
      </c>
      <c r="B68" s="25" t="s">
        <v>39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42">
        <v>0</v>
      </c>
    </row>
    <row r="69" spans="1:8">
      <c r="A69" s="25" t="s">
        <v>235</v>
      </c>
      <c r="B69" s="25" t="s">
        <v>47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42">
        <v>0</v>
      </c>
    </row>
    <row r="70" spans="1:8">
      <c r="A70" s="25" t="s">
        <v>235</v>
      </c>
      <c r="B70" s="25" t="s">
        <v>48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42">
        <v>0</v>
      </c>
    </row>
    <row r="71" spans="1:8">
      <c r="A71" s="25" t="s">
        <v>235</v>
      </c>
      <c r="B71" s="25" t="s">
        <v>49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42">
        <v>0</v>
      </c>
    </row>
    <row r="72" spans="1:8">
      <c r="A72" s="25" t="s">
        <v>235</v>
      </c>
      <c r="B72" s="25" t="s">
        <v>242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42">
        <v>0</v>
      </c>
    </row>
    <row r="73" spans="1:8">
      <c r="A73" s="25" t="s">
        <v>235</v>
      </c>
      <c r="B73" s="25" t="s">
        <v>280</v>
      </c>
      <c r="C73" s="100">
        <v>0</v>
      </c>
      <c r="D73" s="100">
        <v>0</v>
      </c>
      <c r="E73" s="100">
        <v>0</v>
      </c>
      <c r="F73" s="100">
        <v>0</v>
      </c>
      <c r="G73" s="100">
        <v>0</v>
      </c>
      <c r="H73" s="42">
        <v>0</v>
      </c>
    </row>
    <row r="74" spans="1:8">
      <c r="A74" s="25" t="s">
        <v>236</v>
      </c>
      <c r="B74" s="25" t="s">
        <v>30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42">
        <v>0</v>
      </c>
    </row>
    <row r="75" spans="1:8">
      <c r="A75" s="25" t="s">
        <v>236</v>
      </c>
      <c r="B75" s="25" t="s">
        <v>31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42">
        <v>0</v>
      </c>
    </row>
    <row r="76" spans="1:8">
      <c r="A76" s="25" t="s">
        <v>236</v>
      </c>
      <c r="B76" s="25" t="s">
        <v>33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42">
        <v>0</v>
      </c>
    </row>
    <row r="77" spans="1:8">
      <c r="A77" s="25" t="s">
        <v>236</v>
      </c>
      <c r="B77" s="25" t="s">
        <v>34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42">
        <v>0</v>
      </c>
    </row>
    <row r="78" spans="1:8">
      <c r="A78" s="25" t="s">
        <v>236</v>
      </c>
      <c r="B78" s="25" t="s">
        <v>35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42">
        <v>0</v>
      </c>
    </row>
    <row r="79" spans="1:8">
      <c r="A79" s="25" t="s">
        <v>236</v>
      </c>
      <c r="B79" s="25" t="s">
        <v>36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42">
        <v>0</v>
      </c>
    </row>
    <row r="80" spans="1:8">
      <c r="A80" s="25" t="s">
        <v>236</v>
      </c>
      <c r="B80" s="25" t="s">
        <v>37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42">
        <v>0</v>
      </c>
    </row>
    <row r="81" spans="1:8">
      <c r="A81" s="25" t="s">
        <v>236</v>
      </c>
      <c r="B81" s="25" t="s">
        <v>38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42">
        <v>0</v>
      </c>
    </row>
    <row r="82" spans="1:8">
      <c r="A82" s="25" t="s">
        <v>236</v>
      </c>
      <c r="B82" s="25" t="s">
        <v>39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42">
        <v>0</v>
      </c>
    </row>
    <row r="83" spans="1:8">
      <c r="A83" s="25" t="s">
        <v>236</v>
      </c>
      <c r="B83" s="25" t="s">
        <v>47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42">
        <v>0</v>
      </c>
    </row>
    <row r="84" spans="1:8">
      <c r="A84" s="25" t="s">
        <v>236</v>
      </c>
      <c r="B84" s="25" t="s">
        <v>48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42">
        <v>0</v>
      </c>
    </row>
    <row r="85" spans="1:8">
      <c r="A85" s="25" t="s">
        <v>236</v>
      </c>
      <c r="B85" s="25" t="s">
        <v>49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42">
        <v>0</v>
      </c>
    </row>
    <row r="86" spans="1:8">
      <c r="A86" s="25" t="s">
        <v>236</v>
      </c>
      <c r="B86" s="25" t="s">
        <v>242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42">
        <v>0</v>
      </c>
    </row>
    <row r="87" spans="1:8">
      <c r="A87" s="25" t="s">
        <v>236</v>
      </c>
      <c r="B87" s="25" t="s">
        <v>280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42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2020-02-04T11:12:05Z</cp:lastPrinted>
  <dcterms:created xsi:type="dcterms:W3CDTF">2013-05-29T08:54:11Z</dcterms:created>
  <dcterms:modified xsi:type="dcterms:W3CDTF">2020-02-05T13:01:26Z</dcterms:modified>
</cp:coreProperties>
</file>