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31"/>
  </bookViews>
  <sheets>
    <sheet name="Περιεχόμενα " sheetId="57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90" r:id="rId14"/>
    <sheet name="Σ14" sheetId="91" r:id="rId15"/>
    <sheet name="Σ15" sheetId="92" r:id="rId16"/>
    <sheet name="Σ16" sheetId="93" r:id="rId17"/>
    <sheet name="Σ17" sheetId="94" r:id="rId18"/>
    <sheet name="Σ18" sheetId="96" r:id="rId19"/>
    <sheet name="Σ19" sheetId="97" r:id="rId20"/>
    <sheet name="Σ20" sheetId="98" r:id="rId21"/>
    <sheet name="Σ21" sheetId="99" r:id="rId22"/>
    <sheet name="Σ22" sheetId="100" r:id="rId23"/>
    <sheet name="Σ23" sheetId="101" r:id="rId24"/>
    <sheet name="Σ24" sheetId="102" r:id="rId25"/>
    <sheet name="Σ25" sheetId="103" r:id="rId26"/>
    <sheet name="Σ26" sheetId="104" r:id="rId27"/>
    <sheet name="Σ27" sheetId="105" r:id="rId28"/>
    <sheet name="Σ28" sheetId="106" r:id="rId29"/>
    <sheet name="Σ29" sheetId="107" r:id="rId30"/>
    <sheet name="Σ30" sheetId="108" r:id="rId31"/>
    <sheet name="Σ31" sheetId="109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F93" i="55"/>
  <c r="C129" i="54"/>
  <c r="J57" i="53"/>
  <c r="I57"/>
  <c r="H57"/>
  <c r="G57"/>
  <c r="F57"/>
  <c r="E57"/>
  <c r="D57"/>
  <c r="C57"/>
  <c r="H87" i="51"/>
  <c r="G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  <c r="C12" i="106" l="1"/>
  <c r="B12"/>
  <c r="C27" i="101"/>
  <c r="L63" i="99"/>
  <c r="K63"/>
  <c r="I63"/>
  <c r="H63"/>
  <c r="F63"/>
  <c r="E63"/>
  <c r="C63"/>
  <c r="B63"/>
  <c r="K23"/>
  <c r="H23"/>
  <c r="E23"/>
  <c r="B23"/>
  <c r="C31" i="98"/>
  <c r="B31"/>
  <c r="C21"/>
  <c r="B21"/>
  <c r="C11"/>
  <c r="B11"/>
  <c r="G59" i="97"/>
  <c r="F59"/>
  <c r="E59"/>
  <c r="D59"/>
  <c r="H56" i="96"/>
  <c r="G56"/>
  <c r="F56"/>
  <c r="E56"/>
  <c r="D56"/>
  <c r="C56"/>
  <c r="F14" i="94"/>
  <c r="E14"/>
  <c r="D14"/>
  <c r="C14"/>
  <c r="K52" i="93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9" i="92"/>
  <c r="C9"/>
  <c r="B9"/>
  <c r="C17" i="91"/>
  <c r="B17"/>
  <c r="D17" s="1"/>
  <c r="C11"/>
  <c r="D11" s="1"/>
  <c r="B11"/>
  <c r="C4"/>
  <c r="B4"/>
  <c r="B28" s="1"/>
  <c r="C17" i="90"/>
  <c r="D17" s="1"/>
  <c r="B17"/>
  <c r="C11"/>
  <c r="B11"/>
  <c r="B28" s="1"/>
  <c r="C4"/>
  <c r="C28" s="1"/>
  <c r="B4"/>
  <c r="D11" l="1"/>
  <c r="D4" i="91"/>
  <c r="C28"/>
  <c r="D4" i="90"/>
</calcChain>
</file>

<file path=xl/sharedStrings.xml><?xml version="1.0" encoding="utf-8"?>
<sst xmlns="http://schemas.openxmlformats.org/spreadsheetml/2006/main" count="3291" uniqueCount="844">
  <si>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</si>
  <si>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</si>
  <si>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</si>
  <si>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</si>
  <si>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</si>
  <si>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</si>
  <si>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</si>
  <si>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</si>
  <si>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</si>
  <si>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</si>
  <si>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</si>
  <si>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</si>
  <si>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</si>
  <si>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</si>
  <si>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</si>
  <si>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</si>
  <si>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</si>
  <si>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</si>
  <si>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</si>
  <si>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</si>
  <si>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</si>
  <si>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</si>
  <si>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</si>
  <si>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</si>
  <si>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</si>
  <si>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</si>
  <si>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</si>
  <si>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</si>
  <si>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</si>
  <si>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</si>
  <si>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</si>
  <si>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</si>
  <si>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</si>
  <si>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</si>
  <si>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</si>
  <si>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</si>
  <si>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</si>
  <si>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</si>
  <si>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</si>
  <si>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</si>
  <si>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</si>
  <si>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</si>
  <si>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</si>
  <si>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</si>
  <si>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</si>
  <si>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</si>
  <si>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</si>
  <si>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</si>
  <si>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</si>
  <si>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</si>
  <si>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</si>
  <si>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</si>
  <si>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</si>
  <si>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</si>
  <si>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</si>
  <si>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</si>
  <si>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</si>
  <si>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</si>
  <si>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</si>
  <si>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</si>
  <si>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</si>
  <si>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</si>
  <si>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</si>
  <si>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</si>
  <si>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</si>
  <si>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</si>
  <si>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</si>
  <si>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</si>
  <si>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</si>
  <si>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</si>
  <si>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</si>
  <si>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</si>
  <si>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</si>
  <si>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</si>
  <si>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</si>
  <si>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</si>
  <si>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</si>
  <si>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</si>
  <si>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</si>
  <si>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</si>
  <si>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</si>
  <si>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</si>
  <si>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</si>
  <si>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</si>
  <si>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</si>
  <si>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</si>
  <si>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</si>
  <si>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</si>
  <si>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</si>
  <si>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</si>
  <si>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</si>
  <si>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</si>
  <si>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</si>
  <si>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</si>
  <si>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</si>
  <si>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</si>
  <si>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</si>
  <si>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</si>
  <si>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</si>
  <si>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</si>
  <si>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</si>
  <si>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</si>
  <si>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</si>
  <si>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</si>
  <si>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</si>
  <si>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</si>
  <si>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</si>
  <si>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</si>
  <si>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</si>
  <si>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</si>
  <si>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</si>
  <si>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</si>
  <si>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</si>
  <si>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</si>
  <si>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</si>
  <si>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</si>
  <si>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</si>
  <si>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</si>
  <si>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</si>
  <si>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</si>
  <si>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</si>
  <si>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</si>
  <si>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</si>
  <si>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</si>
  <si>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</si>
  <si>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</si>
  <si>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</si>
  <si>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</si>
  <si>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</si>
  <si>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</si>
  <si>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</si>
  <si>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</si>
  <si>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</si>
  <si>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</si>
  <si>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</si>
  <si>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</si>
  <si>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</si>
  <si>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</si>
  <si>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</si>
  <si>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</si>
  <si>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</si>
  <si>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</si>
  <si>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</si>
  <si>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</si>
  <si>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</si>
  <si>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</si>
  <si>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</si>
  <si>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</si>
  <si>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</si>
  <si>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</si>
  <si>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</si>
  <si>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</si>
  <si>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</si>
  <si>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</si>
  <si>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</si>
  <si>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</si>
  <si>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</si>
  <si>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</si>
  <si>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</si>
  <si>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</si>
  <si>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</si>
  <si>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</si>
  <si>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</si>
  <si>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</si>
  <si>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</si>
  <si>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</si>
  <si>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</si>
  <si>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</si>
  <si>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</si>
  <si>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</si>
  <si>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</si>
  <si>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</si>
  <si>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</si>
  <si>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</si>
  <si>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</si>
  <si>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</si>
  <si>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</si>
  <si>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</si>
  <si>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</si>
  <si>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</si>
  <si>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</si>
  <si>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</si>
  <si>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</si>
  <si>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</si>
  <si>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</si>
  <si>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</si>
  <si>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</si>
  <si>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</si>
  <si>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</si>
  <si>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</si>
  <si>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</si>
  <si>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</si>
  <si>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</si>
  <si>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</si>
  <si>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</si>
  <si>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</si>
  <si>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</si>
  <si>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</si>
  <si>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</si>
  <si>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</si>
  <si>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</si>
  <si>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</si>
  <si>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</si>
  <si>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</si>
  <si>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</si>
  <si>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</si>
  <si>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</si>
  <si>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</si>
  <si>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</si>
  <si>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</si>
  <si>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</si>
  <si>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</si>
  <si>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</si>
  <si>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</si>
  <si>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</si>
  <si>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</si>
  <si>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</si>
  <si>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</si>
  <si>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</si>
  <si>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</si>
  <si>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</si>
  <si>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</si>
  <si>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</si>
  <si>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</si>
  <si>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</si>
  <si>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</si>
  <si>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</si>
  <si>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</si>
  <si>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</si>
  <si>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</si>
  <si>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</si>
  <si>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</si>
  <si>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</si>
  <si>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</si>
  <si>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</si>
  <si>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</si>
  <si>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</si>
  <si>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</si>
  <si>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</si>
  <si>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</si>
  <si>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</si>
  <si>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</si>
  <si>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</si>
  <si>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</si>
  <si>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</si>
  <si>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</si>
  <si>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</si>
  <si>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</si>
  <si>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</si>
  <si>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</si>
  <si>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</si>
  <si>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</si>
  <si>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</si>
  <si>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</si>
  <si>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</si>
  <si>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</si>
  <si>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</si>
  <si>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</si>
  <si>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</si>
  <si>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</si>
  <si>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</si>
  <si>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</si>
  <si>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</si>
  <si>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</si>
  <si>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</si>
  <si>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</si>
  <si>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</si>
  <si>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</si>
  <si>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</si>
  <si>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</si>
  <si>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</si>
  <si>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</si>
  <si>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</si>
  <si>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</si>
  <si>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</si>
  <si>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</si>
  <si>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</si>
  <si>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</si>
  <si>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</si>
  <si>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</si>
  <si>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</si>
  <si>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</si>
  <si>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</si>
  <si>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</si>
  <si>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</si>
  <si>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</si>
  <si>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</si>
  <si>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</si>
  <si>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</si>
  <si>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</si>
  <si>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</si>
  <si>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</si>
  <si>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</si>
  <si>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</si>
  <si>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</si>
  <si>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</si>
  <si>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</si>
  <si>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</si>
  <si>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</si>
  <si>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</si>
  <si>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</si>
  <si>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</si>
  <si>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</si>
  <si>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</si>
  <si>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</si>
  <si>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</si>
  <si>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</si>
  <si>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</si>
  <si>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</si>
  <si>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</si>
  <si>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</si>
  <si>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</si>
  <si>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</si>
  <si>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</si>
  <si>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</si>
  <si>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</si>
  <si>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</si>
  <si>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</si>
  <si>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</si>
  <si>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</si>
  <si>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</si>
  <si>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</si>
  <si>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</si>
  <si>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</si>
  <si>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</si>
  <si>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</si>
  <si>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</si>
  <si>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</si>
  <si>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</si>
  <si>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</si>
  <si>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</si>
  <si>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</si>
  <si>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</si>
  <si>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</si>
  <si>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</si>
  <si>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</si>
  <si>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</si>
  <si>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</si>
  <si>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</si>
  <si>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</si>
  <si>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</si>
  <si>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</si>
  <si>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</si>
  <si>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</si>
  <si>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</si>
  <si>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</si>
  <si>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</si>
  <si>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</si>
  <si>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</si>
  <si>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</si>
  <si>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</si>
  <si>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</si>
  <si>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</si>
  <si>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</si>
  <si>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</si>
  <si>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</si>
  <si>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</si>
  <si>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</si>
  <si>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</si>
  <si>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</si>
  <si>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</si>
  <si>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</si>
  <si>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</si>
  <si>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</si>
  <si>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</si>
  <si>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</si>
  <si>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</si>
  <si>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</si>
  <si>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</si>
  <si>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</si>
  <si>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</si>
  <si>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</si>
  <si>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</si>
  <si>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</si>
  <si>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</si>
  <si>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</si>
  <si>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</si>
  <si>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</si>
  <si>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</si>
  <si>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</si>
  <si>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</si>
  <si>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</si>
  <si>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</si>
  <si>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</si>
  <si>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</si>
  <si>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</si>
  <si>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</si>
  <si>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</si>
  <si>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</si>
  <si>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</si>
  <si>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</si>
  <si>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</si>
  <si>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</si>
  <si>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</si>
  <si>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</si>
  <si>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</si>
  <si>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</si>
  <si>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</si>
  <si>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</si>
  <si>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</si>
  <si>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</si>
  <si>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</si>
  <si>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</si>
  <si>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</si>
  <si>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</si>
  <si>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</si>
  <si>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</si>
  <si>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</si>
  <si>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</si>
  <si>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</si>
  <si>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</si>
  <si>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</si>
  <si>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</si>
  <si>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</si>
  <si>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</si>
  <si>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</si>
  <si>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</si>
  <si>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</si>
  <si>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</si>
  <si>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</si>
  <si>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</si>
  <si>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</si>
  <si>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</si>
  <si>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</si>
  <si>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</si>
  <si>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</si>
  <si>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</si>
  <si>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</si>
  <si>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</si>
  <si>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</si>
  <si>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</si>
  <si>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</si>
  <si>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</si>
  <si>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</si>
  <si>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</si>
  <si>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</si>
  <si>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</si>
  <si>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</si>
  <si>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</si>
  <si>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</si>
  <si>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</si>
  <si>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Χωρίς Τιμές</t>
  </si>
  <si>
    <t>ΑΙΤΗ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</si>
  <si>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</si>
  <si>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</si>
  <si>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</si>
  <si>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</si>
  <si>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</si>
  <si>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</si>
  <si>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</si>
  <si>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</si>
  <si>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</si>
  <si>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</si>
  <si>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</si>
  <si>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</si>
  <si>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</si>
  <si>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</si>
  <si>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</si>
  <si>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</si>
  <si>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</si>
  <si>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</si>
  <si>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</si>
  <si>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</si>
  <si>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</si>
  <si>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</si>
  <si>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</si>
  <si>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</si>
  <si>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</si>
  <si>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</si>
  <si>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</si>
  <si>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</si>
  <si>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</si>
  <si>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</si>
  <si>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</si>
  <si>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</si>
  <si>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</si>
  <si>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</si>
  <si>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</si>
  <si>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</si>
  <si>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</si>
  <si>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</si>
  <si>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</si>
  <si>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 xml:space="preserve">                     </t>
  </si>
  <si>
    <t>ΠΑΠΟΥΑ ΝΕΑ ΓΟΥΙΝΕΑ</t>
  </si>
  <si>
    <t>ΡΟΥΑΝΤΑ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</si>
  <si>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</si>
  <si>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</si>
  <si>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</si>
  <si>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</si>
  <si>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</si>
  <si>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</si>
  <si>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Μέσο Μηνιαίο Εισόδημα από Συντάξεις προ Φόρων (Με Εκας και περίθαλψη) (11/2019)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</si>
  <si>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</si>
  <si>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</si>
  <si>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</si>
  <si>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</si>
  <si>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</si>
  <si>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</si>
  <si>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982,28 / 901,21</t>
  </si>
  <si>
    <t>928,88 / 849,99</t>
  </si>
  <si>
    <t>360,47 / 360,00</t>
  </si>
  <si>
    <t>338,87 / 338,40</t>
  </si>
  <si>
    <t>644,29 / 557,05</t>
  </si>
  <si>
    <t>609,26 / 526,46</t>
  </si>
  <si>
    <t>626,37 / 527,18</t>
  </si>
  <si>
    <t>592,29 / 496,28</t>
  </si>
  <si>
    <t>296,60 / 196,82</t>
  </si>
  <si>
    <t>288,78 / 196,82</t>
  </si>
  <si>
    <t>981,58 / 900,19</t>
  </si>
  <si>
    <t>928,21 / 848,96</t>
  </si>
  <si>
    <t>360,35 / 360,00</t>
  </si>
  <si>
    <t>338,76 / 338,40</t>
  </si>
  <si>
    <t>632,73 / 543,05</t>
  </si>
  <si>
    <t>598,42 / 513,34</t>
  </si>
  <si>
    <t>625,95 / 527,00</t>
  </si>
  <si>
    <t>591,89 / 495,99</t>
  </si>
  <si>
    <t>294,82 / 195,43</t>
  </si>
  <si>
    <t>287,02 / 195,43</t>
  </si>
  <si>
    <t>Ε. Λοιπά</t>
  </si>
  <si>
    <t>Οι Νομοί προέκυψαν από τον Ταχυδρομικό Κώδικα που έχει καταχωρηθεί από τους ΦΚΑ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</si>
  <si>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</si>
  <si>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</si>
  <si>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</si>
  <si>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</si>
  <si>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</si>
  <si>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</si>
  <si>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</si>
  <si>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</si>
  <si>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</si>
  <si>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</si>
  <si>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</si>
  <si>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</si>
  <si>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</si>
  <si>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</si>
  <si>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</si>
  <si>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</si>
  <si>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</si>
  <si>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</si>
  <si>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</si>
  <si>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</si>
  <si>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</si>
  <si>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</si>
  <si>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</si>
  <si>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</si>
  <si>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</si>
  <si>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</si>
  <si>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</si>
  <si>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</si>
  <si>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</si>
  <si>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</si>
  <si>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</si>
  <si>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</si>
  <si>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</si>
  <si>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</si>
  <si>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</si>
  <si>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</si>
  <si>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</si>
  <si>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</si>
  <si>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</si>
  <si>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</si>
  <si>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</si>
  <si>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</si>
  <si>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</si>
  <si>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</si>
  <si>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</si>
  <si>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</si>
  <si>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</si>
  <si>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</si>
  <si>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</si>
  <si>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</si>
  <si>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</si>
  <si>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</si>
  <si>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</si>
  <si>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</si>
  <si>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</si>
  <si>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</si>
  <si>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</si>
  <si>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</si>
  <si>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</si>
  <si>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</si>
  <si>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</si>
  <si>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</si>
  <si>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</si>
  <si>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</si>
  <si>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</si>
  <si>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</si>
  <si>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</si>
  <si>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</si>
  <si>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</si>
  <si>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</si>
  <si>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</si>
  <si>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</si>
  <si>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</si>
  <si>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</si>
  <si>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</si>
  <si>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</si>
  <si>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</si>
  <si>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</si>
  <si>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</si>
  <si>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</si>
  <si>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</si>
  <si>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</si>
  <si>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</si>
  <si>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</si>
  <si>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</si>
  <si>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</si>
  <si>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</si>
  <si>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</si>
  <si>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</si>
  <si>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</si>
  <si>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</si>
  <si>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</si>
  <si>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</si>
  <si>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</si>
  <si>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</si>
  <si>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</si>
  <si>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</si>
  <si>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</si>
  <si>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</si>
  <si>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</si>
  <si>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</si>
  <si>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</si>
  <si>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</si>
  <si>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</si>
  <si>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</si>
  <si>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</si>
  <si>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</si>
  <si>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</si>
  <si>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</si>
  <si>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</si>
  <si>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</si>
  <si>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</si>
  <si>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</si>
  <si>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</si>
  <si>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</si>
  <si>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</si>
  <si>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</si>
  <si>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</si>
  <si>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</si>
  <si>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</si>
  <si>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</si>
  <si>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</si>
  <si>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</si>
  <si>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</si>
  <si>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</si>
  <si>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</si>
  <si>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</si>
  <si>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</si>
  <si>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</si>
  <si>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</si>
  <si>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</si>
  <si>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</si>
  <si>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</si>
  <si>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</si>
  <si>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</si>
  <si>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</si>
  <si>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</si>
  <si>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</si>
  <si>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</si>
  <si>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</si>
  <si>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</si>
  <si>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</si>
  <si>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</si>
  <si>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</si>
  <si>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</si>
  <si>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</si>
  <si>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</si>
  <si>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</si>
  <si>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</si>
  <si>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</si>
  <si>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</si>
  <si>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</si>
  <si>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</si>
  <si>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</si>
  <si>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</si>
  <si>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</si>
  <si>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</si>
  <si>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</si>
  <si>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</si>
  <si>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</si>
  <si>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</si>
  <si>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</si>
  <si>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</si>
  <si>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</si>
  <si>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</si>
  <si>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</si>
  <si>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</si>
  <si>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</si>
  <si>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</si>
  <si>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</si>
  <si>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</si>
  <si>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</si>
  <si>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</si>
  <si>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</si>
  <si>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</si>
  <si>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</si>
  <si>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</si>
  <si>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</si>
  <si>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</si>
  <si>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</si>
  <si>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</si>
  <si>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</si>
  <si>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</si>
  <si>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</si>
  <si>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</si>
  <si>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</si>
  <si>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</si>
  <si>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</si>
  <si>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</si>
  <si>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</si>
  <si>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</si>
  <si>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</si>
  <si>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</si>
  <si>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</si>
  <si>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</si>
  <si>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</si>
  <si>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</si>
  <si>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</si>
  <si>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</si>
  <si>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</si>
  <si>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</si>
  <si>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</si>
  <si>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</si>
  <si>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</si>
  <si>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</si>
  <si>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</si>
  <si>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</si>
  <si>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</si>
  <si>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</si>
  <si>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</si>
  <si>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</si>
  <si>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</si>
  <si>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</si>
  <si>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</si>
  <si>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</si>
  <si>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</si>
  <si>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</si>
  <si>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</si>
  <si>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</si>
  <si>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</si>
  <si>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</si>
  <si>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</si>
  <si>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</si>
  <si>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</si>
  <si>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</si>
  <si>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</si>
  <si>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</si>
  <si>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</si>
  <si>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</si>
  <si>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</si>
  <si>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</si>
  <si>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</si>
  <si>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</si>
  <si>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</si>
  <si>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</si>
  <si>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</si>
  <si>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</si>
  <si>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</si>
  <si>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</si>
  <si>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</si>
  <si>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</si>
  <si>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</si>
  <si>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</si>
  <si>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</si>
  <si>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</si>
  <si>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</si>
  <si>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</si>
  <si>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</si>
  <si>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</si>
  <si>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</si>
  <si>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</si>
  <si>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</si>
  <si>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</si>
  <si>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</si>
  <si>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</si>
  <si>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</si>
  <si>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</si>
  <si>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</si>
  <si>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</si>
  <si>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</si>
  <si>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</si>
  <si>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</si>
  <si>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>Σ.21 Διαστρωμάτωση Συνταξιούχων (Εισόδημα από όλες τις Συντάξεις) - ΔΑΠΑΝΗ (11/2019)</t>
  </si>
  <si>
    <t>Συντομογραφία</t>
  </si>
  <si>
    <t>Συνολικό Μηνιαίο</t>
  </si>
  <si>
    <t>983,19 / 902,73</t>
  </si>
  <si>
    <t>929,87 / 851,38</t>
  </si>
  <si>
    <t>360,49 / 360,00</t>
  </si>
  <si>
    <t>338,89 / 338,40</t>
  </si>
  <si>
    <t>643,72 / 556,32</t>
  </si>
  <si>
    <t>608,77 / 525,73</t>
  </si>
  <si>
    <t>627,18 / 528,33</t>
  </si>
  <si>
    <t>593,07 / 497,28</t>
  </si>
  <si>
    <t>297,71 / 205,71</t>
  </si>
  <si>
    <t>289,97 / 205,71</t>
  </si>
  <si>
    <t>Μέσο Μηνιαίο Εισόδημα από Συντάξεις προ Φόρων (Με Εκας και περίθαλψη) (10/2019)</t>
  </si>
  <si>
    <t>Διαστρωμάτωση Συνταξιούχων - Άνδρες - ΔΑΠΑΝΗ  12/2019</t>
  </si>
  <si>
    <t>Διαστρωμάτωση Συνταξιούχων - Γυναίκες - ΔΑΠΑΝΗ   12/2019</t>
  </si>
  <si>
    <t>Κατανομή Συνταξιούχων ανά Ηλικία και Κατηγορία Σύνταξης - Άνδρες (ΔΑΠΑΝΗ) _12/2019</t>
  </si>
  <si>
    <t>Κατανομή Συνταξιούχων ανά Ηλικία και Κατηγορία Σύνταξης - ΓΥΝΑΙΚΕΣ (ΔΑΠΑΝΗ) _12/2019</t>
  </si>
  <si>
    <t>Διαστρωμάτωση Συνταξιούχων - Ολοι   (Εισόδημα από όλες τις Συντάξεις) 12/2019</t>
  </si>
  <si>
    <t>Διαστρωμάτωση Συνταξιούχων - Άνδρες  (Εισόδημα από όλες τις Συντάξεις) 12/2019</t>
  </si>
  <si>
    <t>Διαστρωμάτωση Συνταξιούχων - Γυναίκες - (Εισόδημα από όλες τις Συντάξεις)  12/2019</t>
  </si>
  <si>
    <t>Κατανομή Συνταξιούχων ανά Ηλικία και Κατηγορία Σύνταξης  (ΕΙΣΟΔΗΜΑ)_ 12/2019</t>
  </si>
  <si>
    <t>Κατανομή Συνταξιούχων ανά Ηλικία και Κατηγορία Σύνταξης - Άνδρες (ΕΙΣΟΔΗΜΑ) _12/2019</t>
  </si>
  <si>
    <t>Κατανομή Συνταξιούχων ανά Ηλικία και Κατηγορία Σύνταξης - ΓΥΝΑΙΚΕΣ (ΕΙΣΟΔΗΜΑ) _12/2019</t>
  </si>
  <si>
    <t>Στοιχεία Νέων Συντάξεων με αναδρομικά ποσά ανά κατηγορία - Τροποποιητική Απόφαση (12/2019)</t>
  </si>
  <si>
    <t>Στοιχεία Νέων Συντάξεων με αναδρομικά ποσά ανά κατηγορία - Προσωρινή Απόφαση (12/2019)</t>
  </si>
  <si>
    <t>Διαστρωμάτωση Συντάξεων - ΔΑΠΑΝΗ (12/2019)</t>
  </si>
  <si>
    <t>Συνταξιοδοτική Δαπάνη ΚΥΡΙΩΝ Συντάξεων 12/2019</t>
  </si>
  <si>
    <t>Συνταξιοδοτική Δαπάνη ΕΠΙΚΟΥΡΙΚΩΝ Συντάξεων  12/2019</t>
  </si>
  <si>
    <t xml:space="preserve"> ΕΤΕΑΕΠ</t>
  </si>
  <si>
    <t>Συνταξιοδοτική Δαπάνη ΜΕΡΙΣΜΑΤΑ 12/2019</t>
  </si>
  <si>
    <t xml:space="preserve">     338.646</t>
  </si>
  <si>
    <t xml:space="preserve">    35.394.716,44</t>
  </si>
  <si>
    <t xml:space="preserve">           842,27</t>
  </si>
  <si>
    <t xml:space="preserve">      68.776</t>
  </si>
  <si>
    <t xml:space="preserve">     4.696.439,35</t>
  </si>
  <si>
    <t xml:space="preserve">           602,20</t>
  </si>
  <si>
    <t xml:space="preserve">          21</t>
  </si>
  <si>
    <t xml:space="preserve">         4.794,86</t>
  </si>
  <si>
    <t xml:space="preserve">           228,33</t>
  </si>
  <si>
    <t xml:space="preserve">     407.443</t>
  </si>
  <si>
    <t xml:space="preserve">    40.095.950,65</t>
  </si>
  <si>
    <t>ΕΛ ΣΑΛΒΑΔΟΡ</t>
  </si>
  <si>
    <t>Δ. Λοιπά</t>
  </si>
  <si>
    <t>Σ.13 Κατανομή Συντάξεων ανά Κατηγορία Σύνταξης - ΔΑΠΑΝΗ (12/2019)</t>
  </si>
  <si>
    <t>Σ.14 Κατανομή Συντάξεων ανά Κατηγορία Σύνταξης - ΕΙΣΟΔΗΜΑ  (12/2019)</t>
  </si>
  <si>
    <t>Σ.15 Μέσο Μηνιαίο Εισόδημα από Συντάξεις προ Φόρων (Με Εκας και περίθαλψη) (12/2019)</t>
  </si>
  <si>
    <t>Σ.16 Διαστρωμάτωση Συντάξεων - ΕΙΣΟΔΗΜΑ (12/2019)</t>
  </si>
  <si>
    <t>Σ.17 Κατανομή Κατά Αριθμό Καταβαλλόμενων Συντάξεων (12/2019)</t>
  </si>
  <si>
    <t>Σ.18 Κατανομή Συντάξεων  ανά Νομό και κατηγορία (Γήρατος/Θανάτου/Αναπηρίας) (12/2019)</t>
  </si>
  <si>
    <t>Σ.19 Κατανομή συντάξεων ανά ταμείο για ασφαλισμένους που λαμβάνουν 10, 9,8 ή 7 Συντάξεις (12/2019)</t>
  </si>
  <si>
    <t>Σ.20 Μέση Μηνιαία Δαπάνη από Συντάξεις προ Φόρων ανά Φύλο Συνταξιούχου - ΔΑΠΑΝΗ (12/2019)</t>
  </si>
  <si>
    <t>Σ.23 Κατανομή Ηλικιών Συνταξιούχων (12/2019)</t>
  </si>
  <si>
    <t>Σ.22 Διαστρωμάτωση Συνταξιούχων ανά φύλο  - ΔΑΠΑΝΗ  12/2019</t>
  </si>
  <si>
    <t>Σ.24 Κατανομή Συνταξιούχων ανά Ηλικία και Κατηγορία Σύνταξης - 'Ολοι (ΔΑΠΑΝΗ)_ 12/2019</t>
  </si>
  <si>
    <t>Σ.25 Κατανομή Συντάξεων ανά Ταμείο και Κατηγορία - Ομαδοποίηση με Εποπτεύοντα Φορέα (12/2019)</t>
  </si>
  <si>
    <t>Σ.28  Κατανομή δικαιούχων ΕΚΑΣ (12/2019)</t>
  </si>
  <si>
    <t>Σ.29 Στοιχεία Νέων Συντάξεων με αναδρομικά ποσά ανά κατηγορία - Οριστική Απόφαση (12/2019)</t>
  </si>
  <si>
    <t xml:space="preserve">Σ.30 Αναστολές Συντάξεων Λόγω Γάμου -  Καθαρό Πληρωτέο (12/2019) </t>
  </si>
  <si>
    <t xml:space="preserve">Σ.31 Αναστολές Συντάξεων Λόγω Θανάτου - Καθαρό Πληρωτέο (12/2019) 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</si>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</sst>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1"/>
      <name val="Dialog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15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9" fillId="2" borderId="3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166" fontId="6" fillId="0" borderId="2" xfId="130" applyNumberFormat="1" applyFont="1" applyFill="1" applyBorder="1"/>
    <xf numFmtId="0" fontId="34" fillId="0" borderId="0" xfId="0" applyFont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0" fillId="0" borderId="9" xfId="0" applyBorder="1"/>
    <xf numFmtId="0" fontId="0" fillId="0" borderId="9" xfId="0" applyNumberFormat="1" applyBorder="1"/>
    <xf numFmtId="4" fontId="0" fillId="0" borderId="9" xfId="0" applyNumberFormat="1" applyBorder="1"/>
    <xf numFmtId="3" fontId="0" fillId="0" borderId="9" xfId="0" applyNumberFormat="1" applyBorder="1"/>
    <xf numFmtId="4" fontId="0" fillId="0" borderId="13" xfId="0" applyNumberFormat="1" applyBorder="1"/>
    <xf numFmtId="4" fontId="0" fillId="0" borderId="7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3" fontId="0" fillId="0" borderId="25" xfId="0" applyNumberFormat="1" applyBorder="1"/>
    <xf numFmtId="4" fontId="0" fillId="0" borderId="24" xfId="0" applyNumberFormat="1" applyBorder="1"/>
    <xf numFmtId="0" fontId="4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3" fontId="0" fillId="0" borderId="13" xfId="0" applyNumberFormat="1" applyFont="1" applyBorder="1"/>
    <xf numFmtId="3" fontId="0" fillId="0" borderId="7" xfId="0" applyNumberFormat="1" applyFont="1" applyBorder="1"/>
    <xf numFmtId="0" fontId="0" fillId="0" borderId="23" xfId="0" applyFont="1" applyBorder="1"/>
    <xf numFmtId="0" fontId="0" fillId="0" borderId="25" xfId="0" applyFont="1" applyBorder="1"/>
    <xf numFmtId="3" fontId="0" fillId="0" borderId="24" xfId="0" applyNumberFormat="1" applyFont="1" applyBorder="1"/>
    <xf numFmtId="0" fontId="0" fillId="4" borderId="57" xfId="0" applyFont="1" applyFill="1" applyBorder="1"/>
    <xf numFmtId="0" fontId="0" fillId="4" borderId="69" xfId="0" applyFont="1" applyFill="1" applyBorder="1"/>
    <xf numFmtId="0" fontId="0" fillId="4" borderId="70" xfId="0" applyFont="1" applyFill="1" applyBorder="1"/>
    <xf numFmtId="3" fontId="7" fillId="4" borderId="58" xfId="0" applyNumberFormat="1" applyFont="1" applyFill="1" applyBorder="1"/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7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7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3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5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7" xfId="0" applyFont="1" applyFill="1" applyBorder="1"/>
    <xf numFmtId="0" fontId="7" fillId="4" borderId="67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/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26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3" fontId="28" fillId="0" borderId="13" xfId="71" applyNumberFormat="1" applyFont="1" applyBorder="1" applyAlignment="1" applyProtection="1">
      <alignment vertical="center"/>
    </xf>
    <xf numFmtId="3" fontId="28" fillId="0" borderId="24" xfId="71" applyNumberFormat="1" applyFont="1" applyBorder="1" applyAlignment="1" applyProtection="1">
      <alignment vertical="center"/>
    </xf>
    <xf numFmtId="0" fontId="8" fillId="4" borderId="46" xfId="0" applyFont="1" applyFill="1" applyBorder="1"/>
    <xf numFmtId="0" fontId="7" fillId="4" borderId="77" xfId="0" applyFont="1" applyFill="1" applyBorder="1"/>
    <xf numFmtId="3" fontId="7" fillId="4" borderId="78" xfId="0" applyNumberFormat="1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3" xfId="75" applyFont="1" applyBorder="1" applyAlignment="1" applyProtection="1">
      <alignment horizontal="center" vertical="center"/>
    </xf>
    <xf numFmtId="3" fontId="2" fillId="0" borderId="73" xfId="75" applyNumberFormat="1" applyFont="1" applyBorder="1" applyAlignment="1" applyProtection="1">
      <alignment vertical="center"/>
    </xf>
    <xf numFmtId="4" fontId="2" fillId="0" borderId="73" xfId="75" applyNumberFormat="1" applyFont="1" applyBorder="1" applyAlignment="1" applyProtection="1">
      <alignment vertical="center"/>
    </xf>
    <xf numFmtId="0" fontId="2" fillId="0" borderId="73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0" fontId="8" fillId="0" borderId="2" xfId="0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zoomScaleNormal="100" workbookViewId="0">
      <selection activeCell="B16" sqref="B16"/>
    </sheetView>
  </sheetViews>
  <sheetFormatPr defaultRowHeight="15"/>
  <cols>
    <col min="1" max="1" width="9.28515625" style="90" customWidth="1"/>
    <col min="2" max="2" width="99.7109375" style="90" customWidth="1"/>
    <col min="3" max="16384" width="9.140625" style="90"/>
  </cols>
  <sheetData>
    <row r="1" spans="1:3" ht="66" customHeight="1">
      <c r="A1" s="446" t="s">
        <v>443</v>
      </c>
      <c r="B1" s="447"/>
    </row>
    <row r="2" spans="1:3" ht="32.25" customHeight="1">
      <c r="A2" s="448" t="s">
        <v>365</v>
      </c>
      <c r="B2" s="449"/>
    </row>
    <row r="3" spans="1:3" ht="23.25" customHeight="1">
      <c r="A3" s="450" t="s">
        <v>366</v>
      </c>
      <c r="B3" s="451"/>
    </row>
    <row r="4" spans="1:3" ht="30" customHeight="1">
      <c r="A4" s="450" t="s">
        <v>367</v>
      </c>
      <c r="B4" s="451"/>
    </row>
    <row r="5" spans="1:3" ht="27.75" customHeight="1">
      <c r="A5" s="102" t="s">
        <v>380</v>
      </c>
      <c r="B5" s="103" t="s">
        <v>368</v>
      </c>
    </row>
    <row r="6" spans="1:3" ht="18.75" customHeight="1">
      <c r="A6" s="102" t="s">
        <v>381</v>
      </c>
      <c r="B6" s="103" t="s">
        <v>369</v>
      </c>
    </row>
    <row r="7" spans="1:3" ht="30">
      <c r="A7" s="102" t="s">
        <v>382</v>
      </c>
      <c r="B7" s="104" t="s">
        <v>370</v>
      </c>
    </row>
    <row r="8" spans="1:3" ht="27.75" customHeight="1">
      <c r="A8" s="102" t="s">
        <v>383</v>
      </c>
      <c r="B8" s="104" t="s">
        <v>371</v>
      </c>
      <c r="C8" s="95"/>
    </row>
    <row r="9" spans="1:3" ht="19.5" customHeight="1">
      <c r="A9" s="102" t="s">
        <v>384</v>
      </c>
      <c r="B9" s="103" t="s">
        <v>372</v>
      </c>
      <c r="C9" s="95"/>
    </row>
    <row r="10" spans="1:3" ht="14.25" customHeight="1">
      <c r="A10" s="102" t="s">
        <v>385</v>
      </c>
      <c r="B10" s="103" t="s">
        <v>373</v>
      </c>
      <c r="C10" s="95"/>
    </row>
    <row r="11" spans="1:3">
      <c r="A11" s="102" t="s">
        <v>386</v>
      </c>
      <c r="B11" s="103" t="s">
        <v>374</v>
      </c>
      <c r="C11" s="95"/>
    </row>
    <row r="12" spans="1:3">
      <c r="A12" s="102" t="s">
        <v>387</v>
      </c>
      <c r="B12" s="103" t="s">
        <v>375</v>
      </c>
      <c r="C12" s="95"/>
    </row>
    <row r="13" spans="1:3">
      <c r="A13" s="102" t="s">
        <v>388</v>
      </c>
      <c r="B13" s="103" t="s">
        <v>376</v>
      </c>
      <c r="C13" s="95"/>
    </row>
    <row r="14" spans="1:3">
      <c r="A14" s="102" t="s">
        <v>377</v>
      </c>
      <c r="B14" s="103" t="s">
        <v>378</v>
      </c>
      <c r="C14" s="95"/>
    </row>
    <row r="15" spans="1:3" ht="19.5" customHeight="1">
      <c r="A15" s="102" t="s">
        <v>379</v>
      </c>
      <c r="B15" s="103" t="s">
        <v>406</v>
      </c>
      <c r="C15" s="95"/>
    </row>
    <row r="16" spans="1:3" ht="19.5" customHeight="1">
      <c r="A16" s="180" t="s">
        <v>429</v>
      </c>
      <c r="B16" s="181" t="s">
        <v>430</v>
      </c>
      <c r="C16" s="95"/>
    </row>
    <row r="17" spans="1:3" ht="19.5" customHeight="1">
      <c r="A17" s="180" t="s">
        <v>444</v>
      </c>
      <c r="B17" s="181" t="s">
        <v>445</v>
      </c>
      <c r="C17" s="95"/>
    </row>
    <row r="18" spans="1:3" ht="19.5" customHeight="1">
      <c r="A18" s="180" t="s">
        <v>446</v>
      </c>
      <c r="B18" s="181" t="s">
        <v>447</v>
      </c>
      <c r="C18" s="95"/>
    </row>
    <row r="19" spans="1:3" ht="19.5" customHeight="1">
      <c r="A19" s="180" t="s">
        <v>448</v>
      </c>
      <c r="B19" s="181" t="s">
        <v>449</v>
      </c>
      <c r="C19" s="95"/>
    </row>
    <row r="20" spans="1:3" ht="19.5" customHeight="1">
      <c r="A20" s="180" t="s">
        <v>450</v>
      </c>
      <c r="B20" s="181" t="s">
        <v>451</v>
      </c>
      <c r="C20" s="95"/>
    </row>
    <row r="21" spans="1:3" ht="19.5" customHeight="1">
      <c r="A21" s="180" t="s">
        <v>452</v>
      </c>
      <c r="B21" s="181" t="s">
        <v>453</v>
      </c>
      <c r="C21" s="95"/>
    </row>
    <row r="22" spans="1:3" ht="19.5" customHeight="1">
      <c r="A22" s="180" t="s">
        <v>454</v>
      </c>
      <c r="B22" s="181" t="s">
        <v>455</v>
      </c>
      <c r="C22" s="95"/>
    </row>
    <row r="23" spans="1:3" ht="19.5" customHeight="1">
      <c r="A23" s="180" t="s">
        <v>456</v>
      </c>
      <c r="B23" s="181" t="s">
        <v>457</v>
      </c>
      <c r="C23" s="95"/>
    </row>
    <row r="24" spans="1:3" ht="19.5" customHeight="1">
      <c r="A24" s="180" t="s">
        <v>458</v>
      </c>
      <c r="B24" s="181" t="s">
        <v>459</v>
      </c>
      <c r="C24" s="95"/>
    </row>
    <row r="25" spans="1:3" ht="19.5" customHeight="1">
      <c r="A25" s="180" t="s">
        <v>460</v>
      </c>
      <c r="B25" s="181" t="s">
        <v>461</v>
      </c>
      <c r="C25" s="95"/>
    </row>
    <row r="26" spans="1:3" ht="19.5" customHeight="1">
      <c r="A26" s="180" t="s">
        <v>462</v>
      </c>
      <c r="B26" s="181" t="s">
        <v>463</v>
      </c>
      <c r="C26" s="95"/>
    </row>
    <row r="27" spans="1:3" ht="19.5" customHeight="1">
      <c r="A27" s="180" t="s">
        <v>464</v>
      </c>
      <c r="B27" s="181" t="s">
        <v>465</v>
      </c>
      <c r="C27" s="95"/>
    </row>
    <row r="28" spans="1:3" ht="19.5" customHeight="1">
      <c r="A28" s="180" t="s">
        <v>466</v>
      </c>
      <c r="B28" s="181" t="s">
        <v>467</v>
      </c>
      <c r="C28" s="95"/>
    </row>
    <row r="29" spans="1:3" ht="19.5" customHeight="1">
      <c r="A29" s="180" t="s">
        <v>468</v>
      </c>
      <c r="B29" s="181" t="s">
        <v>469</v>
      </c>
      <c r="C29" s="95"/>
    </row>
    <row r="30" spans="1:3" ht="19.5" customHeight="1">
      <c r="A30" s="180" t="s">
        <v>470</v>
      </c>
      <c r="B30" s="181" t="s">
        <v>471</v>
      </c>
      <c r="C30" s="95"/>
    </row>
    <row r="31" spans="1:3" ht="19.5" customHeight="1">
      <c r="A31" s="180" t="s">
        <v>472</v>
      </c>
      <c r="B31" s="181" t="s">
        <v>473</v>
      </c>
      <c r="C31" s="95"/>
    </row>
    <row r="32" spans="1:3" ht="19.5" customHeight="1">
      <c r="A32" s="180" t="s">
        <v>474</v>
      </c>
      <c r="B32" s="181" t="s">
        <v>475</v>
      </c>
      <c r="C32" s="95"/>
    </row>
    <row r="33" spans="1:3" ht="19.5" customHeight="1">
      <c r="A33" s="180" t="s">
        <v>476</v>
      </c>
      <c r="B33" s="181" t="s">
        <v>477</v>
      </c>
      <c r="C33" s="95"/>
    </row>
    <row r="34" spans="1:3" ht="19.5" customHeight="1">
      <c r="A34" s="180" t="s">
        <v>478</v>
      </c>
      <c r="B34" s="181" t="s">
        <v>479</v>
      </c>
      <c r="C34" s="95"/>
    </row>
    <row r="35" spans="1:3" ht="19.5" customHeight="1">
      <c r="A35" s="180" t="s">
        <v>480</v>
      </c>
      <c r="B35" s="181" t="s">
        <v>481</v>
      </c>
      <c r="C35" s="95"/>
    </row>
    <row r="36" spans="1:3" ht="45" customHeight="1" thickBot="1">
      <c r="A36" s="105"/>
      <c r="B36" s="10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8"/>
  <sheetViews>
    <sheetView workbookViewId="0">
      <selection sqref="A1:J1"/>
    </sheetView>
  </sheetViews>
  <sheetFormatPr defaultRowHeight="15"/>
  <cols>
    <col min="1" max="1" width="6.28515625" style="18" customWidth="1"/>
    <col min="2" max="2" width="20.140625" style="90" bestFit="1" customWidth="1"/>
    <col min="3" max="3" width="11.28515625" style="90" customWidth="1"/>
    <col min="4" max="4" width="18.28515625" style="90" customWidth="1"/>
    <col min="5" max="5" width="11" style="90" customWidth="1"/>
    <col min="6" max="6" width="18.28515625" style="90" customWidth="1"/>
    <col min="7" max="7" width="11.5703125" style="90" customWidth="1"/>
    <col min="8" max="8" width="16.7109375" style="90" bestFit="1" customWidth="1"/>
    <col min="9" max="9" width="10.28515625" style="90" customWidth="1"/>
    <col min="10" max="10" width="10" style="90" customWidth="1"/>
    <col min="11" max="16384" width="9.140625" style="90"/>
  </cols>
  <sheetData>
    <row r="1" spans="1:10" s="44" customFormat="1" ht="18" customHeight="1">
      <c r="A1" s="466" t="s">
        <v>408</v>
      </c>
      <c r="B1" s="466"/>
      <c r="C1" s="466"/>
      <c r="D1" s="466"/>
      <c r="E1" s="466"/>
      <c r="F1" s="466"/>
      <c r="G1" s="466"/>
      <c r="H1" s="466"/>
      <c r="I1" s="466"/>
      <c r="J1" s="466"/>
    </row>
    <row r="2" spans="1:10">
      <c r="A2" s="58"/>
    </row>
    <row r="3" spans="1:10" ht="15.75">
      <c r="A3" s="495" t="s">
        <v>9</v>
      </c>
      <c r="B3" s="495" t="s">
        <v>18</v>
      </c>
      <c r="C3" s="495" t="s">
        <v>28</v>
      </c>
      <c r="D3" s="495"/>
      <c r="E3" s="495" t="s">
        <v>19</v>
      </c>
      <c r="F3" s="495"/>
      <c r="G3" s="495" t="s">
        <v>20</v>
      </c>
      <c r="H3" s="495"/>
      <c r="I3" s="495" t="s">
        <v>12</v>
      </c>
      <c r="J3" s="495"/>
    </row>
    <row r="4" spans="1:10" ht="15.75">
      <c r="A4" s="495"/>
      <c r="B4" s="495"/>
      <c r="C4" s="207" t="s">
        <v>0</v>
      </c>
      <c r="D4" s="207" t="s">
        <v>27</v>
      </c>
      <c r="E4" s="207" t="s">
        <v>0</v>
      </c>
      <c r="F4" s="60" t="s">
        <v>27</v>
      </c>
      <c r="G4" s="207" t="s">
        <v>0</v>
      </c>
      <c r="H4" s="207" t="s">
        <v>27</v>
      </c>
      <c r="I4" s="207" t="s">
        <v>0</v>
      </c>
      <c r="J4" s="207" t="s">
        <v>27</v>
      </c>
    </row>
    <row r="5" spans="1:10">
      <c r="A5" s="43">
        <v>1</v>
      </c>
      <c r="B5" s="55" t="s">
        <v>21</v>
      </c>
      <c r="C5" s="41">
        <v>76959</v>
      </c>
      <c r="D5" s="92">
        <v>37079065.539999999</v>
      </c>
      <c r="E5" s="41">
        <v>53690</v>
      </c>
      <c r="F5" s="92">
        <v>33645675.979999997</v>
      </c>
      <c r="G5" s="41">
        <v>23269</v>
      </c>
      <c r="H5" s="92">
        <v>3433389.56</v>
      </c>
      <c r="I5" s="55">
        <v>0</v>
      </c>
      <c r="J5" s="92" t="s">
        <v>251</v>
      </c>
    </row>
    <row r="6" spans="1:10">
      <c r="A6" s="43">
        <v>2</v>
      </c>
      <c r="B6" s="55" t="s">
        <v>143</v>
      </c>
      <c r="C6" s="41">
        <v>35525</v>
      </c>
      <c r="D6" s="92">
        <v>17830169.960000001</v>
      </c>
      <c r="E6" s="41">
        <v>24784</v>
      </c>
      <c r="F6" s="92">
        <v>16184946.33</v>
      </c>
      <c r="G6" s="41">
        <v>10741</v>
      </c>
      <c r="H6" s="92">
        <v>1645223.63</v>
      </c>
      <c r="I6" s="55">
        <v>0</v>
      </c>
      <c r="J6" s="92" t="s">
        <v>251</v>
      </c>
    </row>
    <row r="7" spans="1:10">
      <c r="A7" s="43">
        <v>3</v>
      </c>
      <c r="B7" s="55" t="s">
        <v>144</v>
      </c>
      <c r="C7" s="41">
        <v>34281</v>
      </c>
      <c r="D7" s="92">
        <v>17805737.280000001</v>
      </c>
      <c r="E7" s="41">
        <v>23418</v>
      </c>
      <c r="F7" s="92">
        <v>16033739</v>
      </c>
      <c r="G7" s="41">
        <v>10863</v>
      </c>
      <c r="H7" s="92">
        <v>1771998.28</v>
      </c>
      <c r="I7" s="55">
        <v>0</v>
      </c>
      <c r="J7" s="92" t="s">
        <v>251</v>
      </c>
    </row>
    <row r="8" spans="1:10">
      <c r="A8" s="43">
        <v>4</v>
      </c>
      <c r="B8" s="55" t="s">
        <v>145</v>
      </c>
      <c r="C8" s="41">
        <v>32590</v>
      </c>
      <c r="D8" s="92">
        <v>15282639.15</v>
      </c>
      <c r="E8" s="41">
        <v>21732</v>
      </c>
      <c r="F8" s="92">
        <v>13735996.23</v>
      </c>
      <c r="G8" s="41">
        <v>10858</v>
      </c>
      <c r="H8" s="92">
        <v>1546642.92</v>
      </c>
      <c r="I8" s="55">
        <v>0</v>
      </c>
      <c r="J8" s="92" t="s">
        <v>251</v>
      </c>
    </row>
    <row r="9" spans="1:10">
      <c r="A9" s="43">
        <v>5</v>
      </c>
      <c r="B9" s="55" t="s">
        <v>146</v>
      </c>
      <c r="C9" s="41">
        <v>1726590</v>
      </c>
      <c r="D9" s="92">
        <v>926030887.97000003</v>
      </c>
      <c r="E9" s="41">
        <v>1008007</v>
      </c>
      <c r="F9" s="92">
        <v>812348240.98000002</v>
      </c>
      <c r="G9" s="41">
        <v>718583</v>
      </c>
      <c r="H9" s="92">
        <v>113682646.98999999</v>
      </c>
      <c r="I9" s="55">
        <v>0</v>
      </c>
      <c r="J9" s="92" t="s">
        <v>251</v>
      </c>
    </row>
    <row r="10" spans="1:10">
      <c r="A10" s="43">
        <v>6</v>
      </c>
      <c r="B10" s="55" t="s">
        <v>147</v>
      </c>
      <c r="C10" s="41">
        <v>126500</v>
      </c>
      <c r="D10" s="92">
        <v>62927037.560000002</v>
      </c>
      <c r="E10" s="41">
        <v>75716</v>
      </c>
      <c r="F10" s="92">
        <v>55351644.399999999</v>
      </c>
      <c r="G10" s="41">
        <v>50784</v>
      </c>
      <c r="H10" s="92">
        <v>7575393.1600000001</v>
      </c>
      <c r="I10" s="55">
        <v>0</v>
      </c>
      <c r="J10" s="92" t="s">
        <v>251</v>
      </c>
    </row>
    <row r="11" spans="1:10">
      <c r="A11" s="43">
        <v>7</v>
      </c>
      <c r="B11" s="55" t="s">
        <v>148</v>
      </c>
      <c r="C11" s="41">
        <v>42692</v>
      </c>
      <c r="D11" s="92">
        <v>21119001.59</v>
      </c>
      <c r="E11" s="41">
        <v>28192</v>
      </c>
      <c r="F11" s="92">
        <v>18892190.649999999</v>
      </c>
      <c r="G11" s="41">
        <v>14500</v>
      </c>
      <c r="H11" s="92">
        <v>2226810.94</v>
      </c>
      <c r="I11" s="55">
        <v>0</v>
      </c>
      <c r="J11" s="92" t="s">
        <v>251</v>
      </c>
    </row>
    <row r="12" spans="1:10">
      <c r="A12" s="43">
        <v>8</v>
      </c>
      <c r="B12" s="55" t="s">
        <v>149</v>
      </c>
      <c r="C12" s="41">
        <v>13162</v>
      </c>
      <c r="D12" s="92">
        <v>5984735.1500000004</v>
      </c>
      <c r="E12" s="41">
        <v>9658</v>
      </c>
      <c r="F12" s="92">
        <v>5468750</v>
      </c>
      <c r="G12" s="41">
        <v>3504</v>
      </c>
      <c r="H12" s="92">
        <v>515985.15</v>
      </c>
      <c r="I12" s="55">
        <v>0</v>
      </c>
      <c r="J12" s="92" t="s">
        <v>251</v>
      </c>
    </row>
    <row r="13" spans="1:10">
      <c r="A13" s="43">
        <v>9</v>
      </c>
      <c r="B13" s="55" t="s">
        <v>150</v>
      </c>
      <c r="C13" s="41">
        <v>42123</v>
      </c>
      <c r="D13" s="92">
        <v>18928113.52</v>
      </c>
      <c r="E13" s="41">
        <v>27619</v>
      </c>
      <c r="F13" s="92">
        <v>16857698.41</v>
      </c>
      <c r="G13" s="41">
        <v>14504</v>
      </c>
      <c r="H13" s="92">
        <v>2070415.11</v>
      </c>
      <c r="I13" s="55">
        <v>0</v>
      </c>
      <c r="J13" s="92" t="s">
        <v>251</v>
      </c>
    </row>
    <row r="14" spans="1:10">
      <c r="A14" s="43">
        <v>10</v>
      </c>
      <c r="B14" s="55" t="s">
        <v>151</v>
      </c>
      <c r="C14" s="41">
        <v>62593</v>
      </c>
      <c r="D14" s="92">
        <v>30262516.210000001</v>
      </c>
      <c r="E14" s="41">
        <v>39386</v>
      </c>
      <c r="F14" s="92">
        <v>26592145.399999999</v>
      </c>
      <c r="G14" s="41">
        <v>23207</v>
      </c>
      <c r="H14" s="92">
        <v>3670370.81</v>
      </c>
      <c r="I14" s="55">
        <v>0</v>
      </c>
      <c r="J14" s="92" t="s">
        <v>251</v>
      </c>
    </row>
    <row r="15" spans="1:10">
      <c r="A15" s="43">
        <v>11</v>
      </c>
      <c r="B15" s="55" t="s">
        <v>152</v>
      </c>
      <c r="C15" s="41">
        <v>57713</v>
      </c>
      <c r="D15" s="92">
        <v>27114441.27</v>
      </c>
      <c r="E15" s="41">
        <v>39473</v>
      </c>
      <c r="F15" s="92">
        <v>24499931.390000001</v>
      </c>
      <c r="G15" s="41">
        <v>18240</v>
      </c>
      <c r="H15" s="92">
        <v>2614509.88</v>
      </c>
      <c r="I15" s="55">
        <v>0</v>
      </c>
      <c r="J15" s="92" t="s">
        <v>251</v>
      </c>
    </row>
    <row r="16" spans="1:10">
      <c r="A16" s="43">
        <v>12</v>
      </c>
      <c r="B16" s="55" t="s">
        <v>153</v>
      </c>
      <c r="C16" s="41">
        <v>85491</v>
      </c>
      <c r="D16" s="92">
        <v>43543647.219999999</v>
      </c>
      <c r="E16" s="41">
        <v>54061</v>
      </c>
      <c r="F16" s="92">
        <v>38573479.780000001</v>
      </c>
      <c r="G16" s="41">
        <v>31430</v>
      </c>
      <c r="H16" s="92">
        <v>4970167.4400000004</v>
      </c>
      <c r="I16" s="55">
        <v>0</v>
      </c>
      <c r="J16" s="92" t="s">
        <v>251</v>
      </c>
    </row>
    <row r="17" spans="1:10">
      <c r="A17" s="43">
        <v>13</v>
      </c>
      <c r="B17" s="55" t="s">
        <v>154</v>
      </c>
      <c r="C17" s="41">
        <v>6757</v>
      </c>
      <c r="D17" s="92">
        <v>3044612.61</v>
      </c>
      <c r="E17" s="41">
        <v>4803</v>
      </c>
      <c r="F17" s="92">
        <v>2761152.08</v>
      </c>
      <c r="G17" s="41">
        <v>1954</v>
      </c>
      <c r="H17" s="92">
        <v>283460.53000000003</v>
      </c>
      <c r="I17" s="55">
        <v>0</v>
      </c>
      <c r="J17" s="92" t="s">
        <v>251</v>
      </c>
    </row>
    <row r="18" spans="1:10">
      <c r="A18" s="43">
        <v>14</v>
      </c>
      <c r="B18" s="55" t="s">
        <v>155</v>
      </c>
      <c r="C18" s="41">
        <v>11869</v>
      </c>
      <c r="D18" s="92">
        <v>5798482.29</v>
      </c>
      <c r="E18" s="41">
        <v>8298</v>
      </c>
      <c r="F18" s="92">
        <v>5245820.67</v>
      </c>
      <c r="G18" s="41">
        <v>3571</v>
      </c>
      <c r="H18" s="92">
        <v>552661.62</v>
      </c>
      <c r="I18" s="55">
        <v>0</v>
      </c>
      <c r="J18" s="92" t="s">
        <v>251</v>
      </c>
    </row>
    <row r="19" spans="1:10">
      <c r="A19" s="43">
        <v>15</v>
      </c>
      <c r="B19" s="55" t="s">
        <v>156</v>
      </c>
      <c r="C19" s="41">
        <v>53262</v>
      </c>
      <c r="D19" s="92">
        <v>25915434.170000002</v>
      </c>
      <c r="E19" s="41">
        <v>37273</v>
      </c>
      <c r="F19" s="92">
        <v>23555741.199999999</v>
      </c>
      <c r="G19" s="41">
        <v>15989</v>
      </c>
      <c r="H19" s="92">
        <v>2359692.9700000002</v>
      </c>
      <c r="I19" s="55">
        <v>0</v>
      </c>
      <c r="J19" s="92" t="s">
        <v>251</v>
      </c>
    </row>
    <row r="20" spans="1:10">
      <c r="A20" s="43">
        <v>16</v>
      </c>
      <c r="B20" s="55" t="s">
        <v>157</v>
      </c>
      <c r="C20" s="41">
        <v>56610</v>
      </c>
      <c r="D20" s="92">
        <v>26804074.93</v>
      </c>
      <c r="E20" s="41">
        <v>38514</v>
      </c>
      <c r="F20" s="92">
        <v>24099115.34</v>
      </c>
      <c r="G20" s="41">
        <v>18096</v>
      </c>
      <c r="H20" s="92">
        <v>2704959.59</v>
      </c>
      <c r="I20" s="55">
        <v>0</v>
      </c>
      <c r="J20" s="92" t="s">
        <v>251</v>
      </c>
    </row>
    <row r="21" spans="1:10">
      <c r="A21" s="43">
        <v>17</v>
      </c>
      <c r="B21" s="55" t="s">
        <v>158</v>
      </c>
      <c r="C21" s="41">
        <v>106367</v>
      </c>
      <c r="D21" s="92">
        <v>53259181.310000002</v>
      </c>
      <c r="E21" s="41">
        <v>70040</v>
      </c>
      <c r="F21" s="92">
        <v>47672199.850000001</v>
      </c>
      <c r="G21" s="41">
        <v>36327</v>
      </c>
      <c r="H21" s="92">
        <v>5586981.46</v>
      </c>
      <c r="I21" s="55">
        <v>0</v>
      </c>
      <c r="J21" s="92" t="s">
        <v>251</v>
      </c>
    </row>
    <row r="22" spans="1:10">
      <c r="A22" s="43">
        <v>18</v>
      </c>
      <c r="B22" s="55" t="s">
        <v>159</v>
      </c>
      <c r="C22" s="41">
        <v>16179</v>
      </c>
      <c r="D22" s="92">
        <v>7373739.7599999998</v>
      </c>
      <c r="E22" s="41">
        <v>11626</v>
      </c>
      <c r="F22" s="92">
        <v>6698817.7199999997</v>
      </c>
      <c r="G22" s="41">
        <v>4553</v>
      </c>
      <c r="H22" s="92">
        <v>674922.04</v>
      </c>
      <c r="I22" s="55">
        <v>0</v>
      </c>
      <c r="J22" s="92" t="s">
        <v>251</v>
      </c>
    </row>
    <row r="23" spans="1:10">
      <c r="A23" s="43">
        <v>19</v>
      </c>
      <c r="B23" s="55" t="s">
        <v>160</v>
      </c>
      <c r="C23" s="41">
        <v>449139</v>
      </c>
      <c r="D23" s="92">
        <v>227104210.59999999</v>
      </c>
      <c r="E23" s="41">
        <v>269586</v>
      </c>
      <c r="F23" s="92">
        <v>199897366.38999999</v>
      </c>
      <c r="G23" s="41">
        <v>179553</v>
      </c>
      <c r="H23" s="92">
        <v>27206844.210000001</v>
      </c>
      <c r="I23" s="55">
        <v>0</v>
      </c>
      <c r="J23" s="92" t="s">
        <v>251</v>
      </c>
    </row>
    <row r="24" spans="1:10">
      <c r="A24" s="43">
        <v>20</v>
      </c>
      <c r="B24" s="55" t="s">
        <v>161</v>
      </c>
      <c r="C24" s="41">
        <v>72381</v>
      </c>
      <c r="D24" s="92">
        <v>34551219.719999999</v>
      </c>
      <c r="E24" s="41">
        <v>43920</v>
      </c>
      <c r="F24" s="92">
        <v>30433769.559999999</v>
      </c>
      <c r="G24" s="41">
        <v>28461</v>
      </c>
      <c r="H24" s="92">
        <v>4117450.16</v>
      </c>
      <c r="I24" s="55">
        <v>0</v>
      </c>
      <c r="J24" s="92" t="s">
        <v>251</v>
      </c>
    </row>
    <row r="25" spans="1:10">
      <c r="A25" s="43">
        <v>21</v>
      </c>
      <c r="B25" s="55" t="s">
        <v>162</v>
      </c>
      <c r="C25" s="41">
        <v>59752</v>
      </c>
      <c r="D25" s="92">
        <v>27789846.989999998</v>
      </c>
      <c r="E25" s="41">
        <v>38534</v>
      </c>
      <c r="F25" s="92">
        <v>24701329.640000001</v>
      </c>
      <c r="G25" s="41">
        <v>21218</v>
      </c>
      <c r="H25" s="92">
        <v>3088517.35</v>
      </c>
      <c r="I25" s="55">
        <v>0</v>
      </c>
      <c r="J25" s="92" t="s">
        <v>251</v>
      </c>
    </row>
    <row r="26" spans="1:10">
      <c r="A26" s="43">
        <v>22</v>
      </c>
      <c r="B26" s="55" t="s">
        <v>163</v>
      </c>
      <c r="C26" s="41">
        <v>46799</v>
      </c>
      <c r="D26" s="92">
        <v>22469890.93</v>
      </c>
      <c r="E26" s="41">
        <v>33008</v>
      </c>
      <c r="F26" s="92">
        <v>20465301.379999999</v>
      </c>
      <c r="G26" s="41">
        <v>13791</v>
      </c>
      <c r="H26" s="92">
        <v>2004589.55</v>
      </c>
      <c r="I26" s="55">
        <v>0</v>
      </c>
      <c r="J26" s="92" t="s">
        <v>251</v>
      </c>
    </row>
    <row r="27" spans="1:10">
      <c r="A27" s="43">
        <v>23</v>
      </c>
      <c r="B27" s="55" t="s">
        <v>164</v>
      </c>
      <c r="C27" s="41">
        <v>17074</v>
      </c>
      <c r="D27" s="92">
        <v>8369616.2699999996</v>
      </c>
      <c r="E27" s="41">
        <v>12712</v>
      </c>
      <c r="F27" s="92">
        <v>7715004.7800000003</v>
      </c>
      <c r="G27" s="41">
        <v>4362</v>
      </c>
      <c r="H27" s="92">
        <v>654611.49</v>
      </c>
      <c r="I27" s="55">
        <v>0</v>
      </c>
      <c r="J27" s="92" t="s">
        <v>251</v>
      </c>
    </row>
    <row r="28" spans="1:10">
      <c r="A28" s="43">
        <v>24</v>
      </c>
      <c r="B28" s="55" t="s">
        <v>165</v>
      </c>
      <c r="C28" s="41">
        <v>41641</v>
      </c>
      <c r="D28" s="92">
        <v>19742881.699999999</v>
      </c>
      <c r="E28" s="41">
        <v>26974</v>
      </c>
      <c r="F28" s="92">
        <v>17552434.940000001</v>
      </c>
      <c r="G28" s="41">
        <v>14667</v>
      </c>
      <c r="H28" s="92">
        <v>2190446.7599999998</v>
      </c>
      <c r="I28" s="55">
        <v>0</v>
      </c>
      <c r="J28" s="92" t="s">
        <v>251</v>
      </c>
    </row>
    <row r="29" spans="1:10">
      <c r="A29" s="43">
        <v>25</v>
      </c>
      <c r="B29" s="55" t="s">
        <v>166</v>
      </c>
      <c r="C29" s="41">
        <v>14062</v>
      </c>
      <c r="D29" s="92">
        <v>6994137.1100000003</v>
      </c>
      <c r="E29" s="41">
        <v>9773</v>
      </c>
      <c r="F29" s="92">
        <v>6287377.1200000001</v>
      </c>
      <c r="G29" s="41">
        <v>4289</v>
      </c>
      <c r="H29" s="92">
        <v>706759.99</v>
      </c>
      <c r="I29" s="55">
        <v>0</v>
      </c>
      <c r="J29" s="92" t="s">
        <v>251</v>
      </c>
    </row>
    <row r="30" spans="1:10">
      <c r="A30" s="43">
        <v>26</v>
      </c>
      <c r="B30" s="55" t="s">
        <v>167</v>
      </c>
      <c r="C30" s="41">
        <v>28759</v>
      </c>
      <c r="D30" s="92">
        <v>12845159.77</v>
      </c>
      <c r="E30" s="41">
        <v>20502</v>
      </c>
      <c r="F30" s="92">
        <v>11645145.609999999</v>
      </c>
      <c r="G30" s="41">
        <v>8257</v>
      </c>
      <c r="H30" s="92">
        <v>1200014.1599999999</v>
      </c>
      <c r="I30" s="55">
        <v>0</v>
      </c>
      <c r="J30" s="92" t="s">
        <v>251</v>
      </c>
    </row>
    <row r="31" spans="1:10">
      <c r="A31" s="43">
        <v>27</v>
      </c>
      <c r="B31" s="55" t="s">
        <v>168</v>
      </c>
      <c r="C31" s="41">
        <v>60781</v>
      </c>
      <c r="D31" s="92">
        <v>34168207.530000001</v>
      </c>
      <c r="E31" s="41">
        <v>39447</v>
      </c>
      <c r="F31" s="92">
        <v>30210238.359999999</v>
      </c>
      <c r="G31" s="41">
        <v>21334</v>
      </c>
      <c r="H31" s="92">
        <v>3957969.17</v>
      </c>
      <c r="I31" s="55">
        <v>0</v>
      </c>
      <c r="J31" s="92" t="s">
        <v>251</v>
      </c>
    </row>
    <row r="32" spans="1:10">
      <c r="A32" s="43">
        <v>28</v>
      </c>
      <c r="B32" s="55" t="s">
        <v>169</v>
      </c>
      <c r="C32" s="41">
        <v>54447</v>
      </c>
      <c r="D32" s="92">
        <v>27778541.690000001</v>
      </c>
      <c r="E32" s="41">
        <v>36966</v>
      </c>
      <c r="F32" s="92">
        <v>25101713.5</v>
      </c>
      <c r="G32" s="41">
        <v>17481</v>
      </c>
      <c r="H32" s="92">
        <v>2676828.19</v>
      </c>
      <c r="I32" s="55">
        <v>0</v>
      </c>
      <c r="J32" s="92" t="s">
        <v>251</v>
      </c>
    </row>
    <row r="33" spans="1:10">
      <c r="A33" s="43">
        <v>29</v>
      </c>
      <c r="B33" s="55" t="s">
        <v>170</v>
      </c>
      <c r="C33" s="41">
        <v>37122</v>
      </c>
      <c r="D33" s="92">
        <v>19065438.18</v>
      </c>
      <c r="E33" s="41">
        <v>24686</v>
      </c>
      <c r="F33" s="92">
        <v>17042085.379999999</v>
      </c>
      <c r="G33" s="41">
        <v>12436</v>
      </c>
      <c r="H33" s="92">
        <v>2023352.8</v>
      </c>
      <c r="I33" s="55">
        <v>0</v>
      </c>
      <c r="J33" s="92" t="s">
        <v>251</v>
      </c>
    </row>
    <row r="34" spans="1:10">
      <c r="A34" s="43">
        <v>30</v>
      </c>
      <c r="B34" s="55" t="s">
        <v>171</v>
      </c>
      <c r="C34" s="41">
        <v>30762</v>
      </c>
      <c r="D34" s="92">
        <v>14886969.220000001</v>
      </c>
      <c r="E34" s="41">
        <v>23338</v>
      </c>
      <c r="F34" s="92">
        <v>13761409.85</v>
      </c>
      <c r="G34" s="41">
        <v>7424</v>
      </c>
      <c r="H34" s="92">
        <v>1125559.3700000001</v>
      </c>
      <c r="I34" s="55">
        <v>0</v>
      </c>
      <c r="J34" s="92" t="s">
        <v>251</v>
      </c>
    </row>
    <row r="35" spans="1:10">
      <c r="A35" s="43">
        <v>31</v>
      </c>
      <c r="B35" s="55" t="s">
        <v>172</v>
      </c>
      <c r="C35" s="41">
        <v>112171</v>
      </c>
      <c r="D35" s="92">
        <v>55035832.490000002</v>
      </c>
      <c r="E35" s="41">
        <v>73330</v>
      </c>
      <c r="F35" s="92">
        <v>49239436.149999999</v>
      </c>
      <c r="G35" s="41">
        <v>38841</v>
      </c>
      <c r="H35" s="92">
        <v>5796396.3399999999</v>
      </c>
      <c r="I35" s="55">
        <v>0</v>
      </c>
      <c r="J35" s="92" t="s">
        <v>251</v>
      </c>
    </row>
    <row r="36" spans="1:10">
      <c r="A36" s="43">
        <v>32</v>
      </c>
      <c r="B36" s="55" t="s">
        <v>173</v>
      </c>
      <c r="C36" s="41">
        <v>31028</v>
      </c>
      <c r="D36" s="92">
        <v>15216178.09</v>
      </c>
      <c r="E36" s="41">
        <v>20615</v>
      </c>
      <c r="F36" s="92">
        <v>13695383.220000001</v>
      </c>
      <c r="G36" s="41">
        <v>10413</v>
      </c>
      <c r="H36" s="92">
        <v>1520794.87</v>
      </c>
      <c r="I36" s="55">
        <v>0</v>
      </c>
      <c r="J36" s="92" t="s">
        <v>251</v>
      </c>
    </row>
    <row r="37" spans="1:10">
      <c r="A37" s="43">
        <v>33</v>
      </c>
      <c r="B37" s="55" t="s">
        <v>174</v>
      </c>
      <c r="C37" s="41">
        <v>39801</v>
      </c>
      <c r="D37" s="92">
        <v>19234943.940000001</v>
      </c>
      <c r="E37" s="41">
        <v>27024</v>
      </c>
      <c r="F37" s="92">
        <v>17289550.120000001</v>
      </c>
      <c r="G37" s="41">
        <v>12777</v>
      </c>
      <c r="H37" s="92">
        <v>1945393.82</v>
      </c>
      <c r="I37" s="55">
        <v>0</v>
      </c>
      <c r="J37" s="92" t="s">
        <v>251</v>
      </c>
    </row>
    <row r="38" spans="1:10">
      <c r="A38" s="43">
        <v>34</v>
      </c>
      <c r="B38" s="55" t="s">
        <v>175</v>
      </c>
      <c r="C38" s="41">
        <v>9217</v>
      </c>
      <c r="D38" s="92">
        <v>4382265.82</v>
      </c>
      <c r="E38" s="41">
        <v>6222</v>
      </c>
      <c r="F38" s="92">
        <v>3937318.5</v>
      </c>
      <c r="G38" s="41">
        <v>2995</v>
      </c>
      <c r="H38" s="92">
        <v>444947.32</v>
      </c>
      <c r="I38" s="55">
        <v>0</v>
      </c>
      <c r="J38" s="92" t="s">
        <v>251</v>
      </c>
    </row>
    <row r="39" spans="1:10">
      <c r="A39" s="43">
        <v>35</v>
      </c>
      <c r="B39" s="55" t="s">
        <v>176</v>
      </c>
      <c r="C39" s="41">
        <v>87334</v>
      </c>
      <c r="D39" s="92">
        <v>43805491.939999998</v>
      </c>
      <c r="E39" s="41">
        <v>53585</v>
      </c>
      <c r="F39" s="92">
        <v>38740961.479999997</v>
      </c>
      <c r="G39" s="41">
        <v>33749</v>
      </c>
      <c r="H39" s="92">
        <v>5064530.46</v>
      </c>
      <c r="I39" s="55">
        <v>0</v>
      </c>
      <c r="J39" s="92" t="s">
        <v>251</v>
      </c>
    </row>
    <row r="40" spans="1:10">
      <c r="A40" s="43">
        <v>36</v>
      </c>
      <c r="B40" s="55" t="s">
        <v>177</v>
      </c>
      <c r="C40" s="41">
        <v>63085</v>
      </c>
      <c r="D40" s="92">
        <v>31319783.02</v>
      </c>
      <c r="E40" s="41">
        <v>42520</v>
      </c>
      <c r="F40" s="92">
        <v>28241119.239999998</v>
      </c>
      <c r="G40" s="41">
        <v>20565</v>
      </c>
      <c r="H40" s="92">
        <v>3078663.78</v>
      </c>
      <c r="I40" s="55">
        <v>0</v>
      </c>
      <c r="J40" s="92" t="s">
        <v>251</v>
      </c>
    </row>
    <row r="41" spans="1:10">
      <c r="A41" s="43">
        <v>37</v>
      </c>
      <c r="B41" s="55" t="s">
        <v>178</v>
      </c>
      <c r="C41" s="41">
        <v>36570</v>
      </c>
      <c r="D41" s="92">
        <v>16800728.969999999</v>
      </c>
      <c r="E41" s="41">
        <v>23868</v>
      </c>
      <c r="F41" s="92">
        <v>14952558.1</v>
      </c>
      <c r="G41" s="41">
        <v>12702</v>
      </c>
      <c r="H41" s="92">
        <v>1848170.87</v>
      </c>
      <c r="I41" s="55">
        <v>0</v>
      </c>
      <c r="J41" s="92" t="s">
        <v>251</v>
      </c>
    </row>
    <row r="42" spans="1:10">
      <c r="A42" s="43">
        <v>38</v>
      </c>
      <c r="B42" s="55" t="s">
        <v>179</v>
      </c>
      <c r="C42" s="41">
        <v>50608</v>
      </c>
      <c r="D42" s="92">
        <v>23907916.02</v>
      </c>
      <c r="E42" s="41">
        <v>37079</v>
      </c>
      <c r="F42" s="92">
        <v>21923347.25</v>
      </c>
      <c r="G42" s="41">
        <v>13529</v>
      </c>
      <c r="H42" s="92">
        <v>1984568.77</v>
      </c>
      <c r="I42" s="55">
        <v>0</v>
      </c>
      <c r="J42" s="92" t="s">
        <v>251</v>
      </c>
    </row>
    <row r="43" spans="1:10">
      <c r="A43" s="43">
        <v>39</v>
      </c>
      <c r="B43" s="55" t="s">
        <v>180</v>
      </c>
      <c r="C43" s="41">
        <v>44689</v>
      </c>
      <c r="D43" s="92">
        <v>21103106.59</v>
      </c>
      <c r="E43" s="41">
        <v>31153</v>
      </c>
      <c r="F43" s="92">
        <v>19150509.640000001</v>
      </c>
      <c r="G43" s="41">
        <v>13536</v>
      </c>
      <c r="H43" s="92">
        <v>1952596.95</v>
      </c>
      <c r="I43" s="55">
        <v>0</v>
      </c>
      <c r="J43" s="92" t="s">
        <v>251</v>
      </c>
    </row>
    <row r="44" spans="1:10">
      <c r="A44" s="43">
        <v>40</v>
      </c>
      <c r="B44" s="55" t="s">
        <v>181</v>
      </c>
      <c r="C44" s="41">
        <v>26909</v>
      </c>
      <c r="D44" s="92">
        <v>12749520.32</v>
      </c>
      <c r="E44" s="41">
        <v>18140</v>
      </c>
      <c r="F44" s="92">
        <v>11484729.050000001</v>
      </c>
      <c r="G44" s="41">
        <v>8769</v>
      </c>
      <c r="H44" s="92">
        <v>1264791.27</v>
      </c>
      <c r="I44" s="55">
        <v>0</v>
      </c>
      <c r="J44" s="92" t="s">
        <v>251</v>
      </c>
    </row>
    <row r="45" spans="1:10">
      <c r="A45" s="43">
        <v>41</v>
      </c>
      <c r="B45" s="55" t="s">
        <v>182</v>
      </c>
      <c r="C45" s="41">
        <v>27915</v>
      </c>
      <c r="D45" s="92">
        <v>13554335.880000001</v>
      </c>
      <c r="E45" s="41">
        <v>18292</v>
      </c>
      <c r="F45" s="92">
        <v>12138797.199999999</v>
      </c>
      <c r="G45" s="41">
        <v>9623</v>
      </c>
      <c r="H45" s="92">
        <v>1415538.68</v>
      </c>
      <c r="I45" s="55">
        <v>0</v>
      </c>
      <c r="J45" s="92" t="s">
        <v>251</v>
      </c>
    </row>
    <row r="46" spans="1:10">
      <c r="A46" s="43">
        <v>42</v>
      </c>
      <c r="B46" s="55" t="s">
        <v>183</v>
      </c>
      <c r="C46" s="41">
        <v>37822</v>
      </c>
      <c r="D46" s="92">
        <v>17760834.170000002</v>
      </c>
      <c r="E46" s="41">
        <v>27365</v>
      </c>
      <c r="F46" s="92">
        <v>16215160.380000001</v>
      </c>
      <c r="G46" s="41">
        <v>10457</v>
      </c>
      <c r="H46" s="92">
        <v>1545673.79</v>
      </c>
      <c r="I46" s="55">
        <v>0</v>
      </c>
      <c r="J46" s="92" t="s">
        <v>251</v>
      </c>
    </row>
    <row r="47" spans="1:10">
      <c r="A47" s="43">
        <v>43</v>
      </c>
      <c r="B47" s="55" t="s">
        <v>184</v>
      </c>
      <c r="C47" s="41">
        <v>16007</v>
      </c>
      <c r="D47" s="92">
        <v>7913555.1200000001</v>
      </c>
      <c r="E47" s="41">
        <v>11030</v>
      </c>
      <c r="F47" s="92">
        <v>7132242.3399999999</v>
      </c>
      <c r="G47" s="41">
        <v>4977</v>
      </c>
      <c r="H47" s="92">
        <v>781312.78</v>
      </c>
      <c r="I47" s="55">
        <v>0</v>
      </c>
      <c r="J47" s="92" t="s">
        <v>251</v>
      </c>
    </row>
    <row r="48" spans="1:10">
      <c r="A48" s="43">
        <v>44</v>
      </c>
      <c r="B48" s="55" t="s">
        <v>185</v>
      </c>
      <c r="C48" s="41">
        <v>72820</v>
      </c>
      <c r="D48" s="92">
        <v>33790129.030000001</v>
      </c>
      <c r="E48" s="41">
        <v>51961</v>
      </c>
      <c r="F48" s="92">
        <v>30808774.289999999</v>
      </c>
      <c r="G48" s="41">
        <v>20859</v>
      </c>
      <c r="H48" s="92">
        <v>2981354.74</v>
      </c>
      <c r="I48" s="55">
        <v>0</v>
      </c>
      <c r="J48" s="92" t="s">
        <v>251</v>
      </c>
    </row>
    <row r="49" spans="1:10">
      <c r="A49" s="43">
        <v>45</v>
      </c>
      <c r="B49" s="55" t="s">
        <v>186</v>
      </c>
      <c r="C49" s="41">
        <v>57568</v>
      </c>
      <c r="D49" s="92">
        <v>27276234.280000001</v>
      </c>
      <c r="E49" s="41">
        <v>39064</v>
      </c>
      <c r="F49" s="92">
        <v>24617434.120000001</v>
      </c>
      <c r="G49" s="41">
        <v>18504</v>
      </c>
      <c r="H49" s="92">
        <v>2658800.16</v>
      </c>
      <c r="I49" s="55">
        <v>0</v>
      </c>
      <c r="J49" s="92" t="s">
        <v>251</v>
      </c>
    </row>
    <row r="50" spans="1:10">
      <c r="A50" s="43">
        <v>46</v>
      </c>
      <c r="B50" s="55" t="s">
        <v>187</v>
      </c>
      <c r="C50" s="41">
        <v>65734</v>
      </c>
      <c r="D50" s="92">
        <v>32555397.390000001</v>
      </c>
      <c r="E50" s="41">
        <v>43052</v>
      </c>
      <c r="F50" s="92">
        <v>29218671.609999999</v>
      </c>
      <c r="G50" s="41">
        <v>22682</v>
      </c>
      <c r="H50" s="92">
        <v>3336725.78</v>
      </c>
      <c r="I50" s="55">
        <v>0</v>
      </c>
      <c r="J50" s="92" t="s">
        <v>251</v>
      </c>
    </row>
    <row r="51" spans="1:10">
      <c r="A51" s="43">
        <v>47</v>
      </c>
      <c r="B51" s="55" t="s">
        <v>188</v>
      </c>
      <c r="C51" s="41">
        <v>17893</v>
      </c>
      <c r="D51" s="92">
        <v>8655169.8800000008</v>
      </c>
      <c r="E51" s="41">
        <v>12320</v>
      </c>
      <c r="F51" s="92">
        <v>7784094.75</v>
      </c>
      <c r="G51" s="41">
        <v>5573</v>
      </c>
      <c r="H51" s="92">
        <v>871075.13</v>
      </c>
      <c r="I51" s="55">
        <v>0</v>
      </c>
      <c r="J51" s="92" t="s">
        <v>251</v>
      </c>
    </row>
    <row r="52" spans="1:10">
      <c r="A52" s="43">
        <v>48</v>
      </c>
      <c r="B52" s="55" t="s">
        <v>189</v>
      </c>
      <c r="C52" s="41">
        <v>15323</v>
      </c>
      <c r="D52" s="92">
        <v>7405505.1799999997</v>
      </c>
      <c r="E52" s="41">
        <v>9980</v>
      </c>
      <c r="F52" s="92">
        <v>6633189.3700000001</v>
      </c>
      <c r="G52" s="41">
        <v>5343</v>
      </c>
      <c r="H52" s="92">
        <v>772315.81</v>
      </c>
      <c r="I52" s="55">
        <v>0</v>
      </c>
      <c r="J52" s="92" t="s">
        <v>251</v>
      </c>
    </row>
    <row r="53" spans="1:10">
      <c r="A53" s="43">
        <v>49</v>
      </c>
      <c r="B53" s="55" t="s">
        <v>190</v>
      </c>
      <c r="C53" s="41">
        <v>34400</v>
      </c>
      <c r="D53" s="92">
        <v>16279876.970000001</v>
      </c>
      <c r="E53" s="41">
        <v>23351</v>
      </c>
      <c r="F53" s="92">
        <v>14607913.16</v>
      </c>
      <c r="G53" s="41">
        <v>11049</v>
      </c>
      <c r="H53" s="92">
        <v>1671963.81</v>
      </c>
      <c r="I53" s="55">
        <v>0</v>
      </c>
      <c r="J53" s="92" t="s">
        <v>251</v>
      </c>
    </row>
    <row r="54" spans="1:10">
      <c r="A54" s="43">
        <v>50</v>
      </c>
      <c r="B54" s="55" t="s">
        <v>191</v>
      </c>
      <c r="C54" s="41">
        <v>56410</v>
      </c>
      <c r="D54" s="92">
        <v>28494003.98</v>
      </c>
      <c r="E54" s="41">
        <v>34972</v>
      </c>
      <c r="F54" s="92">
        <v>25375809.010000002</v>
      </c>
      <c r="G54" s="41">
        <v>21438</v>
      </c>
      <c r="H54" s="92">
        <v>3118194.97</v>
      </c>
      <c r="I54" s="55">
        <v>0</v>
      </c>
      <c r="J54" s="92" t="s">
        <v>251</v>
      </c>
    </row>
    <row r="55" spans="1:10" s="12" customFormat="1" ht="15.75">
      <c r="A55" s="43">
        <v>51</v>
      </c>
      <c r="B55" s="55" t="s">
        <v>192</v>
      </c>
      <c r="C55" s="41">
        <v>20642</v>
      </c>
      <c r="D55" s="92">
        <v>11303349.65</v>
      </c>
      <c r="E55" s="41">
        <v>13803</v>
      </c>
      <c r="F55" s="92">
        <v>10082962.4</v>
      </c>
      <c r="G55" s="41">
        <v>6839</v>
      </c>
      <c r="H55" s="92">
        <v>1220387.25</v>
      </c>
      <c r="I55" s="55">
        <v>0</v>
      </c>
      <c r="J55" s="92" t="s">
        <v>251</v>
      </c>
    </row>
    <row r="56" spans="1:10">
      <c r="A56" s="43">
        <v>52</v>
      </c>
      <c r="B56" s="55" t="s">
        <v>441</v>
      </c>
      <c r="C56" s="41">
        <v>16795</v>
      </c>
      <c r="D56" s="92">
        <v>10404163.390000001</v>
      </c>
      <c r="E56" s="41">
        <v>11270</v>
      </c>
      <c r="F56" s="92">
        <v>9426200.5099999998</v>
      </c>
      <c r="G56" s="41">
        <v>5525</v>
      </c>
      <c r="H56" s="92">
        <v>977962.88</v>
      </c>
      <c r="I56" s="55">
        <v>0</v>
      </c>
      <c r="J56" s="92" t="s">
        <v>251</v>
      </c>
    </row>
    <row r="57" spans="1:10" ht="15.75">
      <c r="A57" s="59"/>
      <c r="B57" s="200" t="s">
        <v>299</v>
      </c>
      <c r="C57" s="202">
        <f t="shared" ref="C57:J57" si="0">SUM(C5:C56)</f>
        <v>4440723</v>
      </c>
      <c r="D57" s="203">
        <f t="shared" si="0"/>
        <v>2260817959.3199997</v>
      </c>
      <c r="E57" s="202">
        <f t="shared" si="0"/>
        <v>2785732</v>
      </c>
      <c r="F57" s="203">
        <f t="shared" si="0"/>
        <v>2005726623.8099995</v>
      </c>
      <c r="G57" s="202">
        <f t="shared" si="0"/>
        <v>1654991</v>
      </c>
      <c r="H57" s="203">
        <f t="shared" si="0"/>
        <v>255091335.51000005</v>
      </c>
      <c r="I57" s="202">
        <f t="shared" si="0"/>
        <v>0</v>
      </c>
      <c r="J57" s="204">
        <f t="shared" si="0"/>
        <v>0</v>
      </c>
    </row>
    <row r="58" spans="1:10">
      <c r="C58" s="89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workbookViewId="0">
      <selection sqref="A1:C1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66" t="s">
        <v>400</v>
      </c>
      <c r="B1" s="466"/>
      <c r="C1" s="466"/>
    </row>
    <row r="3" spans="1:3">
      <c r="A3" s="205"/>
      <c r="B3" s="47" t="s">
        <v>6</v>
      </c>
      <c r="C3" s="19" t="s">
        <v>7</v>
      </c>
    </row>
    <row r="4" spans="1:3">
      <c r="A4" s="189"/>
      <c r="B4" s="221" t="s">
        <v>346</v>
      </c>
      <c r="C4" s="443">
        <v>3</v>
      </c>
    </row>
    <row r="5" spans="1:3">
      <c r="A5" s="190"/>
      <c r="B5" s="221" t="s">
        <v>50</v>
      </c>
      <c r="C5" s="443">
        <v>9</v>
      </c>
    </row>
    <row r="6" spans="1:3">
      <c r="A6" s="191"/>
      <c r="B6" s="221" t="s">
        <v>51</v>
      </c>
      <c r="C6" s="443">
        <v>401</v>
      </c>
    </row>
    <row r="7" spans="1:3">
      <c r="A7" s="191"/>
      <c r="B7" s="221" t="s">
        <v>52</v>
      </c>
      <c r="C7" s="443">
        <v>34</v>
      </c>
    </row>
    <row r="8" spans="1:3">
      <c r="A8" s="192"/>
      <c r="B8" s="221" t="s">
        <v>442</v>
      </c>
      <c r="C8" s="443">
        <v>1</v>
      </c>
    </row>
    <row r="9" spans="1:3">
      <c r="A9" s="188"/>
      <c r="B9" s="221" t="s">
        <v>53</v>
      </c>
      <c r="C9" s="443">
        <v>6829</v>
      </c>
    </row>
    <row r="10" spans="1:3">
      <c r="A10" s="244"/>
      <c r="B10" s="221" t="s">
        <v>353</v>
      </c>
      <c r="C10" s="443">
        <v>3</v>
      </c>
    </row>
    <row r="11" spans="1:3">
      <c r="A11" s="192" t="s">
        <v>434</v>
      </c>
      <c r="B11" s="221" t="s">
        <v>54</v>
      </c>
      <c r="C11" s="443">
        <v>252</v>
      </c>
    </row>
    <row r="12" spans="1:3">
      <c r="A12" s="189"/>
      <c r="B12" s="221" t="s">
        <v>55</v>
      </c>
      <c r="C12" s="443">
        <v>2</v>
      </c>
    </row>
    <row r="13" spans="1:3">
      <c r="A13" s="189"/>
      <c r="B13" s="221" t="s">
        <v>56</v>
      </c>
      <c r="C13" s="443">
        <v>18</v>
      </c>
    </row>
    <row r="14" spans="1:3">
      <c r="A14" s="189"/>
      <c r="B14" s="221" t="s">
        <v>57</v>
      </c>
      <c r="C14" s="443">
        <v>236</v>
      </c>
    </row>
    <row r="15" spans="1:3">
      <c r="A15" s="189"/>
      <c r="B15" s="221" t="s">
        <v>58</v>
      </c>
      <c r="C15" s="443">
        <v>463</v>
      </c>
    </row>
    <row r="16" spans="1:3" ht="17.25" customHeight="1">
      <c r="A16" s="189"/>
      <c r="B16" s="221" t="s">
        <v>59</v>
      </c>
      <c r="C16" s="443">
        <v>102</v>
      </c>
    </row>
    <row r="17" spans="1:4">
      <c r="A17" s="189"/>
      <c r="B17" s="221" t="s">
        <v>243</v>
      </c>
      <c r="C17" s="443">
        <v>3</v>
      </c>
    </row>
    <row r="18" spans="1:4">
      <c r="A18" s="189"/>
      <c r="B18" s="221" t="s">
        <v>60</v>
      </c>
      <c r="C18" s="443">
        <v>73</v>
      </c>
    </row>
    <row r="19" spans="1:4">
      <c r="A19" s="189"/>
      <c r="B19" s="221" t="s">
        <v>338</v>
      </c>
      <c r="C19" s="443">
        <v>2</v>
      </c>
    </row>
    <row r="20" spans="1:4">
      <c r="A20" s="189"/>
      <c r="B20" s="221" t="s">
        <v>61</v>
      </c>
      <c r="C20" s="443">
        <v>7</v>
      </c>
    </row>
    <row r="21" spans="1:4">
      <c r="A21" s="189"/>
      <c r="B21" s="221" t="s">
        <v>62</v>
      </c>
      <c r="C21" s="443">
        <v>1</v>
      </c>
    </row>
    <row r="22" spans="1:4">
      <c r="A22" s="189"/>
      <c r="B22" s="221" t="s">
        <v>63</v>
      </c>
      <c r="C22" s="443">
        <v>5</v>
      </c>
      <c r="D22" s="16"/>
    </row>
    <row r="23" spans="1:4">
      <c r="A23" s="189"/>
      <c r="B23" s="221" t="s">
        <v>64</v>
      </c>
      <c r="C23" s="443">
        <v>5678</v>
      </c>
      <c r="D23" s="16"/>
    </row>
    <row r="24" spans="1:4">
      <c r="A24" s="189"/>
      <c r="B24" s="221" t="s">
        <v>65</v>
      </c>
      <c r="C24" s="443">
        <v>40</v>
      </c>
      <c r="D24" s="16"/>
    </row>
    <row r="25" spans="1:4">
      <c r="A25" s="42"/>
      <c r="B25" s="221" t="s">
        <v>66</v>
      </c>
      <c r="C25" s="443">
        <v>300</v>
      </c>
      <c r="D25" s="16"/>
    </row>
    <row r="26" spans="1:4">
      <c r="A26" s="190"/>
      <c r="B26" s="221" t="s">
        <v>67</v>
      </c>
      <c r="C26" s="443">
        <v>688</v>
      </c>
      <c r="D26" s="16"/>
    </row>
    <row r="27" spans="1:4" ht="16.5" customHeight="1">
      <c r="A27" s="189"/>
      <c r="B27" s="221" t="s">
        <v>68</v>
      </c>
      <c r="C27" s="443">
        <v>503</v>
      </c>
      <c r="D27" s="16"/>
    </row>
    <row r="28" spans="1:4">
      <c r="A28" s="189"/>
      <c r="B28" s="221" t="s">
        <v>69</v>
      </c>
      <c r="C28" s="443">
        <v>45</v>
      </c>
      <c r="D28" s="16"/>
    </row>
    <row r="29" spans="1:4">
      <c r="A29" s="189"/>
      <c r="B29" s="221" t="s">
        <v>70</v>
      </c>
      <c r="C29" s="443">
        <v>2</v>
      </c>
      <c r="D29" s="16"/>
    </row>
    <row r="30" spans="1:4">
      <c r="A30" s="191"/>
      <c r="B30" s="221" t="s">
        <v>71</v>
      </c>
      <c r="C30" s="443">
        <v>10</v>
      </c>
      <c r="D30" s="16"/>
    </row>
    <row r="31" spans="1:4">
      <c r="A31" s="191"/>
      <c r="B31" s="221" t="s">
        <v>72</v>
      </c>
      <c r="C31" s="443">
        <v>1</v>
      </c>
      <c r="D31" s="16"/>
    </row>
    <row r="32" spans="1:4">
      <c r="A32" s="192"/>
      <c r="B32" s="221" t="s">
        <v>73</v>
      </c>
      <c r="C32" s="443">
        <v>35</v>
      </c>
      <c r="D32" s="16"/>
    </row>
    <row r="33" spans="1:4">
      <c r="A33" s="192"/>
      <c r="B33" s="221" t="s">
        <v>74</v>
      </c>
      <c r="C33" s="443">
        <v>10</v>
      </c>
      <c r="D33" s="16"/>
    </row>
    <row r="34" spans="1:4">
      <c r="A34" s="191"/>
      <c r="B34" s="221" t="s">
        <v>824</v>
      </c>
      <c r="C34" s="443">
        <v>1</v>
      </c>
      <c r="D34" s="16"/>
    </row>
    <row r="35" spans="1:4">
      <c r="A35" s="191"/>
      <c r="B35" s="221" t="s">
        <v>75</v>
      </c>
      <c r="C35" s="443">
        <v>54</v>
      </c>
      <c r="D35" s="16"/>
    </row>
    <row r="36" spans="1:4">
      <c r="A36" s="192" t="s">
        <v>435</v>
      </c>
      <c r="B36" s="221" t="s">
        <v>76</v>
      </c>
      <c r="C36" s="443">
        <v>4416266</v>
      </c>
      <c r="D36" s="16"/>
    </row>
    <row r="37" spans="1:4">
      <c r="A37" s="189"/>
      <c r="B37" s="221" t="s">
        <v>77</v>
      </c>
      <c r="C37" s="443">
        <v>4</v>
      </c>
      <c r="D37" s="16"/>
    </row>
    <row r="38" spans="1:4">
      <c r="A38" s="189"/>
      <c r="B38" s="221" t="s">
        <v>288</v>
      </c>
      <c r="C38" s="443">
        <v>3</v>
      </c>
      <c r="D38" s="16"/>
    </row>
    <row r="39" spans="1:4">
      <c r="A39" s="189"/>
      <c r="B39" s="221" t="s">
        <v>247</v>
      </c>
      <c r="C39" s="443">
        <v>1</v>
      </c>
      <c r="D39" s="16"/>
    </row>
    <row r="40" spans="1:4">
      <c r="A40" s="189"/>
      <c r="B40" s="221" t="s">
        <v>240</v>
      </c>
      <c r="C40" s="443">
        <v>2</v>
      </c>
      <c r="D40" s="16"/>
    </row>
    <row r="41" spans="1:4">
      <c r="A41" s="189"/>
      <c r="B41" s="221" t="s">
        <v>8</v>
      </c>
      <c r="C41" s="443">
        <v>661</v>
      </c>
      <c r="D41" s="16"/>
    </row>
    <row r="42" spans="1:4">
      <c r="A42" s="189"/>
      <c r="B42" s="221" t="s">
        <v>78</v>
      </c>
      <c r="C42" s="443">
        <v>315</v>
      </c>
      <c r="D42" s="16"/>
    </row>
    <row r="43" spans="1:4">
      <c r="A43" s="189"/>
      <c r="B43" s="221" t="s">
        <v>79</v>
      </c>
      <c r="C43" s="443">
        <v>8</v>
      </c>
      <c r="D43" s="16"/>
    </row>
    <row r="44" spans="1:4">
      <c r="A44" s="189"/>
      <c r="B44" s="221" t="s">
        <v>80</v>
      </c>
      <c r="C44" s="443">
        <v>95</v>
      </c>
      <c r="D44" s="16"/>
    </row>
    <row r="45" spans="1:4">
      <c r="A45" s="189"/>
      <c r="B45" s="221" t="s">
        <v>81</v>
      </c>
      <c r="C45" s="443">
        <v>7</v>
      </c>
      <c r="D45" s="16"/>
    </row>
    <row r="46" spans="1:4">
      <c r="A46" s="189"/>
      <c r="B46" s="221" t="s">
        <v>82</v>
      </c>
      <c r="C46" s="443">
        <v>11</v>
      </c>
      <c r="D46" s="16"/>
    </row>
    <row r="47" spans="1:4">
      <c r="A47" s="189"/>
      <c r="B47" s="221" t="s">
        <v>83</v>
      </c>
      <c r="C47" s="443">
        <v>12</v>
      </c>
      <c r="D47" s="16"/>
    </row>
    <row r="48" spans="1:4">
      <c r="A48" s="189"/>
      <c r="B48" s="221" t="s">
        <v>84</v>
      </c>
      <c r="C48" s="443">
        <v>10</v>
      </c>
      <c r="D48" s="16"/>
    </row>
    <row r="49" spans="1:4">
      <c r="A49" s="189"/>
      <c r="B49" s="221" t="s">
        <v>85</v>
      </c>
      <c r="C49" s="443">
        <v>19</v>
      </c>
      <c r="D49" s="16"/>
    </row>
    <row r="50" spans="1:4">
      <c r="A50" s="189"/>
      <c r="B50" s="221" t="s">
        <v>330</v>
      </c>
      <c r="C50" s="443">
        <v>4</v>
      </c>
      <c r="D50" s="16"/>
    </row>
    <row r="51" spans="1:4">
      <c r="A51" s="189"/>
      <c r="B51" s="221" t="s">
        <v>86</v>
      </c>
      <c r="C51" s="443">
        <v>57</v>
      </c>
      <c r="D51" s="16"/>
    </row>
    <row r="52" spans="1:4">
      <c r="A52" s="189"/>
      <c r="B52" s="221" t="s">
        <v>87</v>
      </c>
      <c r="C52" s="443">
        <v>8</v>
      </c>
      <c r="D52" s="16"/>
    </row>
    <row r="53" spans="1:4">
      <c r="A53" s="189"/>
      <c r="B53" s="221" t="s">
        <v>88</v>
      </c>
      <c r="C53" s="443">
        <v>427</v>
      </c>
      <c r="D53" s="16"/>
    </row>
    <row r="54" spans="1:4">
      <c r="A54" s="189"/>
      <c r="B54" s="221" t="s">
        <v>89</v>
      </c>
      <c r="C54" s="443">
        <v>55</v>
      </c>
      <c r="D54" s="16"/>
    </row>
    <row r="55" spans="1:4">
      <c r="A55" s="189"/>
      <c r="B55" s="221" t="s">
        <v>90</v>
      </c>
      <c r="C55" s="443">
        <v>297</v>
      </c>
      <c r="D55" s="16"/>
    </row>
    <row r="56" spans="1:4">
      <c r="A56" s="189"/>
      <c r="B56" s="221" t="s">
        <v>341</v>
      </c>
      <c r="C56" s="443">
        <v>3</v>
      </c>
      <c r="D56" s="16"/>
    </row>
    <row r="57" spans="1:4">
      <c r="A57" s="189"/>
      <c r="B57" s="221" t="s">
        <v>331</v>
      </c>
      <c r="C57" s="443">
        <v>5</v>
      </c>
      <c r="D57" s="16"/>
    </row>
    <row r="58" spans="1:4">
      <c r="A58" s="189"/>
      <c r="B58" s="221" t="s">
        <v>91</v>
      </c>
      <c r="C58" s="443">
        <v>10</v>
      </c>
      <c r="D58" s="16"/>
    </row>
    <row r="59" spans="1:4">
      <c r="A59" s="189"/>
      <c r="B59" s="221" t="s">
        <v>289</v>
      </c>
      <c r="C59" s="443">
        <v>7</v>
      </c>
      <c r="D59" s="16"/>
    </row>
    <row r="60" spans="1:4">
      <c r="A60" s="189"/>
      <c r="B60" s="221" t="s">
        <v>92</v>
      </c>
      <c r="C60" s="443">
        <v>11</v>
      </c>
      <c r="D60" s="16"/>
    </row>
    <row r="61" spans="1:4">
      <c r="A61" s="189"/>
      <c r="B61" s="221" t="s">
        <v>93</v>
      </c>
      <c r="C61" s="443">
        <v>5</v>
      </c>
      <c r="D61" s="16"/>
    </row>
    <row r="62" spans="1:4">
      <c r="A62" s="189"/>
      <c r="B62" s="221" t="s">
        <v>94</v>
      </c>
      <c r="C62" s="443">
        <v>2</v>
      </c>
      <c r="D62" s="16"/>
    </row>
    <row r="63" spans="1:4">
      <c r="A63" s="189"/>
      <c r="B63" s="221" t="s">
        <v>95</v>
      </c>
      <c r="C63" s="443">
        <v>13</v>
      </c>
      <c r="D63" s="16"/>
    </row>
    <row r="64" spans="1:4">
      <c r="A64" s="189"/>
      <c r="B64" s="221" t="s">
        <v>96</v>
      </c>
      <c r="C64" s="443">
        <v>1346</v>
      </c>
      <c r="D64" s="16"/>
    </row>
    <row r="65" spans="1:4">
      <c r="A65" s="189"/>
      <c r="B65" s="221" t="s">
        <v>97</v>
      </c>
      <c r="C65" s="443">
        <v>2</v>
      </c>
      <c r="D65" s="16"/>
    </row>
    <row r="66" spans="1:4">
      <c r="A66" s="189"/>
      <c r="B66" s="221" t="s">
        <v>98</v>
      </c>
      <c r="C66" s="443">
        <v>37</v>
      </c>
      <c r="D66" s="16"/>
    </row>
    <row r="67" spans="1:4">
      <c r="A67" s="189"/>
      <c r="B67" s="221" t="s">
        <v>99</v>
      </c>
      <c r="C67" s="443">
        <v>33</v>
      </c>
      <c r="D67" s="16"/>
    </row>
    <row r="68" spans="1:4">
      <c r="A68" s="189"/>
      <c r="B68" s="221" t="s">
        <v>100</v>
      </c>
      <c r="C68" s="443">
        <v>4</v>
      </c>
      <c r="D68" s="16"/>
    </row>
    <row r="69" spans="1:4">
      <c r="A69" s="189"/>
      <c r="B69" s="221" t="s">
        <v>101</v>
      </c>
      <c r="C69" s="443">
        <v>12</v>
      </c>
      <c r="D69" s="16"/>
    </row>
    <row r="70" spans="1:4">
      <c r="A70" s="189"/>
      <c r="B70" s="221" t="s">
        <v>244</v>
      </c>
      <c r="C70" s="443">
        <v>3</v>
      </c>
      <c r="D70" s="16"/>
    </row>
    <row r="71" spans="1:4">
      <c r="A71" s="189"/>
      <c r="B71" s="221" t="s">
        <v>440</v>
      </c>
      <c r="C71" s="443">
        <v>1</v>
      </c>
      <c r="D71" s="16"/>
    </row>
    <row r="72" spans="1:4">
      <c r="A72" s="189"/>
      <c r="B72" s="221" t="s">
        <v>102</v>
      </c>
      <c r="C72" s="443">
        <v>1</v>
      </c>
      <c r="D72" s="16"/>
    </row>
    <row r="73" spans="1:4">
      <c r="A73" s="189"/>
      <c r="B73" s="221" t="s">
        <v>103</v>
      </c>
      <c r="C73" s="443">
        <v>13</v>
      </c>
      <c r="D73" s="16"/>
    </row>
    <row r="74" spans="1:4">
      <c r="A74" s="189"/>
      <c r="B74" s="221" t="s">
        <v>238</v>
      </c>
      <c r="C74" s="443">
        <v>4</v>
      </c>
      <c r="D74" s="16"/>
    </row>
    <row r="75" spans="1:4">
      <c r="A75" s="189"/>
      <c r="B75" s="221" t="s">
        <v>439</v>
      </c>
      <c r="C75" s="443">
        <v>2</v>
      </c>
      <c r="D75" s="16"/>
    </row>
    <row r="76" spans="1:4">
      <c r="A76" s="189"/>
      <c r="B76" s="221" t="s">
        <v>104</v>
      </c>
      <c r="C76" s="443">
        <v>180</v>
      </c>
      <c r="D76" s="16"/>
    </row>
    <row r="77" spans="1:4">
      <c r="A77" s="189"/>
      <c r="B77" s="221" t="s">
        <v>105</v>
      </c>
      <c r="C77" s="443">
        <v>19</v>
      </c>
      <c r="D77" s="16"/>
    </row>
    <row r="78" spans="1:4">
      <c r="A78" s="189"/>
      <c r="B78" s="221" t="s">
        <v>106</v>
      </c>
      <c r="C78" s="443">
        <v>1</v>
      </c>
      <c r="D78" s="16"/>
    </row>
    <row r="79" spans="1:4">
      <c r="A79" s="189"/>
      <c r="B79" s="221" t="s">
        <v>335</v>
      </c>
      <c r="C79" s="443">
        <v>1</v>
      </c>
      <c r="D79" s="16"/>
    </row>
    <row r="80" spans="1:4">
      <c r="A80" s="189"/>
      <c r="B80" s="221" t="s">
        <v>239</v>
      </c>
      <c r="C80" s="443">
        <v>2</v>
      </c>
      <c r="D80" s="16"/>
    </row>
    <row r="81" spans="1:4">
      <c r="A81" s="189"/>
      <c r="B81" s="221" t="s">
        <v>107</v>
      </c>
      <c r="C81" s="443">
        <v>6</v>
      </c>
      <c r="D81" s="16"/>
    </row>
    <row r="82" spans="1:4">
      <c r="A82" s="189"/>
      <c r="B82" s="221" t="s">
        <v>355</v>
      </c>
      <c r="C82" s="443">
        <v>1</v>
      </c>
      <c r="D82" s="16"/>
    </row>
    <row r="83" spans="1:4">
      <c r="A83" s="189"/>
      <c r="B83" s="221" t="s">
        <v>436</v>
      </c>
      <c r="C83" s="443">
        <v>2</v>
      </c>
      <c r="D83" s="16"/>
    </row>
    <row r="84" spans="1:4">
      <c r="A84" s="189"/>
      <c r="B84" s="221" t="s">
        <v>108</v>
      </c>
      <c r="C84" s="443">
        <v>21</v>
      </c>
      <c r="D84" s="16"/>
    </row>
    <row r="85" spans="1:4">
      <c r="A85" s="189"/>
      <c r="B85" s="221" t="s">
        <v>109</v>
      </c>
      <c r="C85" s="443">
        <v>1</v>
      </c>
      <c r="D85" s="16"/>
    </row>
    <row r="86" spans="1:4">
      <c r="A86" s="189"/>
      <c r="B86" s="221" t="s">
        <v>110</v>
      </c>
      <c r="C86" s="443">
        <v>11</v>
      </c>
      <c r="D86" s="16"/>
    </row>
    <row r="87" spans="1:4">
      <c r="A87" s="189"/>
      <c r="B87" s="221" t="s">
        <v>290</v>
      </c>
      <c r="C87" s="443">
        <v>5</v>
      </c>
      <c r="D87" s="16"/>
    </row>
    <row r="88" spans="1:4">
      <c r="A88" s="189"/>
      <c r="B88" s="221" t="s">
        <v>111</v>
      </c>
      <c r="C88" s="443">
        <v>19</v>
      </c>
      <c r="D88" s="16"/>
    </row>
    <row r="89" spans="1:4">
      <c r="A89" s="189"/>
      <c r="B89" s="221" t="s">
        <v>112</v>
      </c>
      <c r="C89" s="443">
        <v>133</v>
      </c>
      <c r="D89" s="16"/>
    </row>
    <row r="90" spans="1:4">
      <c r="A90" s="189"/>
      <c r="B90" s="221" t="s">
        <v>113</v>
      </c>
      <c r="C90" s="443">
        <v>23</v>
      </c>
      <c r="D90" s="16"/>
    </row>
    <row r="91" spans="1:4">
      <c r="A91" s="189"/>
      <c r="B91" s="221" t="s">
        <v>114</v>
      </c>
      <c r="C91" s="443">
        <v>6</v>
      </c>
      <c r="D91" s="16"/>
    </row>
    <row r="92" spans="1:4">
      <c r="A92" s="189"/>
      <c r="B92" s="221" t="s">
        <v>115</v>
      </c>
      <c r="C92" s="443">
        <v>41</v>
      </c>
      <c r="D92" s="16"/>
    </row>
    <row r="93" spans="1:4">
      <c r="A93" s="189"/>
      <c r="B93" s="221" t="s">
        <v>116</v>
      </c>
      <c r="C93" s="443">
        <v>607</v>
      </c>
      <c r="D93" s="16"/>
    </row>
    <row r="94" spans="1:4">
      <c r="A94" s="189"/>
      <c r="B94" s="221" t="s">
        <v>117</v>
      </c>
      <c r="C94" s="443">
        <v>3</v>
      </c>
      <c r="D94" s="16"/>
    </row>
    <row r="95" spans="1:4">
      <c r="A95" s="189"/>
      <c r="B95" s="221" t="s">
        <v>118</v>
      </c>
      <c r="C95" s="443">
        <v>309</v>
      </c>
      <c r="D95" s="16"/>
    </row>
    <row r="96" spans="1:4">
      <c r="A96" s="189"/>
      <c r="B96" s="221" t="s">
        <v>119</v>
      </c>
      <c r="C96" s="443">
        <v>5</v>
      </c>
      <c r="D96" s="16"/>
    </row>
    <row r="97" spans="1:4">
      <c r="A97" s="189"/>
      <c r="B97" s="221" t="s">
        <v>483</v>
      </c>
      <c r="C97" s="443">
        <v>1</v>
      </c>
      <c r="D97" s="16"/>
    </row>
    <row r="98" spans="1:4">
      <c r="A98" s="189"/>
      <c r="B98" s="221" t="s">
        <v>120</v>
      </c>
      <c r="C98" s="443">
        <v>2</v>
      </c>
      <c r="D98" s="16"/>
    </row>
    <row r="99" spans="1:4">
      <c r="A99" s="189"/>
      <c r="B99" s="221" t="s">
        <v>121</v>
      </c>
      <c r="C99" s="443">
        <v>6</v>
      </c>
      <c r="D99" s="16"/>
    </row>
    <row r="100" spans="1:4">
      <c r="A100" s="189"/>
      <c r="B100" s="221" t="s">
        <v>122</v>
      </c>
      <c r="C100" s="443">
        <v>515</v>
      </c>
      <c r="D100" s="16"/>
    </row>
    <row r="101" spans="1:4">
      <c r="A101" s="189"/>
      <c r="B101" s="221" t="s">
        <v>291</v>
      </c>
      <c r="C101" s="443">
        <v>12</v>
      </c>
      <c r="D101" s="16"/>
    </row>
    <row r="102" spans="1:4">
      <c r="A102" s="189"/>
      <c r="B102" s="221" t="s">
        <v>248</v>
      </c>
      <c r="C102" s="443">
        <v>3</v>
      </c>
      <c r="D102" s="16"/>
    </row>
    <row r="103" spans="1:4">
      <c r="A103" s="189"/>
      <c r="B103" s="221" t="s">
        <v>484</v>
      </c>
      <c r="C103" s="443">
        <v>1</v>
      </c>
    </row>
    <row r="104" spans="1:4">
      <c r="A104" s="189"/>
      <c r="B104" s="221" t="s">
        <v>123</v>
      </c>
      <c r="C104" s="443">
        <v>631</v>
      </c>
    </row>
    <row r="105" spans="1:4">
      <c r="A105" s="189"/>
      <c r="B105" s="221" t="s">
        <v>124</v>
      </c>
      <c r="C105" s="443">
        <v>717</v>
      </c>
    </row>
    <row r="106" spans="1:4">
      <c r="A106" s="189"/>
      <c r="B106" s="221" t="s">
        <v>249</v>
      </c>
      <c r="C106" s="443">
        <v>3</v>
      </c>
    </row>
    <row r="107" spans="1:4">
      <c r="A107" s="189"/>
      <c r="B107" s="221" t="s">
        <v>125</v>
      </c>
      <c r="C107" s="443">
        <v>27</v>
      </c>
    </row>
    <row r="108" spans="1:4">
      <c r="A108" s="189"/>
      <c r="B108" s="221" t="s">
        <v>126</v>
      </c>
      <c r="C108" s="443">
        <v>7</v>
      </c>
    </row>
    <row r="109" spans="1:4">
      <c r="A109" s="189"/>
      <c r="B109" s="221" t="s">
        <v>342</v>
      </c>
      <c r="C109" s="443">
        <v>1</v>
      </c>
    </row>
    <row r="110" spans="1:4">
      <c r="A110" s="189"/>
      <c r="B110" s="221" t="s">
        <v>127</v>
      </c>
      <c r="C110" s="443">
        <v>2</v>
      </c>
    </row>
    <row r="111" spans="1:4">
      <c r="A111" s="189"/>
      <c r="B111" s="221" t="s">
        <v>128</v>
      </c>
      <c r="C111" s="443">
        <v>7</v>
      </c>
    </row>
    <row r="112" spans="1:4">
      <c r="A112" s="191"/>
      <c r="B112" s="221" t="s">
        <v>245</v>
      </c>
      <c r="C112" s="443">
        <v>4</v>
      </c>
    </row>
    <row r="113" spans="1:4">
      <c r="A113" s="191"/>
      <c r="B113" s="221" t="s">
        <v>129</v>
      </c>
      <c r="C113" s="443">
        <v>13</v>
      </c>
    </row>
    <row r="114" spans="1:4">
      <c r="A114" s="191"/>
      <c r="B114" s="221" t="s">
        <v>130</v>
      </c>
      <c r="C114" s="443">
        <v>80</v>
      </c>
    </row>
    <row r="115" spans="1:4">
      <c r="A115" s="191"/>
      <c r="B115" s="221" t="s">
        <v>131</v>
      </c>
      <c r="C115" s="443">
        <v>40</v>
      </c>
      <c r="D115" s="44"/>
    </row>
    <row r="116" spans="1:4">
      <c r="A116" s="193"/>
      <c r="B116" s="221" t="s">
        <v>132</v>
      </c>
      <c r="C116" s="443">
        <v>49</v>
      </c>
    </row>
    <row r="117" spans="1:4">
      <c r="A117" s="194"/>
      <c r="B117" s="221" t="s">
        <v>339</v>
      </c>
      <c r="C117" s="443">
        <v>5</v>
      </c>
    </row>
    <row r="118" spans="1:4">
      <c r="A118" s="188"/>
      <c r="B118" s="221" t="s">
        <v>133</v>
      </c>
      <c r="C118" s="443">
        <v>2</v>
      </c>
    </row>
    <row r="119" spans="1:4">
      <c r="A119" s="191"/>
      <c r="B119" s="221" t="s">
        <v>134</v>
      </c>
      <c r="C119" s="443">
        <v>7</v>
      </c>
    </row>
    <row r="120" spans="1:4">
      <c r="A120" s="191"/>
      <c r="B120" s="221" t="s">
        <v>135</v>
      </c>
      <c r="C120" s="443">
        <v>1009</v>
      </c>
    </row>
    <row r="121" spans="1:4">
      <c r="A121" s="194"/>
      <c r="B121" s="221" t="s">
        <v>136</v>
      </c>
      <c r="C121" s="443">
        <v>45</v>
      </c>
    </row>
    <row r="122" spans="1:4">
      <c r="A122" s="195"/>
      <c r="B122" s="221" t="s">
        <v>137</v>
      </c>
      <c r="C122" s="443">
        <v>9</v>
      </c>
    </row>
    <row r="123" spans="1:4">
      <c r="A123" s="209"/>
      <c r="B123" s="221" t="s">
        <v>347</v>
      </c>
      <c r="C123" s="443">
        <v>4</v>
      </c>
    </row>
    <row r="124" spans="1:4">
      <c r="A124" s="209"/>
      <c r="B124" s="221" t="s">
        <v>138</v>
      </c>
      <c r="C124" s="443">
        <v>468</v>
      </c>
    </row>
    <row r="125" spans="1:4">
      <c r="A125" s="209"/>
      <c r="B125" s="221" t="s">
        <v>139</v>
      </c>
      <c r="C125" s="443">
        <v>30</v>
      </c>
    </row>
    <row r="126" spans="1:4">
      <c r="A126" s="209"/>
      <c r="B126" s="221" t="s">
        <v>140</v>
      </c>
      <c r="C126" s="443">
        <v>29</v>
      </c>
    </row>
    <row r="127" spans="1:4">
      <c r="A127" s="209"/>
      <c r="B127" s="221" t="s">
        <v>141</v>
      </c>
      <c r="C127" s="443">
        <v>9</v>
      </c>
    </row>
    <row r="128" spans="1:4">
      <c r="A128" s="444"/>
      <c r="B128" s="195" t="s">
        <v>142</v>
      </c>
      <c r="C128" s="445">
        <v>2</v>
      </c>
    </row>
    <row r="129" spans="1:3">
      <c r="A129" s="210"/>
      <c r="B129" s="200" t="s">
        <v>409</v>
      </c>
      <c r="C129" s="13">
        <f>SUM(C4:C128)</f>
        <v>4440723</v>
      </c>
    </row>
    <row r="130" spans="1:3">
      <c r="A130" s="196" t="s">
        <v>435</v>
      </c>
      <c r="B130" s="45" t="s">
        <v>437</v>
      </c>
      <c r="C130" s="12"/>
    </row>
    <row r="131" spans="1:3">
      <c r="A131" s="196" t="s">
        <v>434</v>
      </c>
      <c r="B131" s="45" t="s">
        <v>438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73" workbookViewId="0">
      <selection activeCell="E98" sqref="E98"/>
    </sheetView>
  </sheetViews>
  <sheetFormatPr defaultRowHeight="15"/>
  <cols>
    <col min="1" max="1" width="37.5703125" style="90" customWidth="1"/>
    <col min="2" max="2" width="17.5703125" style="90" bestFit="1" customWidth="1"/>
    <col min="3" max="3" width="23.140625" style="90" bestFit="1" customWidth="1"/>
    <col min="4" max="4" width="15.85546875" style="90" customWidth="1"/>
    <col min="5" max="5" width="18.7109375" style="90" customWidth="1"/>
    <col min="6" max="6" width="14.42578125" style="90" customWidth="1"/>
    <col min="7" max="16384" width="9.140625" style="90"/>
  </cols>
  <sheetData>
    <row r="1" spans="1:6" s="44" customFormat="1" ht="18.75">
      <c r="A1" s="466" t="s">
        <v>407</v>
      </c>
      <c r="B1" s="466"/>
      <c r="C1" s="466"/>
      <c r="D1" s="466"/>
      <c r="E1" s="466"/>
      <c r="F1" s="466"/>
    </row>
    <row r="2" spans="1:6" ht="15.75" thickBot="1"/>
    <row r="3" spans="1:6" s="44" customFormat="1" ht="16.5" thickBot="1">
      <c r="A3" s="98" t="s">
        <v>401</v>
      </c>
      <c r="B3" s="99" t="s">
        <v>402</v>
      </c>
      <c r="C3" s="99" t="s">
        <v>403</v>
      </c>
      <c r="D3" s="99" t="s">
        <v>404</v>
      </c>
      <c r="E3" s="99" t="s">
        <v>405</v>
      </c>
      <c r="F3" s="100" t="s">
        <v>0</v>
      </c>
    </row>
    <row r="4" spans="1:6">
      <c r="A4" s="211">
        <v>10</v>
      </c>
      <c r="B4" s="212">
        <v>6</v>
      </c>
      <c r="C4" s="212">
        <v>2</v>
      </c>
      <c r="D4" s="212">
        <v>2</v>
      </c>
      <c r="E4" s="212">
        <v>0</v>
      </c>
      <c r="F4" s="250">
        <v>1</v>
      </c>
    </row>
    <row r="5" spans="1:6">
      <c r="A5" s="213">
        <v>10</v>
      </c>
      <c r="B5" s="214">
        <v>4</v>
      </c>
      <c r="C5" s="214">
        <v>4</v>
      </c>
      <c r="D5" s="214">
        <v>2</v>
      </c>
      <c r="E5" s="214">
        <v>0</v>
      </c>
      <c r="F5" s="251">
        <v>2</v>
      </c>
    </row>
    <row r="6" spans="1:6">
      <c r="A6" s="213">
        <v>10</v>
      </c>
      <c r="B6" s="214">
        <v>3</v>
      </c>
      <c r="C6" s="214">
        <v>3</v>
      </c>
      <c r="D6" s="214">
        <v>4</v>
      </c>
      <c r="E6" s="214">
        <v>0</v>
      </c>
      <c r="F6" s="251">
        <v>1</v>
      </c>
    </row>
    <row r="7" spans="1:6">
      <c r="A7" s="213">
        <v>9</v>
      </c>
      <c r="B7" s="214">
        <v>4</v>
      </c>
      <c r="C7" s="214">
        <v>1</v>
      </c>
      <c r="D7" s="214">
        <v>4</v>
      </c>
      <c r="E7" s="214">
        <v>0</v>
      </c>
      <c r="F7" s="251">
        <v>1</v>
      </c>
    </row>
    <row r="8" spans="1:6">
      <c r="A8" s="213">
        <v>9</v>
      </c>
      <c r="B8" s="214">
        <v>4</v>
      </c>
      <c r="C8" s="214">
        <v>2</v>
      </c>
      <c r="D8" s="214">
        <v>3</v>
      </c>
      <c r="E8" s="214">
        <v>0</v>
      </c>
      <c r="F8" s="251">
        <v>1</v>
      </c>
    </row>
    <row r="9" spans="1:6">
      <c r="A9" s="213">
        <v>9</v>
      </c>
      <c r="B9" s="214">
        <v>4</v>
      </c>
      <c r="C9" s="214">
        <v>3</v>
      </c>
      <c r="D9" s="214">
        <v>2</v>
      </c>
      <c r="E9" s="214">
        <v>0</v>
      </c>
      <c r="F9" s="251">
        <v>5</v>
      </c>
    </row>
    <row r="10" spans="1:6">
      <c r="A10" s="213">
        <v>9</v>
      </c>
      <c r="B10" s="214">
        <v>3</v>
      </c>
      <c r="C10" s="214">
        <v>2</v>
      </c>
      <c r="D10" s="214">
        <v>4</v>
      </c>
      <c r="E10" s="214">
        <v>0</v>
      </c>
      <c r="F10" s="251">
        <v>1</v>
      </c>
    </row>
    <row r="11" spans="1:6">
      <c r="A11" s="213">
        <v>8</v>
      </c>
      <c r="B11" s="214">
        <v>6</v>
      </c>
      <c r="C11" s="214">
        <v>2</v>
      </c>
      <c r="D11" s="214">
        <v>0</v>
      </c>
      <c r="E11" s="214">
        <v>0</v>
      </c>
      <c r="F11" s="251">
        <v>1</v>
      </c>
    </row>
    <row r="12" spans="1:6">
      <c r="A12" s="213">
        <v>8</v>
      </c>
      <c r="B12" s="214">
        <v>5</v>
      </c>
      <c r="C12" s="214">
        <v>2</v>
      </c>
      <c r="D12" s="214">
        <v>1</v>
      </c>
      <c r="E12" s="214">
        <v>0</v>
      </c>
      <c r="F12" s="251">
        <v>4</v>
      </c>
    </row>
    <row r="13" spans="1:6" s="11" customFormat="1">
      <c r="A13" s="213">
        <v>8</v>
      </c>
      <c r="B13" s="214">
        <v>5</v>
      </c>
      <c r="C13" s="214">
        <v>3</v>
      </c>
      <c r="D13" s="214">
        <v>0</v>
      </c>
      <c r="E13" s="214">
        <v>0</v>
      </c>
      <c r="F13" s="251">
        <v>1</v>
      </c>
    </row>
    <row r="14" spans="1:6">
      <c r="A14" s="213">
        <v>8</v>
      </c>
      <c r="B14" s="214">
        <v>4</v>
      </c>
      <c r="C14" s="214">
        <v>1</v>
      </c>
      <c r="D14" s="214">
        <v>3</v>
      </c>
      <c r="E14" s="214">
        <v>0</v>
      </c>
      <c r="F14" s="251">
        <v>2</v>
      </c>
    </row>
    <row r="15" spans="1:6">
      <c r="A15" s="213">
        <v>8</v>
      </c>
      <c r="B15" s="214">
        <v>4</v>
      </c>
      <c r="C15" s="214">
        <v>2</v>
      </c>
      <c r="D15" s="214">
        <v>2</v>
      </c>
      <c r="E15" s="214">
        <v>0</v>
      </c>
      <c r="F15" s="251">
        <v>35</v>
      </c>
    </row>
    <row r="16" spans="1:6">
      <c r="A16" s="213">
        <v>8</v>
      </c>
      <c r="B16" s="214">
        <v>4</v>
      </c>
      <c r="C16" s="214">
        <v>3</v>
      </c>
      <c r="D16" s="214">
        <v>1</v>
      </c>
      <c r="E16" s="214">
        <v>0</v>
      </c>
      <c r="F16" s="251">
        <v>7</v>
      </c>
    </row>
    <row r="17" spans="1:6">
      <c r="A17" s="213">
        <v>8</v>
      </c>
      <c r="B17" s="214">
        <v>3</v>
      </c>
      <c r="C17" s="214">
        <v>1</v>
      </c>
      <c r="D17" s="214">
        <v>4</v>
      </c>
      <c r="E17" s="214">
        <v>0</v>
      </c>
      <c r="F17" s="251">
        <v>2</v>
      </c>
    </row>
    <row r="18" spans="1:6">
      <c r="A18" s="213">
        <v>8</v>
      </c>
      <c r="B18" s="214">
        <v>3</v>
      </c>
      <c r="C18" s="214">
        <v>2</v>
      </c>
      <c r="D18" s="214">
        <v>3</v>
      </c>
      <c r="E18" s="214">
        <v>0</v>
      </c>
      <c r="F18" s="251">
        <v>4</v>
      </c>
    </row>
    <row r="19" spans="1:6">
      <c r="A19" s="213">
        <v>8</v>
      </c>
      <c r="B19" s="214">
        <v>3</v>
      </c>
      <c r="C19" s="214">
        <v>3</v>
      </c>
      <c r="D19" s="214">
        <v>2</v>
      </c>
      <c r="E19" s="214">
        <v>0</v>
      </c>
      <c r="F19" s="251">
        <v>14</v>
      </c>
    </row>
    <row r="20" spans="1:6">
      <c r="A20" s="213">
        <v>8</v>
      </c>
      <c r="B20" s="214">
        <v>2</v>
      </c>
      <c r="C20" s="214">
        <v>1</v>
      </c>
      <c r="D20" s="214">
        <v>5</v>
      </c>
      <c r="E20" s="214">
        <v>0</v>
      </c>
      <c r="F20" s="251">
        <v>1</v>
      </c>
    </row>
    <row r="21" spans="1:6">
      <c r="A21" s="213">
        <v>8</v>
      </c>
      <c r="B21" s="214">
        <v>2</v>
      </c>
      <c r="C21" s="214">
        <v>4</v>
      </c>
      <c r="D21" s="214">
        <v>2</v>
      </c>
      <c r="E21" s="214">
        <v>0</v>
      </c>
      <c r="F21" s="251">
        <v>2</v>
      </c>
    </row>
    <row r="22" spans="1:6">
      <c r="A22" s="213">
        <v>7</v>
      </c>
      <c r="B22" s="214">
        <v>5</v>
      </c>
      <c r="C22" s="214">
        <v>1</v>
      </c>
      <c r="D22" s="214">
        <v>1</v>
      </c>
      <c r="E22" s="214">
        <v>0</v>
      </c>
      <c r="F22" s="251">
        <v>1</v>
      </c>
    </row>
    <row r="23" spans="1:6">
      <c r="A23" s="213">
        <v>7</v>
      </c>
      <c r="B23" s="214">
        <v>5</v>
      </c>
      <c r="C23" s="214">
        <v>2</v>
      </c>
      <c r="D23" s="214">
        <v>0</v>
      </c>
      <c r="E23" s="214">
        <v>0</v>
      </c>
      <c r="F23" s="251">
        <v>1</v>
      </c>
    </row>
    <row r="24" spans="1:6">
      <c r="A24" s="213">
        <v>7</v>
      </c>
      <c r="B24" s="214">
        <v>4</v>
      </c>
      <c r="C24" s="214">
        <v>0</v>
      </c>
      <c r="D24" s="214">
        <v>3</v>
      </c>
      <c r="E24" s="214">
        <v>0</v>
      </c>
      <c r="F24" s="251">
        <v>2</v>
      </c>
    </row>
    <row r="25" spans="1:6">
      <c r="A25" s="213">
        <v>7</v>
      </c>
      <c r="B25" s="214">
        <v>4</v>
      </c>
      <c r="C25" s="214">
        <v>1</v>
      </c>
      <c r="D25" s="214">
        <v>2</v>
      </c>
      <c r="E25" s="214">
        <v>0</v>
      </c>
      <c r="F25" s="251">
        <v>49</v>
      </c>
    </row>
    <row r="26" spans="1:6">
      <c r="A26" s="213">
        <v>7</v>
      </c>
      <c r="B26" s="214">
        <v>4</v>
      </c>
      <c r="C26" s="214">
        <v>2</v>
      </c>
      <c r="D26" s="214">
        <v>1</v>
      </c>
      <c r="E26" s="214">
        <v>0</v>
      </c>
      <c r="F26" s="251">
        <v>72</v>
      </c>
    </row>
    <row r="27" spans="1:6">
      <c r="A27" s="213">
        <v>7</v>
      </c>
      <c r="B27" s="214">
        <v>4</v>
      </c>
      <c r="C27" s="214">
        <v>3</v>
      </c>
      <c r="D27" s="214">
        <v>0</v>
      </c>
      <c r="E27" s="214">
        <v>0</v>
      </c>
      <c r="F27" s="251">
        <v>4</v>
      </c>
    </row>
    <row r="28" spans="1:6">
      <c r="A28" s="213">
        <v>7</v>
      </c>
      <c r="B28" s="214">
        <v>3</v>
      </c>
      <c r="C28" s="214">
        <v>0</v>
      </c>
      <c r="D28" s="214">
        <v>4</v>
      </c>
      <c r="E28" s="214">
        <v>0</v>
      </c>
      <c r="F28" s="251">
        <v>9</v>
      </c>
    </row>
    <row r="29" spans="1:6">
      <c r="A29" s="213">
        <v>7</v>
      </c>
      <c r="B29" s="214">
        <v>3</v>
      </c>
      <c r="C29" s="214">
        <v>1</v>
      </c>
      <c r="D29" s="214">
        <v>3</v>
      </c>
      <c r="E29" s="214">
        <v>0</v>
      </c>
      <c r="F29" s="251">
        <v>47</v>
      </c>
    </row>
    <row r="30" spans="1:6">
      <c r="A30" s="213">
        <v>7</v>
      </c>
      <c r="B30" s="214">
        <v>3</v>
      </c>
      <c r="C30" s="214">
        <v>2</v>
      </c>
      <c r="D30" s="214">
        <v>2</v>
      </c>
      <c r="E30" s="214">
        <v>0</v>
      </c>
      <c r="F30" s="251">
        <v>221</v>
      </c>
    </row>
    <row r="31" spans="1:6">
      <c r="A31" s="213">
        <v>7</v>
      </c>
      <c r="B31" s="214">
        <v>3</v>
      </c>
      <c r="C31" s="214">
        <v>3</v>
      </c>
      <c r="D31" s="214">
        <v>1</v>
      </c>
      <c r="E31" s="214">
        <v>0</v>
      </c>
      <c r="F31" s="251">
        <v>49</v>
      </c>
    </row>
    <row r="32" spans="1:6">
      <c r="A32" s="213">
        <v>7</v>
      </c>
      <c r="B32" s="214">
        <v>3</v>
      </c>
      <c r="C32" s="214">
        <v>4</v>
      </c>
      <c r="D32" s="214">
        <v>0</v>
      </c>
      <c r="E32" s="214">
        <v>0</v>
      </c>
      <c r="F32" s="251">
        <v>2</v>
      </c>
    </row>
    <row r="33" spans="1:6">
      <c r="A33" s="213">
        <v>7</v>
      </c>
      <c r="B33" s="214">
        <v>2</v>
      </c>
      <c r="C33" s="214">
        <v>1</v>
      </c>
      <c r="D33" s="214">
        <v>4</v>
      </c>
      <c r="E33" s="214">
        <v>0</v>
      </c>
      <c r="F33" s="251">
        <v>4</v>
      </c>
    </row>
    <row r="34" spans="1:6">
      <c r="A34" s="213">
        <v>7</v>
      </c>
      <c r="B34" s="214">
        <v>2</v>
      </c>
      <c r="C34" s="214">
        <v>2</v>
      </c>
      <c r="D34" s="214">
        <v>3</v>
      </c>
      <c r="E34" s="214">
        <v>0</v>
      </c>
      <c r="F34" s="251">
        <v>2</v>
      </c>
    </row>
    <row r="35" spans="1:6">
      <c r="A35" s="213">
        <v>7</v>
      </c>
      <c r="B35" s="214">
        <v>2</v>
      </c>
      <c r="C35" s="214">
        <v>3</v>
      </c>
      <c r="D35" s="214">
        <v>2</v>
      </c>
      <c r="E35" s="214">
        <v>0</v>
      </c>
      <c r="F35" s="251">
        <v>10</v>
      </c>
    </row>
    <row r="36" spans="1:6">
      <c r="A36" s="213">
        <v>7</v>
      </c>
      <c r="B36" s="214">
        <v>2</v>
      </c>
      <c r="C36" s="214">
        <v>4</v>
      </c>
      <c r="D36" s="214">
        <v>1</v>
      </c>
      <c r="E36" s="214">
        <v>0</v>
      </c>
      <c r="F36" s="251">
        <v>1</v>
      </c>
    </row>
    <row r="37" spans="1:6">
      <c r="A37" s="213">
        <v>6</v>
      </c>
      <c r="B37" s="214">
        <v>5</v>
      </c>
      <c r="C37" s="214">
        <v>1</v>
      </c>
      <c r="D37" s="214">
        <v>0</v>
      </c>
      <c r="E37" s="214">
        <v>0</v>
      </c>
      <c r="F37" s="251">
        <v>2</v>
      </c>
    </row>
    <row r="38" spans="1:6">
      <c r="A38" s="213">
        <v>6</v>
      </c>
      <c r="B38" s="214">
        <v>4</v>
      </c>
      <c r="C38" s="214">
        <v>0</v>
      </c>
      <c r="D38" s="214">
        <v>2</v>
      </c>
      <c r="E38" s="214">
        <v>0</v>
      </c>
      <c r="F38" s="251">
        <v>21</v>
      </c>
    </row>
    <row r="39" spans="1:6">
      <c r="A39" s="213">
        <v>6</v>
      </c>
      <c r="B39" s="214">
        <v>4</v>
      </c>
      <c r="C39" s="214">
        <v>1</v>
      </c>
      <c r="D39" s="214">
        <v>1</v>
      </c>
      <c r="E39" s="214">
        <v>0</v>
      </c>
      <c r="F39" s="251">
        <v>84</v>
      </c>
    </row>
    <row r="40" spans="1:6">
      <c r="A40" s="213">
        <v>6</v>
      </c>
      <c r="B40" s="214">
        <v>4</v>
      </c>
      <c r="C40" s="214">
        <v>2</v>
      </c>
      <c r="D40" s="214">
        <v>0</v>
      </c>
      <c r="E40" s="214">
        <v>0</v>
      </c>
      <c r="F40" s="251">
        <v>120</v>
      </c>
    </row>
    <row r="41" spans="1:6">
      <c r="A41" s="213">
        <v>6</v>
      </c>
      <c r="B41" s="214">
        <v>3</v>
      </c>
      <c r="C41" s="214">
        <v>0</v>
      </c>
      <c r="D41" s="214">
        <v>3</v>
      </c>
      <c r="E41" s="214">
        <v>0</v>
      </c>
      <c r="F41" s="251">
        <v>15</v>
      </c>
    </row>
    <row r="42" spans="1:6">
      <c r="A42" s="213">
        <v>6</v>
      </c>
      <c r="B42" s="214">
        <v>3</v>
      </c>
      <c r="C42" s="214">
        <v>1</v>
      </c>
      <c r="D42" s="214">
        <v>2</v>
      </c>
      <c r="E42" s="214">
        <v>0</v>
      </c>
      <c r="F42" s="251">
        <v>376</v>
      </c>
    </row>
    <row r="43" spans="1:6">
      <c r="A43" s="213">
        <v>6</v>
      </c>
      <c r="B43" s="214">
        <v>3</v>
      </c>
      <c r="C43" s="214">
        <v>2</v>
      </c>
      <c r="D43" s="214">
        <v>1</v>
      </c>
      <c r="E43" s="214">
        <v>0</v>
      </c>
      <c r="F43" s="251">
        <v>799</v>
      </c>
    </row>
    <row r="44" spans="1:6">
      <c r="A44" s="213">
        <v>6</v>
      </c>
      <c r="B44" s="214">
        <v>3</v>
      </c>
      <c r="C44" s="214">
        <v>3</v>
      </c>
      <c r="D44" s="214">
        <v>0</v>
      </c>
      <c r="E44" s="214">
        <v>0</v>
      </c>
      <c r="F44" s="251">
        <v>60</v>
      </c>
    </row>
    <row r="45" spans="1:6">
      <c r="A45" s="213">
        <v>6</v>
      </c>
      <c r="B45" s="214">
        <v>2</v>
      </c>
      <c r="C45" s="214">
        <v>0</v>
      </c>
      <c r="D45" s="214">
        <v>4</v>
      </c>
      <c r="E45" s="214">
        <v>0</v>
      </c>
      <c r="F45" s="251">
        <v>23</v>
      </c>
    </row>
    <row r="46" spans="1:6">
      <c r="A46" s="213">
        <v>6</v>
      </c>
      <c r="B46" s="214">
        <v>2</v>
      </c>
      <c r="C46" s="214">
        <v>1</v>
      </c>
      <c r="D46" s="214">
        <v>3</v>
      </c>
      <c r="E46" s="214">
        <v>0</v>
      </c>
      <c r="F46" s="251">
        <v>411</v>
      </c>
    </row>
    <row r="47" spans="1:6">
      <c r="A47" s="213">
        <v>6</v>
      </c>
      <c r="B47" s="214">
        <v>2</v>
      </c>
      <c r="C47" s="214">
        <v>2</v>
      </c>
      <c r="D47" s="214">
        <v>2</v>
      </c>
      <c r="E47" s="214">
        <v>0</v>
      </c>
      <c r="F47" s="251">
        <v>4099</v>
      </c>
    </row>
    <row r="48" spans="1:6">
      <c r="A48" s="213">
        <v>6</v>
      </c>
      <c r="B48" s="214">
        <v>2</v>
      </c>
      <c r="C48" s="214">
        <v>3</v>
      </c>
      <c r="D48" s="214">
        <v>1</v>
      </c>
      <c r="E48" s="214">
        <v>0</v>
      </c>
      <c r="F48" s="251">
        <v>66</v>
      </c>
    </row>
    <row r="49" spans="1:6">
      <c r="A49" s="213">
        <v>6</v>
      </c>
      <c r="B49" s="214">
        <v>2</v>
      </c>
      <c r="C49" s="214">
        <v>4</v>
      </c>
      <c r="D49" s="214">
        <v>0</v>
      </c>
      <c r="E49" s="214">
        <v>0</v>
      </c>
      <c r="F49" s="251">
        <v>3</v>
      </c>
    </row>
    <row r="50" spans="1:6">
      <c r="A50" s="213">
        <v>6</v>
      </c>
      <c r="B50" s="214">
        <v>1</v>
      </c>
      <c r="C50" s="214">
        <v>3</v>
      </c>
      <c r="D50" s="214">
        <v>2</v>
      </c>
      <c r="E50" s="214">
        <v>0</v>
      </c>
      <c r="F50" s="251">
        <v>1</v>
      </c>
    </row>
    <row r="51" spans="1:6">
      <c r="A51" s="213">
        <v>5</v>
      </c>
      <c r="B51" s="214">
        <v>5</v>
      </c>
      <c r="C51" s="214">
        <v>0</v>
      </c>
      <c r="D51" s="214">
        <v>0</v>
      </c>
      <c r="E51" s="214">
        <v>0</v>
      </c>
      <c r="F51" s="251">
        <v>1</v>
      </c>
    </row>
    <row r="52" spans="1:6">
      <c r="A52" s="213">
        <v>5</v>
      </c>
      <c r="B52" s="214">
        <v>4</v>
      </c>
      <c r="C52" s="214">
        <v>0</v>
      </c>
      <c r="D52" s="214">
        <v>1</v>
      </c>
      <c r="E52" s="214">
        <v>0</v>
      </c>
      <c r="F52" s="251">
        <v>20</v>
      </c>
    </row>
    <row r="53" spans="1:6">
      <c r="A53" s="213">
        <v>5</v>
      </c>
      <c r="B53" s="214">
        <v>4</v>
      </c>
      <c r="C53" s="214">
        <v>1</v>
      </c>
      <c r="D53" s="214">
        <v>0</v>
      </c>
      <c r="E53" s="214">
        <v>0</v>
      </c>
      <c r="F53" s="251">
        <v>168</v>
      </c>
    </row>
    <row r="54" spans="1:6">
      <c r="A54" s="213">
        <v>5</v>
      </c>
      <c r="B54" s="214">
        <v>3</v>
      </c>
      <c r="C54" s="214">
        <v>0</v>
      </c>
      <c r="D54" s="214">
        <v>2</v>
      </c>
      <c r="E54" s="214">
        <v>0</v>
      </c>
      <c r="F54" s="251">
        <v>148</v>
      </c>
    </row>
    <row r="55" spans="1:6">
      <c r="A55" s="213">
        <v>5</v>
      </c>
      <c r="B55" s="214">
        <v>3</v>
      </c>
      <c r="C55" s="214">
        <v>1</v>
      </c>
      <c r="D55" s="214">
        <v>1</v>
      </c>
      <c r="E55" s="214">
        <v>0</v>
      </c>
      <c r="F55" s="251">
        <v>1255</v>
      </c>
    </row>
    <row r="56" spans="1:6">
      <c r="A56" s="213">
        <v>5</v>
      </c>
      <c r="B56" s="214">
        <v>3</v>
      </c>
      <c r="C56" s="214">
        <v>2</v>
      </c>
      <c r="D56" s="214">
        <v>0</v>
      </c>
      <c r="E56" s="214">
        <v>0</v>
      </c>
      <c r="F56" s="251">
        <v>1583</v>
      </c>
    </row>
    <row r="57" spans="1:6">
      <c r="A57" s="213">
        <v>5</v>
      </c>
      <c r="B57" s="214">
        <v>2</v>
      </c>
      <c r="C57" s="214">
        <v>0</v>
      </c>
      <c r="D57" s="214">
        <v>3</v>
      </c>
      <c r="E57" s="214">
        <v>0</v>
      </c>
      <c r="F57" s="251">
        <v>132</v>
      </c>
    </row>
    <row r="58" spans="1:6">
      <c r="A58" s="213">
        <v>5</v>
      </c>
      <c r="B58" s="214">
        <v>2</v>
      </c>
      <c r="C58" s="214">
        <v>1</v>
      </c>
      <c r="D58" s="214">
        <v>2</v>
      </c>
      <c r="E58" s="214">
        <v>0</v>
      </c>
      <c r="F58" s="251">
        <v>3263</v>
      </c>
    </row>
    <row r="59" spans="1:6">
      <c r="A59" s="213">
        <v>5</v>
      </c>
      <c r="B59" s="214">
        <v>2</v>
      </c>
      <c r="C59" s="214">
        <v>2</v>
      </c>
      <c r="D59" s="214">
        <v>1</v>
      </c>
      <c r="E59" s="214">
        <v>0</v>
      </c>
      <c r="F59" s="251">
        <v>8975</v>
      </c>
    </row>
    <row r="60" spans="1:6">
      <c r="A60" s="213">
        <v>5</v>
      </c>
      <c r="B60" s="214">
        <v>2</v>
      </c>
      <c r="C60" s="214">
        <v>3</v>
      </c>
      <c r="D60" s="214">
        <v>0</v>
      </c>
      <c r="E60" s="214">
        <v>0</v>
      </c>
      <c r="F60" s="251">
        <v>131</v>
      </c>
    </row>
    <row r="61" spans="1:6">
      <c r="A61" s="213">
        <v>5</v>
      </c>
      <c r="B61" s="214">
        <v>1</v>
      </c>
      <c r="C61" s="214">
        <v>0</v>
      </c>
      <c r="D61" s="214">
        <v>4</v>
      </c>
      <c r="E61" s="214">
        <v>0</v>
      </c>
      <c r="F61" s="251">
        <v>13</v>
      </c>
    </row>
    <row r="62" spans="1:6">
      <c r="A62" s="213">
        <v>5</v>
      </c>
      <c r="B62" s="214">
        <v>1</v>
      </c>
      <c r="C62" s="214">
        <v>1</v>
      </c>
      <c r="D62" s="214">
        <v>3</v>
      </c>
      <c r="E62" s="214">
        <v>0</v>
      </c>
      <c r="F62" s="251">
        <v>122</v>
      </c>
    </row>
    <row r="63" spans="1:6">
      <c r="A63" s="213">
        <v>5</v>
      </c>
      <c r="B63" s="214">
        <v>1</v>
      </c>
      <c r="C63" s="214">
        <v>2</v>
      </c>
      <c r="D63" s="214">
        <v>2</v>
      </c>
      <c r="E63" s="214">
        <v>0</v>
      </c>
      <c r="F63" s="251">
        <v>79</v>
      </c>
    </row>
    <row r="64" spans="1:6">
      <c r="A64" s="213">
        <v>5</v>
      </c>
      <c r="B64" s="214">
        <v>1</v>
      </c>
      <c r="C64" s="214">
        <v>3</v>
      </c>
      <c r="D64" s="214">
        <v>1</v>
      </c>
      <c r="E64" s="214">
        <v>0</v>
      </c>
      <c r="F64" s="251">
        <v>5</v>
      </c>
    </row>
    <row r="65" spans="1:6">
      <c r="A65" s="213">
        <v>4</v>
      </c>
      <c r="B65" s="214">
        <v>4</v>
      </c>
      <c r="C65" s="214">
        <v>0</v>
      </c>
      <c r="D65" s="214">
        <v>0</v>
      </c>
      <c r="E65" s="214">
        <v>0</v>
      </c>
      <c r="F65" s="251">
        <v>69</v>
      </c>
    </row>
    <row r="66" spans="1:6">
      <c r="A66" s="213">
        <v>4</v>
      </c>
      <c r="B66" s="214">
        <v>3</v>
      </c>
      <c r="C66" s="214">
        <v>0</v>
      </c>
      <c r="D66" s="214">
        <v>1</v>
      </c>
      <c r="E66" s="214">
        <v>0</v>
      </c>
      <c r="F66" s="251">
        <v>351</v>
      </c>
    </row>
    <row r="67" spans="1:6">
      <c r="A67" s="213">
        <v>4</v>
      </c>
      <c r="B67" s="214">
        <v>3</v>
      </c>
      <c r="C67" s="214">
        <v>1</v>
      </c>
      <c r="D67" s="214">
        <v>0</v>
      </c>
      <c r="E67" s="214">
        <v>0</v>
      </c>
      <c r="F67" s="251">
        <v>3110</v>
      </c>
    </row>
    <row r="68" spans="1:6">
      <c r="A68" s="213">
        <v>4</v>
      </c>
      <c r="B68" s="214">
        <v>2</v>
      </c>
      <c r="C68" s="214">
        <v>0</v>
      </c>
      <c r="D68" s="214">
        <v>2</v>
      </c>
      <c r="E68" s="214">
        <v>0</v>
      </c>
      <c r="F68" s="251">
        <v>2245</v>
      </c>
    </row>
    <row r="69" spans="1:6" s="101" customFormat="1" ht="15.75">
      <c r="A69" s="215">
        <v>4</v>
      </c>
      <c r="B69" s="216">
        <v>2</v>
      </c>
      <c r="C69" s="216">
        <v>1</v>
      </c>
      <c r="D69" s="216">
        <v>1</v>
      </c>
      <c r="E69" s="216">
        <v>0</v>
      </c>
      <c r="F69" s="251">
        <v>22861</v>
      </c>
    </row>
    <row r="70" spans="1:6">
      <c r="A70" s="213">
        <v>4</v>
      </c>
      <c r="B70" s="42">
        <v>2</v>
      </c>
      <c r="C70" s="42">
        <v>2</v>
      </c>
      <c r="D70" s="42">
        <v>0</v>
      </c>
      <c r="E70" s="42">
        <v>0</v>
      </c>
      <c r="F70" s="251">
        <v>37647</v>
      </c>
    </row>
    <row r="71" spans="1:6">
      <c r="A71" s="213">
        <v>4</v>
      </c>
      <c r="B71" s="42">
        <v>1</v>
      </c>
      <c r="C71" s="42">
        <v>0</v>
      </c>
      <c r="D71" s="42">
        <v>3</v>
      </c>
      <c r="E71" s="42">
        <v>0</v>
      </c>
      <c r="F71" s="251">
        <v>98</v>
      </c>
    </row>
    <row r="72" spans="1:6">
      <c r="A72" s="213">
        <v>4</v>
      </c>
      <c r="B72" s="42">
        <v>1</v>
      </c>
      <c r="C72" s="42">
        <v>1</v>
      </c>
      <c r="D72" s="42">
        <v>2</v>
      </c>
      <c r="E72" s="42">
        <v>0</v>
      </c>
      <c r="F72" s="251">
        <v>1692</v>
      </c>
    </row>
    <row r="73" spans="1:6">
      <c r="A73" s="213">
        <v>4</v>
      </c>
      <c r="B73" s="42">
        <v>1</v>
      </c>
      <c r="C73" s="42">
        <v>2</v>
      </c>
      <c r="D73" s="42">
        <v>1</v>
      </c>
      <c r="E73" s="42">
        <v>0</v>
      </c>
      <c r="F73" s="251">
        <v>611</v>
      </c>
    </row>
    <row r="74" spans="1:6">
      <c r="A74" s="213">
        <v>4</v>
      </c>
      <c r="B74" s="42">
        <v>1</v>
      </c>
      <c r="C74" s="42">
        <v>3</v>
      </c>
      <c r="D74" s="42">
        <v>0</v>
      </c>
      <c r="E74" s="42">
        <v>0</v>
      </c>
      <c r="F74" s="251">
        <v>10</v>
      </c>
    </row>
    <row r="75" spans="1:6">
      <c r="A75" s="213">
        <v>4</v>
      </c>
      <c r="B75" s="42">
        <v>0</v>
      </c>
      <c r="C75" s="42">
        <v>2</v>
      </c>
      <c r="D75" s="42">
        <v>2</v>
      </c>
      <c r="E75" s="42">
        <v>0</v>
      </c>
      <c r="F75" s="251">
        <v>2</v>
      </c>
    </row>
    <row r="76" spans="1:6">
      <c r="A76" s="213">
        <v>3</v>
      </c>
      <c r="B76" s="42">
        <v>3</v>
      </c>
      <c r="C76" s="42">
        <v>0</v>
      </c>
      <c r="D76" s="42">
        <v>0</v>
      </c>
      <c r="E76" s="42">
        <v>0</v>
      </c>
      <c r="F76" s="251">
        <v>2154</v>
      </c>
    </row>
    <row r="77" spans="1:6">
      <c r="A77" s="213">
        <v>3</v>
      </c>
      <c r="B77" s="42">
        <v>2</v>
      </c>
      <c r="C77" s="42">
        <v>0</v>
      </c>
      <c r="D77" s="42">
        <v>1</v>
      </c>
      <c r="E77" s="42">
        <v>0</v>
      </c>
      <c r="F77" s="251">
        <v>6208</v>
      </c>
    </row>
    <row r="78" spans="1:6">
      <c r="A78" s="213">
        <v>3</v>
      </c>
      <c r="B78" s="42">
        <v>2</v>
      </c>
      <c r="C78" s="42">
        <v>1</v>
      </c>
      <c r="D78" s="42">
        <v>0</v>
      </c>
      <c r="E78" s="42">
        <v>0</v>
      </c>
      <c r="F78" s="251">
        <v>91665</v>
      </c>
    </row>
    <row r="79" spans="1:6">
      <c r="A79" s="213">
        <v>3</v>
      </c>
      <c r="B79" s="42">
        <v>1</v>
      </c>
      <c r="C79" s="42">
        <v>0</v>
      </c>
      <c r="D79" s="42">
        <v>2</v>
      </c>
      <c r="E79" s="42">
        <v>0</v>
      </c>
      <c r="F79" s="251">
        <v>36080</v>
      </c>
    </row>
    <row r="80" spans="1:6">
      <c r="A80" s="213">
        <v>3</v>
      </c>
      <c r="B80" s="42">
        <v>1</v>
      </c>
      <c r="C80" s="42">
        <v>1</v>
      </c>
      <c r="D80" s="42">
        <v>1</v>
      </c>
      <c r="E80" s="42">
        <v>0</v>
      </c>
      <c r="F80" s="251">
        <v>217589</v>
      </c>
    </row>
    <row r="81" spans="1:6">
      <c r="A81" s="213">
        <v>3</v>
      </c>
      <c r="B81" s="42">
        <v>1</v>
      </c>
      <c r="C81" s="42">
        <v>2</v>
      </c>
      <c r="D81" s="42">
        <v>0</v>
      </c>
      <c r="E81" s="42">
        <v>0</v>
      </c>
      <c r="F81" s="251">
        <v>1971</v>
      </c>
    </row>
    <row r="82" spans="1:6">
      <c r="A82" s="213">
        <v>3</v>
      </c>
      <c r="B82" s="42">
        <v>0</v>
      </c>
      <c r="C82" s="42">
        <v>0</v>
      </c>
      <c r="D82" s="42">
        <v>3</v>
      </c>
      <c r="E82" s="42">
        <v>0</v>
      </c>
      <c r="F82" s="251">
        <v>2</v>
      </c>
    </row>
    <row r="83" spans="1:6">
      <c r="A83" s="213">
        <v>3</v>
      </c>
      <c r="B83" s="42">
        <v>0</v>
      </c>
      <c r="C83" s="42">
        <v>2</v>
      </c>
      <c r="D83" s="42">
        <v>1</v>
      </c>
      <c r="E83" s="42">
        <v>0</v>
      </c>
      <c r="F83" s="251">
        <v>1</v>
      </c>
    </row>
    <row r="84" spans="1:6">
      <c r="A84" s="213">
        <v>2</v>
      </c>
      <c r="B84" s="42">
        <v>2</v>
      </c>
      <c r="C84" s="42">
        <v>0</v>
      </c>
      <c r="D84" s="42">
        <v>0</v>
      </c>
      <c r="E84" s="42">
        <v>0</v>
      </c>
      <c r="F84" s="251">
        <v>78937</v>
      </c>
    </row>
    <row r="85" spans="1:6">
      <c r="A85" s="213">
        <v>2</v>
      </c>
      <c r="B85" s="42">
        <v>1</v>
      </c>
      <c r="C85" s="42">
        <v>0</v>
      </c>
      <c r="D85" s="42">
        <v>1</v>
      </c>
      <c r="E85" s="42">
        <v>0</v>
      </c>
      <c r="F85" s="251">
        <v>41905</v>
      </c>
    </row>
    <row r="86" spans="1:6">
      <c r="A86" s="213">
        <v>2</v>
      </c>
      <c r="B86" s="42">
        <v>1</v>
      </c>
      <c r="C86" s="42">
        <v>1</v>
      </c>
      <c r="D86" s="42">
        <v>0</v>
      </c>
      <c r="E86" s="42">
        <v>0</v>
      </c>
      <c r="F86" s="251">
        <v>788179</v>
      </c>
    </row>
    <row r="87" spans="1:6">
      <c r="A87" s="213">
        <v>2</v>
      </c>
      <c r="B87" s="42">
        <v>0</v>
      </c>
      <c r="C87" s="42">
        <v>0</v>
      </c>
      <c r="D87" s="42">
        <v>2</v>
      </c>
      <c r="E87" s="42">
        <v>0</v>
      </c>
      <c r="F87" s="251">
        <v>379</v>
      </c>
    </row>
    <row r="88" spans="1:6">
      <c r="A88" s="213">
        <v>2</v>
      </c>
      <c r="B88" s="42">
        <v>0</v>
      </c>
      <c r="C88" s="42">
        <v>1</v>
      </c>
      <c r="D88" s="42">
        <v>1</v>
      </c>
      <c r="E88" s="42">
        <v>0</v>
      </c>
      <c r="F88" s="251">
        <v>169</v>
      </c>
    </row>
    <row r="89" spans="1:6">
      <c r="A89" s="213">
        <v>2</v>
      </c>
      <c r="B89" s="42">
        <v>0</v>
      </c>
      <c r="C89" s="42">
        <v>2</v>
      </c>
      <c r="D89" s="42">
        <v>0</v>
      </c>
      <c r="E89" s="42">
        <v>0</v>
      </c>
      <c r="F89" s="251">
        <v>46</v>
      </c>
    </row>
    <row r="90" spans="1:6">
      <c r="A90" s="213">
        <v>1</v>
      </c>
      <c r="B90" s="42">
        <v>1</v>
      </c>
      <c r="C90" s="42">
        <v>0</v>
      </c>
      <c r="D90" s="42">
        <v>0</v>
      </c>
      <c r="E90" s="42">
        <v>0</v>
      </c>
      <c r="F90" s="251">
        <v>1150692</v>
      </c>
    </row>
    <row r="91" spans="1:6">
      <c r="A91" s="213">
        <v>1</v>
      </c>
      <c r="B91" s="42">
        <v>0</v>
      </c>
      <c r="C91" s="42">
        <v>0</v>
      </c>
      <c r="D91" s="42">
        <v>1</v>
      </c>
      <c r="E91" s="42">
        <v>0</v>
      </c>
      <c r="F91" s="251">
        <v>6227</v>
      </c>
    </row>
    <row r="92" spans="1:6" ht="15.75" thickBot="1">
      <c r="A92" s="252">
        <v>1</v>
      </c>
      <c r="B92" s="253">
        <v>0</v>
      </c>
      <c r="C92" s="253">
        <v>1</v>
      </c>
      <c r="D92" s="253">
        <v>0</v>
      </c>
      <c r="E92" s="253">
        <v>0</v>
      </c>
      <c r="F92" s="254">
        <v>2811</v>
      </c>
    </row>
    <row r="93" spans="1:6" ht="16.5" thickBot="1">
      <c r="A93" s="255"/>
      <c r="B93" s="256"/>
      <c r="C93" s="256"/>
      <c r="D93" s="256"/>
      <c r="E93" s="257"/>
      <c r="F93" s="258">
        <f>SUM(F4:F92)</f>
        <v>2516245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D25" sqref="D25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66" t="s">
        <v>428</v>
      </c>
      <c r="B1" s="466"/>
      <c r="C1" s="466"/>
      <c r="D1" s="466"/>
      <c r="E1" s="176"/>
      <c r="F1" s="176"/>
    </row>
    <row r="2" spans="1:6" s="90" customFormat="1" ht="18.75">
      <c r="A2" s="175"/>
      <c r="B2" s="175"/>
      <c r="C2" s="175"/>
      <c r="D2" s="175"/>
      <c r="E2" s="175"/>
      <c r="F2" s="175"/>
    </row>
    <row r="3" spans="1:6" ht="45">
      <c r="A3" s="177" t="s">
        <v>411</v>
      </c>
      <c r="B3" s="178" t="s">
        <v>412</v>
      </c>
      <c r="C3" s="178" t="s">
        <v>413</v>
      </c>
      <c r="D3" s="179" t="s">
        <v>414</v>
      </c>
    </row>
    <row r="4" spans="1:6" ht="35.25" customHeight="1">
      <c r="A4" s="217" t="s">
        <v>415</v>
      </c>
      <c r="B4" s="197">
        <v>108308193.06</v>
      </c>
      <c r="C4" s="198">
        <v>7013</v>
      </c>
      <c r="D4" s="219">
        <v>0.18532700937116783</v>
      </c>
    </row>
    <row r="5" spans="1:6">
      <c r="A5" s="218" t="s">
        <v>416</v>
      </c>
      <c r="B5" s="197">
        <v>361828452.76000005</v>
      </c>
      <c r="C5" s="198">
        <v>24453</v>
      </c>
      <c r="D5" s="219">
        <v>0.17756272985400567</v>
      </c>
    </row>
    <row r="6" spans="1:6">
      <c r="A6" s="218" t="s">
        <v>417</v>
      </c>
      <c r="B6" s="197">
        <v>57113457.650000006</v>
      </c>
      <c r="C6" s="198">
        <v>4383</v>
      </c>
      <c r="D6" s="219">
        <v>0.15636812498288843</v>
      </c>
    </row>
    <row r="7" spans="1:6">
      <c r="A7" s="218" t="s">
        <v>418</v>
      </c>
      <c r="B7" s="197">
        <v>148671328</v>
      </c>
      <c r="C7" s="198">
        <v>9284</v>
      </c>
      <c r="D7" s="219">
        <v>0.19216457733735459</v>
      </c>
    </row>
    <row r="8" spans="1:6">
      <c r="A8" s="218" t="s">
        <v>419</v>
      </c>
      <c r="B8" s="197">
        <v>70002182.219999999</v>
      </c>
      <c r="C8" s="198">
        <v>3965</v>
      </c>
      <c r="D8" s="219">
        <v>0.21186032449936948</v>
      </c>
    </row>
    <row r="9" spans="1:6">
      <c r="A9" s="218" t="s">
        <v>420</v>
      </c>
      <c r="B9" s="197">
        <v>36948099.579999998</v>
      </c>
      <c r="C9" s="199">
        <v>3054</v>
      </c>
      <c r="D9" s="219">
        <v>0.14517917320235757</v>
      </c>
    </row>
    <row r="10" spans="1:6">
      <c r="A10" s="218" t="s">
        <v>421</v>
      </c>
      <c r="B10" s="197">
        <v>125928722.42999999</v>
      </c>
      <c r="C10" s="198">
        <v>8318</v>
      </c>
      <c r="D10" s="219">
        <v>0.18167163610964174</v>
      </c>
    </row>
    <row r="11" spans="1:6">
      <c r="A11" s="218" t="s">
        <v>422</v>
      </c>
      <c r="B11" s="197">
        <v>107706310.68000001</v>
      </c>
      <c r="C11" s="198">
        <v>8315</v>
      </c>
      <c r="D11" s="219">
        <v>0.15543905329645219</v>
      </c>
    </row>
    <row r="12" spans="1:6">
      <c r="A12" s="218" t="s">
        <v>423</v>
      </c>
      <c r="B12" s="197">
        <v>109575283.85000001</v>
      </c>
      <c r="C12" s="198">
        <v>7910</v>
      </c>
      <c r="D12" s="219">
        <v>0.16623304756005058</v>
      </c>
    </row>
    <row r="13" spans="1:6">
      <c r="A13" s="218" t="s">
        <v>424</v>
      </c>
      <c r="B13" s="197">
        <v>926790242.76999998</v>
      </c>
      <c r="C13" s="198">
        <v>86468</v>
      </c>
      <c r="D13" s="219">
        <v>0.12861963863209511</v>
      </c>
    </row>
    <row r="14" spans="1:6">
      <c r="A14" s="218" t="s">
        <v>425</v>
      </c>
      <c r="B14" s="197">
        <v>38549772.109999999</v>
      </c>
      <c r="C14" s="198">
        <v>2654</v>
      </c>
      <c r="D14" s="219">
        <v>0.17430190856066316</v>
      </c>
    </row>
    <row r="15" spans="1:6">
      <c r="A15" s="218" t="s">
        <v>426</v>
      </c>
      <c r="B15" s="197">
        <v>49341475.170000002</v>
      </c>
      <c r="C15" s="198">
        <v>5832</v>
      </c>
      <c r="D15" s="219">
        <v>0.10152566907407407</v>
      </c>
    </row>
    <row r="16" spans="1:6">
      <c r="A16" s="218" t="s">
        <v>427</v>
      </c>
      <c r="B16" s="197">
        <v>110514000.41</v>
      </c>
      <c r="C16" s="198">
        <v>8831</v>
      </c>
      <c r="D16" s="219">
        <v>0.15017189501981656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G19" sqref="G19"/>
    </sheetView>
  </sheetViews>
  <sheetFormatPr defaultRowHeight="15"/>
  <cols>
    <col min="1" max="1" width="35.28515625" style="90" bestFit="1" customWidth="1"/>
    <col min="2" max="2" width="15.140625" style="90" customWidth="1"/>
    <col min="3" max="3" width="22.85546875" style="90" customWidth="1"/>
    <col min="4" max="4" width="17.140625" style="90" customWidth="1"/>
    <col min="5" max="5" width="15.5703125" style="90" customWidth="1"/>
    <col min="6" max="6" width="7.42578125" style="90" customWidth="1"/>
    <col min="7" max="16384" width="9.140625" style="90"/>
  </cols>
  <sheetData>
    <row r="1" spans="1:5" s="11" customFormat="1" ht="18.75">
      <c r="A1" s="466" t="s">
        <v>826</v>
      </c>
      <c r="B1" s="466"/>
      <c r="C1" s="466"/>
      <c r="D1" s="466"/>
      <c r="E1" s="466"/>
    </row>
    <row r="2" spans="1:5">
      <c r="A2" s="10"/>
    </row>
    <row r="3" spans="1:5" s="44" customFormat="1" ht="15.75">
      <c r="A3" s="259" t="s">
        <v>485</v>
      </c>
      <c r="B3" s="205" t="s">
        <v>0</v>
      </c>
      <c r="C3" s="205" t="s">
        <v>1</v>
      </c>
      <c r="D3" s="205" t="s">
        <v>486</v>
      </c>
      <c r="E3" s="205" t="s">
        <v>252</v>
      </c>
    </row>
    <row r="4" spans="1:5">
      <c r="A4" s="1" t="s">
        <v>487</v>
      </c>
      <c r="B4" s="260">
        <f>B5+B6+B7+B8+B9</f>
        <v>2785732</v>
      </c>
      <c r="C4" s="261">
        <f>C5+C6+C7+C8+C9</f>
        <v>2005726623.8099999</v>
      </c>
      <c r="D4" s="261">
        <f>C4/B4</f>
        <v>719.9998505994115</v>
      </c>
      <c r="E4" s="261"/>
    </row>
    <row r="5" spans="1:5">
      <c r="A5" s="3" t="s">
        <v>2</v>
      </c>
      <c r="B5" s="262">
        <v>1907190</v>
      </c>
      <c r="C5" s="263">
        <v>1544582721.0899999</v>
      </c>
      <c r="D5" s="263">
        <v>809.87</v>
      </c>
      <c r="E5" s="263">
        <v>683.85</v>
      </c>
    </row>
    <row r="6" spans="1:5">
      <c r="A6" s="3" t="s">
        <v>3</v>
      </c>
      <c r="B6" s="262">
        <v>595043</v>
      </c>
      <c r="C6" s="263">
        <v>306669078.61000001</v>
      </c>
      <c r="D6" s="263">
        <v>515.37</v>
      </c>
      <c r="E6" s="263">
        <v>434.25</v>
      </c>
    </row>
    <row r="7" spans="1:5">
      <c r="A7" s="3" t="s">
        <v>488</v>
      </c>
      <c r="B7" s="262">
        <v>242232</v>
      </c>
      <c r="C7" s="263">
        <v>138702720.53</v>
      </c>
      <c r="D7" s="263">
        <v>572.6</v>
      </c>
      <c r="E7" s="263">
        <v>485.66</v>
      </c>
    </row>
    <row r="8" spans="1:5">
      <c r="A8" s="3" t="s">
        <v>4</v>
      </c>
      <c r="B8" s="262">
        <v>6739</v>
      </c>
      <c r="C8" s="263">
        <v>5140817.6900000004</v>
      </c>
      <c r="D8" s="263">
        <v>762.85</v>
      </c>
      <c r="E8" s="263">
        <v>783.3</v>
      </c>
    </row>
    <row r="9" spans="1:5">
      <c r="A9" s="264" t="s">
        <v>489</v>
      </c>
      <c r="B9" s="262">
        <v>34528</v>
      </c>
      <c r="C9" s="263">
        <v>10631285.890000001</v>
      </c>
      <c r="D9" s="263">
        <v>307.89999999999998</v>
      </c>
      <c r="E9" s="263">
        <v>360</v>
      </c>
    </row>
    <row r="10" spans="1:5">
      <c r="A10" s="3"/>
      <c r="B10" s="186"/>
      <c r="C10" s="4"/>
      <c r="D10" s="4"/>
      <c r="E10" s="55"/>
    </row>
    <row r="11" spans="1:5">
      <c r="A11" s="1" t="s">
        <v>490</v>
      </c>
      <c r="B11" s="260">
        <f>B12+B13+B14+B15</f>
        <v>1247548</v>
      </c>
      <c r="C11" s="261">
        <f>C12+C13+C14+C15</f>
        <v>214995384.86000001</v>
      </c>
      <c r="D11" s="261">
        <f>C11/B11</f>
        <v>172.33435896654879</v>
      </c>
      <c r="E11" s="55"/>
    </row>
    <row r="12" spans="1:5">
      <c r="A12" s="3" t="s">
        <v>2</v>
      </c>
      <c r="B12" s="262">
        <v>913218</v>
      </c>
      <c r="C12" s="263">
        <v>173569171.12</v>
      </c>
      <c r="D12" s="263">
        <v>190.06</v>
      </c>
      <c r="E12" s="263">
        <v>186.98</v>
      </c>
    </row>
    <row r="13" spans="1:5">
      <c r="A13" s="3" t="s">
        <v>3</v>
      </c>
      <c r="B13" s="262">
        <v>262860</v>
      </c>
      <c r="C13" s="263">
        <v>30931546.210000001</v>
      </c>
      <c r="D13" s="263">
        <v>117.67</v>
      </c>
      <c r="E13" s="263">
        <v>106.65</v>
      </c>
    </row>
    <row r="14" spans="1:5">
      <c r="A14" s="3" t="s">
        <v>488</v>
      </c>
      <c r="B14" s="262">
        <v>71470</v>
      </c>
      <c r="C14" s="263">
        <v>10494667.529999999</v>
      </c>
      <c r="D14" s="263">
        <v>146.84</v>
      </c>
      <c r="E14" s="263">
        <v>140.89000000000001</v>
      </c>
    </row>
    <row r="15" spans="1:5">
      <c r="A15" s="3" t="s">
        <v>4</v>
      </c>
      <c r="B15" s="263">
        <v>0</v>
      </c>
      <c r="C15" s="263">
        <v>0</v>
      </c>
      <c r="D15" s="263">
        <v>0</v>
      </c>
      <c r="E15" s="263" t="s">
        <v>251</v>
      </c>
    </row>
    <row r="16" spans="1:5">
      <c r="A16" s="3"/>
      <c r="B16" s="262"/>
      <c r="C16" s="263"/>
      <c r="D16" s="263"/>
      <c r="E16" s="55"/>
    </row>
    <row r="17" spans="1:5">
      <c r="A17" s="1" t="s">
        <v>253</v>
      </c>
      <c r="B17" s="260">
        <f>B18+B19+B20</f>
        <v>407443</v>
      </c>
      <c r="C17" s="261">
        <f>C18+C19+C20</f>
        <v>40095950.649999999</v>
      </c>
      <c r="D17" s="261">
        <f>C17/B17</f>
        <v>98.40873606860346</v>
      </c>
      <c r="E17" s="55"/>
    </row>
    <row r="18" spans="1:5">
      <c r="A18" s="3" t="s">
        <v>2</v>
      </c>
      <c r="B18" s="262">
        <v>338646</v>
      </c>
      <c r="C18" s="263">
        <v>35394716.439999998</v>
      </c>
      <c r="D18" s="263">
        <v>104.52</v>
      </c>
      <c r="E18" s="263">
        <v>97.28</v>
      </c>
    </row>
    <row r="19" spans="1:5">
      <c r="A19" s="3" t="s">
        <v>3</v>
      </c>
      <c r="B19" s="262">
        <v>68776</v>
      </c>
      <c r="C19" s="263">
        <v>4696439.3499999996</v>
      </c>
      <c r="D19" s="263">
        <v>68.290000000000006</v>
      </c>
      <c r="E19" s="263">
        <v>50.19</v>
      </c>
    </row>
    <row r="20" spans="1:5">
      <c r="A20" s="3" t="s">
        <v>488</v>
      </c>
      <c r="B20" s="262">
        <v>21</v>
      </c>
      <c r="C20" s="263">
        <v>4794.8599999999997</v>
      </c>
      <c r="D20" s="263">
        <v>228.33</v>
      </c>
      <c r="E20" s="263">
        <v>248.9</v>
      </c>
    </row>
    <row r="21" spans="1:5">
      <c r="A21" s="3" t="s">
        <v>4</v>
      </c>
      <c r="B21" s="262">
        <v>0</v>
      </c>
      <c r="C21" s="263">
        <v>0</v>
      </c>
      <c r="D21" s="263">
        <v>0</v>
      </c>
      <c r="E21" s="263" t="s">
        <v>251</v>
      </c>
    </row>
    <row r="22" spans="1:5">
      <c r="A22" s="3"/>
      <c r="B22" s="265"/>
      <c r="C22" s="266"/>
      <c r="D22" s="266"/>
      <c r="E22" s="267"/>
    </row>
    <row r="23" spans="1:5" s="11" customFormat="1">
      <c r="A23" s="1" t="s">
        <v>825</v>
      </c>
      <c r="B23" s="260">
        <v>0</v>
      </c>
      <c r="C23" s="261">
        <v>0</v>
      </c>
      <c r="D23" s="261">
        <v>0</v>
      </c>
      <c r="E23" s="262" t="s">
        <v>251</v>
      </c>
    </row>
    <row r="24" spans="1:5">
      <c r="A24" s="3" t="s">
        <v>2</v>
      </c>
      <c r="B24" s="262">
        <v>0</v>
      </c>
      <c r="C24" s="263">
        <v>0</v>
      </c>
      <c r="D24" s="263">
        <v>0</v>
      </c>
      <c r="E24" s="263" t="s">
        <v>251</v>
      </c>
    </row>
    <row r="25" spans="1:5">
      <c r="A25" s="3" t="s">
        <v>3</v>
      </c>
      <c r="B25" s="262">
        <v>0</v>
      </c>
      <c r="C25" s="263">
        <v>0</v>
      </c>
      <c r="D25" s="263">
        <v>0</v>
      </c>
      <c r="E25" s="263" t="s">
        <v>251</v>
      </c>
    </row>
    <row r="26" spans="1:5">
      <c r="A26" s="3" t="s">
        <v>488</v>
      </c>
      <c r="B26" s="262">
        <v>0</v>
      </c>
      <c r="C26" s="263">
        <v>0</v>
      </c>
      <c r="D26" s="263">
        <v>0</v>
      </c>
      <c r="E26" s="263" t="s">
        <v>251</v>
      </c>
    </row>
    <row r="27" spans="1:5">
      <c r="A27" s="3" t="s">
        <v>4</v>
      </c>
      <c r="B27" s="262">
        <v>0</v>
      </c>
      <c r="C27" s="263">
        <v>0</v>
      </c>
      <c r="D27" s="263">
        <v>0</v>
      </c>
      <c r="E27" s="263" t="s">
        <v>251</v>
      </c>
    </row>
    <row r="28" spans="1:5" ht="15.75">
      <c r="A28" s="268" t="s">
        <v>5</v>
      </c>
      <c r="B28" s="269">
        <f>B4+B11+B17+B23</f>
        <v>4440723</v>
      </c>
      <c r="C28" s="270">
        <f>C4+C11+C17+C23</f>
        <v>2260817959.3200002</v>
      </c>
      <c r="D28" s="271"/>
      <c r="E28" s="271"/>
    </row>
    <row r="29" spans="1:5">
      <c r="E29" s="272"/>
    </row>
    <row r="30" spans="1:5">
      <c r="A30" s="91"/>
    </row>
    <row r="33" spans="3:3">
      <c r="C33" s="8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90" bestFit="1" customWidth="1"/>
    <col min="2" max="2" width="14.85546875" style="90" customWidth="1"/>
    <col min="3" max="3" width="20.7109375" style="90" customWidth="1"/>
    <col min="4" max="4" width="15.140625" style="90" bestFit="1" customWidth="1"/>
    <col min="5" max="5" width="12.7109375" style="90" customWidth="1"/>
    <col min="6" max="16384" width="9.140625" style="90"/>
  </cols>
  <sheetData>
    <row r="1" spans="1:5" ht="18.75">
      <c r="A1" s="466" t="s">
        <v>827</v>
      </c>
      <c r="B1" s="466"/>
      <c r="C1" s="466"/>
      <c r="D1" s="466"/>
      <c r="E1" s="466"/>
    </row>
    <row r="2" spans="1:5">
      <c r="A2" s="10"/>
    </row>
    <row r="3" spans="1:5" ht="15.75">
      <c r="A3" s="259" t="s">
        <v>485</v>
      </c>
      <c r="B3" s="205" t="s">
        <v>0</v>
      </c>
      <c r="C3" s="205" t="s">
        <v>1</v>
      </c>
      <c r="D3" s="205" t="s">
        <v>486</v>
      </c>
      <c r="E3" s="205" t="s">
        <v>252</v>
      </c>
    </row>
    <row r="4" spans="1:5">
      <c r="A4" s="1" t="s">
        <v>487</v>
      </c>
      <c r="B4" s="260">
        <f>B5+B6+B7+B8+B9</f>
        <v>2785732</v>
      </c>
      <c r="C4" s="261">
        <f>C5+C6+C7+C8+C9</f>
        <v>1882731354.3599999</v>
      </c>
      <c r="D4" s="261">
        <f>C4/B4</f>
        <v>675.84798335231096</v>
      </c>
      <c r="E4" s="261"/>
    </row>
    <row r="5" spans="1:5">
      <c r="A5" s="3" t="s">
        <v>2</v>
      </c>
      <c r="B5" s="262">
        <v>1907190</v>
      </c>
      <c r="C5" s="263">
        <v>1447491762.02</v>
      </c>
      <c r="D5" s="263">
        <v>758.97</v>
      </c>
      <c r="E5" s="263">
        <v>641.80000000000007</v>
      </c>
    </row>
    <row r="6" spans="1:5">
      <c r="A6" s="3" t="s">
        <v>3</v>
      </c>
      <c r="B6" s="262">
        <v>595043</v>
      </c>
      <c r="C6" s="263">
        <v>288836248.82999998</v>
      </c>
      <c r="D6" s="263">
        <v>485.4</v>
      </c>
      <c r="E6" s="263">
        <v>423.86</v>
      </c>
    </row>
    <row r="7" spans="1:5">
      <c r="A7" s="3" t="s">
        <v>488</v>
      </c>
      <c r="B7" s="262">
        <v>242232</v>
      </c>
      <c r="C7" s="263">
        <v>131313782.70999999</v>
      </c>
      <c r="D7" s="263">
        <v>542.1</v>
      </c>
      <c r="E7" s="263">
        <v>460.34</v>
      </c>
    </row>
    <row r="8" spans="1:5">
      <c r="A8" s="3" t="s">
        <v>4</v>
      </c>
      <c r="B8" s="262">
        <v>6739</v>
      </c>
      <c r="C8" s="263">
        <v>4959304.51</v>
      </c>
      <c r="D8" s="263">
        <v>735.91</v>
      </c>
      <c r="E8" s="263">
        <v>736.3</v>
      </c>
    </row>
    <row r="9" spans="1:5">
      <c r="A9" s="264" t="s">
        <v>489</v>
      </c>
      <c r="B9" s="262">
        <v>34528</v>
      </c>
      <c r="C9" s="263">
        <v>10130256.289999999</v>
      </c>
      <c r="D9" s="263">
        <v>293.39</v>
      </c>
      <c r="E9" s="263">
        <v>338.4</v>
      </c>
    </row>
    <row r="10" spans="1:5">
      <c r="A10" s="3"/>
      <c r="B10" s="186"/>
      <c r="C10" s="4"/>
      <c r="D10" s="4"/>
      <c r="E10" s="55"/>
    </row>
    <row r="11" spans="1:5">
      <c r="A11" s="1" t="s">
        <v>490</v>
      </c>
      <c r="B11" s="260">
        <f>B12+B13+B14+B15</f>
        <v>1247548</v>
      </c>
      <c r="C11" s="261">
        <f>C12+C13+C14+C15</f>
        <v>200984387.59000003</v>
      </c>
      <c r="D11" s="261">
        <f>C11/B11</f>
        <v>161.10353075793481</v>
      </c>
      <c r="E11" s="55"/>
    </row>
    <row r="12" spans="1:5">
      <c r="A12" s="3" t="s">
        <v>2</v>
      </c>
      <c r="B12" s="262">
        <v>913218</v>
      </c>
      <c r="C12" s="263">
        <v>162095121.11000001</v>
      </c>
      <c r="D12" s="263">
        <v>177.5</v>
      </c>
      <c r="E12" s="263">
        <v>175.76</v>
      </c>
    </row>
    <row r="13" spans="1:5">
      <c r="A13" s="3" t="s">
        <v>3</v>
      </c>
      <c r="B13" s="262">
        <v>262860</v>
      </c>
      <c r="C13" s="263">
        <v>29041055.359999999</v>
      </c>
      <c r="D13" s="263">
        <v>110.48</v>
      </c>
      <c r="E13" s="263">
        <v>100.26</v>
      </c>
    </row>
    <row r="14" spans="1:5">
      <c r="A14" s="3" t="s">
        <v>488</v>
      </c>
      <c r="B14" s="262">
        <v>71470</v>
      </c>
      <c r="C14" s="263">
        <v>9848211.1199999992</v>
      </c>
      <c r="D14" s="263">
        <v>137.80000000000001</v>
      </c>
      <c r="E14" s="263">
        <v>132.44</v>
      </c>
    </row>
    <row r="15" spans="1:5">
      <c r="A15" s="3" t="s">
        <v>4</v>
      </c>
      <c r="B15" s="263">
        <v>0</v>
      </c>
      <c r="C15" s="263">
        <v>0</v>
      </c>
      <c r="D15" s="263">
        <v>0</v>
      </c>
      <c r="E15" s="263" t="s">
        <v>251</v>
      </c>
    </row>
    <row r="16" spans="1:5">
      <c r="A16" s="3"/>
      <c r="B16" s="262"/>
      <c r="C16" s="263"/>
      <c r="D16" s="263"/>
      <c r="E16" s="55"/>
    </row>
    <row r="17" spans="1:5">
      <c r="A17" s="1" t="s">
        <v>253</v>
      </c>
      <c r="B17" s="260">
        <f>B18+B19+B20</f>
        <v>407443</v>
      </c>
      <c r="C17" s="261">
        <f>C18+C19+C20</f>
        <v>39865505.029999994</v>
      </c>
      <c r="D17" s="261">
        <f>C17/B17</f>
        <v>97.8431462314974</v>
      </c>
      <c r="E17" s="55"/>
    </row>
    <row r="18" spans="1:5">
      <c r="A18" s="3" t="s">
        <v>2</v>
      </c>
      <c r="B18" s="262">
        <v>338646</v>
      </c>
      <c r="C18" s="263">
        <v>35189098.75</v>
      </c>
      <c r="D18" s="263">
        <v>103.91</v>
      </c>
      <c r="E18" s="263">
        <v>97</v>
      </c>
    </row>
    <row r="19" spans="1:5">
      <c r="A19" s="3" t="s">
        <v>3</v>
      </c>
      <c r="B19" s="262">
        <v>68776</v>
      </c>
      <c r="C19" s="263">
        <v>4671627.7699999996</v>
      </c>
      <c r="D19" s="263">
        <v>67.930000000000007</v>
      </c>
      <c r="E19" s="263">
        <v>50.17</v>
      </c>
    </row>
    <row r="20" spans="1:5">
      <c r="A20" s="3" t="s">
        <v>488</v>
      </c>
      <c r="B20" s="262">
        <v>21</v>
      </c>
      <c r="C20" s="263">
        <v>4778.51</v>
      </c>
      <c r="D20" s="263">
        <v>227.55</v>
      </c>
      <c r="E20" s="263">
        <v>248.9</v>
      </c>
    </row>
    <row r="21" spans="1:5">
      <c r="A21" s="3" t="s">
        <v>4</v>
      </c>
      <c r="B21" s="262">
        <v>0</v>
      </c>
      <c r="C21" s="263">
        <v>0</v>
      </c>
      <c r="D21" s="263">
        <v>0</v>
      </c>
      <c r="E21" s="263" t="s">
        <v>251</v>
      </c>
    </row>
    <row r="22" spans="1:5">
      <c r="A22" s="3"/>
      <c r="B22" s="265"/>
      <c r="C22" s="266"/>
      <c r="D22" s="266"/>
      <c r="E22" s="267"/>
    </row>
    <row r="23" spans="1:5">
      <c r="A23" s="1" t="s">
        <v>825</v>
      </c>
      <c r="B23" s="260">
        <v>0</v>
      </c>
      <c r="C23" s="261">
        <v>0</v>
      </c>
      <c r="D23" s="261">
        <v>0</v>
      </c>
      <c r="E23" s="262" t="s">
        <v>251</v>
      </c>
    </row>
    <row r="24" spans="1:5">
      <c r="A24" s="3" t="s">
        <v>2</v>
      </c>
      <c r="B24" s="262">
        <v>0</v>
      </c>
      <c r="C24" s="263">
        <v>0</v>
      </c>
      <c r="D24" s="263">
        <v>0</v>
      </c>
      <c r="E24" s="263" t="s">
        <v>251</v>
      </c>
    </row>
    <row r="25" spans="1:5">
      <c r="A25" s="3" t="s">
        <v>3</v>
      </c>
      <c r="B25" s="262">
        <v>0</v>
      </c>
      <c r="C25" s="263">
        <v>0</v>
      </c>
      <c r="D25" s="263">
        <v>0</v>
      </c>
      <c r="E25" s="263" t="s">
        <v>251</v>
      </c>
    </row>
    <row r="26" spans="1:5">
      <c r="A26" s="3" t="s">
        <v>488</v>
      </c>
      <c r="B26" s="262">
        <v>0</v>
      </c>
      <c r="C26" s="263">
        <v>0</v>
      </c>
      <c r="D26" s="263">
        <v>0</v>
      </c>
      <c r="E26" s="263" t="s">
        <v>251</v>
      </c>
    </row>
    <row r="27" spans="1:5">
      <c r="A27" s="3" t="s">
        <v>4</v>
      </c>
      <c r="B27" s="262">
        <v>0</v>
      </c>
      <c r="C27" s="263">
        <v>0</v>
      </c>
      <c r="D27" s="263">
        <v>0</v>
      </c>
      <c r="E27" s="263" t="s">
        <v>251</v>
      </c>
    </row>
    <row r="28" spans="1:5" ht="15.75">
      <c r="A28" s="268" t="s">
        <v>5</v>
      </c>
      <c r="B28" s="269">
        <f>B4+B11+B17+B23</f>
        <v>4440723</v>
      </c>
      <c r="C28" s="270">
        <f>C4+C11+C17+C23</f>
        <v>2123581246.9799998</v>
      </c>
      <c r="D28" s="271"/>
      <c r="E28" s="271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sqref="A1:F1"/>
    </sheetView>
  </sheetViews>
  <sheetFormatPr defaultRowHeight="15"/>
  <cols>
    <col min="1" max="1" width="32.28515625" style="90" customWidth="1"/>
    <col min="2" max="2" width="15.42578125" style="90" customWidth="1"/>
    <col min="3" max="3" width="20" style="90" customWidth="1"/>
    <col min="4" max="4" width="17.42578125" style="90" customWidth="1"/>
    <col min="5" max="5" width="18" style="90" customWidth="1"/>
    <col min="6" max="6" width="18.140625" style="90" bestFit="1" customWidth="1"/>
    <col min="7" max="7" width="19.42578125" style="90" customWidth="1"/>
    <col min="8" max="16384" width="9.140625" style="90"/>
  </cols>
  <sheetData>
    <row r="1" spans="1:7" s="11" customFormat="1" ht="18.75">
      <c r="A1" s="466" t="s">
        <v>828</v>
      </c>
      <c r="B1" s="466"/>
      <c r="C1" s="466"/>
      <c r="D1" s="466"/>
      <c r="E1" s="466"/>
      <c r="F1" s="466"/>
      <c r="G1" s="273"/>
    </row>
    <row r="2" spans="1:7">
      <c r="A2" s="10"/>
    </row>
    <row r="3" spans="1:7" s="12" customFormat="1" ht="47.25">
      <c r="A3" s="30" t="s">
        <v>492</v>
      </c>
      <c r="B3" s="30" t="s">
        <v>493</v>
      </c>
      <c r="C3" s="30" t="s">
        <v>494</v>
      </c>
      <c r="D3" s="274" t="s">
        <v>495</v>
      </c>
      <c r="E3" s="274" t="s">
        <v>496</v>
      </c>
      <c r="F3" s="274" t="s">
        <v>497</v>
      </c>
    </row>
    <row r="4" spans="1:7">
      <c r="A4" s="208" t="s">
        <v>2</v>
      </c>
      <c r="B4" s="275">
        <v>1886087</v>
      </c>
      <c r="C4" s="276">
        <v>1854389473.71</v>
      </c>
      <c r="D4" s="276" t="s">
        <v>785</v>
      </c>
      <c r="E4" s="276">
        <v>100574480.69</v>
      </c>
      <c r="F4" s="276" t="s">
        <v>786</v>
      </c>
    </row>
    <row r="5" spans="1:7">
      <c r="A5" s="208" t="s">
        <v>489</v>
      </c>
      <c r="B5" s="275">
        <v>23255</v>
      </c>
      <c r="C5" s="276">
        <v>8383115.3200000003</v>
      </c>
      <c r="D5" s="276" t="s">
        <v>787</v>
      </c>
      <c r="E5" s="276">
        <v>502333.21</v>
      </c>
      <c r="F5" s="276" t="s">
        <v>788</v>
      </c>
    </row>
    <row r="6" spans="1:7" ht="15" customHeight="1">
      <c r="A6" s="208" t="s">
        <v>3</v>
      </c>
      <c r="B6" s="275">
        <v>384716</v>
      </c>
      <c r="C6" s="276">
        <v>247651071.88999999</v>
      </c>
      <c r="D6" s="276" t="s">
        <v>789</v>
      </c>
      <c r="E6" s="276">
        <v>13448172.9</v>
      </c>
      <c r="F6" s="276" t="s">
        <v>790</v>
      </c>
    </row>
    <row r="7" spans="1:7">
      <c r="A7" s="208" t="s">
        <v>23</v>
      </c>
      <c r="B7" s="275">
        <v>208694</v>
      </c>
      <c r="C7" s="276">
        <v>130888509.39</v>
      </c>
      <c r="D7" s="276" t="s">
        <v>791</v>
      </c>
      <c r="E7" s="276">
        <v>7118440.5700000003</v>
      </c>
      <c r="F7" s="276" t="s">
        <v>792</v>
      </c>
    </row>
    <row r="8" spans="1:7" ht="15" customHeight="1">
      <c r="A8" s="208" t="s">
        <v>4</v>
      </c>
      <c r="B8" s="277">
        <v>13493</v>
      </c>
      <c r="C8" s="278">
        <v>4016953.95</v>
      </c>
      <c r="D8" s="278" t="s">
        <v>793</v>
      </c>
      <c r="E8" s="276">
        <v>104449.91</v>
      </c>
      <c r="F8" s="278" t="s">
        <v>794</v>
      </c>
    </row>
    <row r="9" spans="1:7" ht="15.75">
      <c r="A9" s="279" t="s">
        <v>5</v>
      </c>
      <c r="B9" s="269">
        <f>SUM(B4:B8)</f>
        <v>2516245</v>
      </c>
      <c r="C9" s="270">
        <f>SUM(C4:C8)</f>
        <v>2245329124.2599998</v>
      </c>
      <c r="D9" s="270"/>
      <c r="E9" s="270">
        <f>SUM(E4:E8)</f>
        <v>121747877.28</v>
      </c>
      <c r="F9" s="270"/>
    </row>
    <row r="10" spans="1:7" ht="15" customHeight="1"/>
    <row r="11" spans="1:7" ht="15.75">
      <c r="A11" s="471" t="s">
        <v>491</v>
      </c>
      <c r="B11" s="471"/>
      <c r="C11" s="471"/>
      <c r="D11" s="471"/>
      <c r="E11" s="471"/>
      <c r="F11" s="471"/>
    </row>
    <row r="12" spans="1:7">
      <c r="A12" s="10"/>
    </row>
    <row r="13" spans="1:7" ht="47.25">
      <c r="A13" s="30" t="s">
        <v>492</v>
      </c>
      <c r="B13" s="30" t="s">
        <v>493</v>
      </c>
      <c r="C13" s="30" t="s">
        <v>494</v>
      </c>
      <c r="D13" s="274" t="s">
        <v>495</v>
      </c>
      <c r="E13" s="274" t="s">
        <v>496</v>
      </c>
      <c r="F13" s="274" t="s">
        <v>497</v>
      </c>
    </row>
    <row r="14" spans="1:7">
      <c r="A14" s="208" t="s">
        <v>2</v>
      </c>
      <c r="B14" s="275">
        <v>1888490</v>
      </c>
      <c r="C14" s="276">
        <v>1855030708.53</v>
      </c>
      <c r="D14" s="276" t="s">
        <v>498</v>
      </c>
      <c r="E14" s="276">
        <v>100855562.02</v>
      </c>
      <c r="F14" s="276" t="s">
        <v>499</v>
      </c>
    </row>
    <row r="15" spans="1:7">
      <c r="A15" s="208" t="s">
        <v>489</v>
      </c>
      <c r="B15" s="275">
        <v>23413</v>
      </c>
      <c r="C15" s="276">
        <v>8439742.8599999994</v>
      </c>
      <c r="D15" s="276" t="s">
        <v>500</v>
      </c>
      <c r="E15" s="276">
        <v>505753.71</v>
      </c>
      <c r="F15" s="276" t="s">
        <v>501</v>
      </c>
    </row>
    <row r="16" spans="1:7">
      <c r="A16" s="208" t="s">
        <v>3</v>
      </c>
      <c r="B16" s="275">
        <v>383988</v>
      </c>
      <c r="C16" s="276">
        <v>247398945.87</v>
      </c>
      <c r="D16" s="276" t="s">
        <v>502</v>
      </c>
      <c r="E16" s="276">
        <v>13449558.189999999</v>
      </c>
      <c r="F16" s="276" t="s">
        <v>503</v>
      </c>
    </row>
    <row r="17" spans="1:6">
      <c r="A17" s="208" t="s">
        <v>23</v>
      </c>
      <c r="B17" s="275">
        <v>208839</v>
      </c>
      <c r="C17" s="276">
        <v>130810078.75</v>
      </c>
      <c r="D17" s="276" t="s">
        <v>504</v>
      </c>
      <c r="E17" s="276">
        <v>7117512.54</v>
      </c>
      <c r="F17" s="276" t="s">
        <v>505</v>
      </c>
    </row>
    <row r="18" spans="1:6">
      <c r="A18" s="208" t="s">
        <v>4</v>
      </c>
      <c r="B18" s="277">
        <v>13152</v>
      </c>
      <c r="C18" s="278">
        <v>3900910.54</v>
      </c>
      <c r="D18" s="278" t="s">
        <v>506</v>
      </c>
      <c r="E18" s="276">
        <v>102866.34</v>
      </c>
      <c r="F18" s="278" t="s">
        <v>507</v>
      </c>
    </row>
    <row r="19" spans="1:6" ht="15.75">
      <c r="A19" s="279" t="s">
        <v>5</v>
      </c>
      <c r="B19" s="269">
        <v>2517882</v>
      </c>
      <c r="C19" s="270">
        <v>2245580386.5499997</v>
      </c>
      <c r="D19" s="270"/>
      <c r="E19" s="270">
        <v>122031252.8</v>
      </c>
      <c r="F19" s="270"/>
    </row>
    <row r="21" spans="1:6" ht="15.75">
      <c r="A21" s="471" t="s">
        <v>795</v>
      </c>
      <c r="B21" s="471"/>
      <c r="C21" s="471"/>
      <c r="D21" s="471"/>
      <c r="E21" s="471"/>
      <c r="F21" s="471"/>
    </row>
    <row r="22" spans="1:6">
      <c r="A22" s="10"/>
    </row>
    <row r="23" spans="1:6" ht="47.25">
      <c r="A23" s="30" t="s">
        <v>492</v>
      </c>
      <c r="B23" s="30" t="s">
        <v>493</v>
      </c>
      <c r="C23" s="30" t="s">
        <v>494</v>
      </c>
      <c r="D23" s="274" t="s">
        <v>495</v>
      </c>
      <c r="E23" s="274" t="s">
        <v>496</v>
      </c>
      <c r="F23" s="274" t="s">
        <v>497</v>
      </c>
    </row>
    <row r="24" spans="1:6">
      <c r="A24" s="208" t="s">
        <v>2</v>
      </c>
      <c r="B24" s="275">
        <v>1886020</v>
      </c>
      <c r="C24" s="276">
        <v>1851283267.6400001</v>
      </c>
      <c r="D24" s="276" t="s">
        <v>508</v>
      </c>
      <c r="E24" s="276">
        <v>100651535.31999999</v>
      </c>
      <c r="F24" s="276" t="s">
        <v>509</v>
      </c>
    </row>
    <row r="25" spans="1:6">
      <c r="A25" s="208" t="s">
        <v>489</v>
      </c>
      <c r="B25" s="275">
        <v>23525</v>
      </c>
      <c r="C25" s="276">
        <v>8477295.9299999997</v>
      </c>
      <c r="D25" s="276" t="s">
        <v>510</v>
      </c>
      <c r="E25" s="276">
        <v>508033.38</v>
      </c>
      <c r="F25" s="276" t="s">
        <v>511</v>
      </c>
    </row>
    <row r="26" spans="1:6">
      <c r="A26" s="208" t="s">
        <v>3</v>
      </c>
      <c r="B26" s="275">
        <v>382499</v>
      </c>
      <c r="C26" s="276">
        <v>242017518.97999999</v>
      </c>
      <c r="D26" s="276" t="s">
        <v>512</v>
      </c>
      <c r="E26" s="276">
        <v>13124115.09</v>
      </c>
      <c r="F26" s="276" t="s">
        <v>513</v>
      </c>
    </row>
    <row r="27" spans="1:6">
      <c r="A27" s="208" t="s">
        <v>23</v>
      </c>
      <c r="B27" s="275">
        <v>208850</v>
      </c>
      <c r="C27" s="276">
        <v>130729717.52</v>
      </c>
      <c r="D27" s="276" t="s">
        <v>514</v>
      </c>
      <c r="E27" s="276">
        <v>7114263.75</v>
      </c>
      <c r="F27" s="276" t="s">
        <v>515</v>
      </c>
    </row>
    <row r="28" spans="1:6">
      <c r="A28" s="208" t="s">
        <v>4</v>
      </c>
      <c r="B28" s="277">
        <v>12939</v>
      </c>
      <c r="C28" s="278">
        <v>3814629.6</v>
      </c>
      <c r="D28" s="278" t="s">
        <v>516</v>
      </c>
      <c r="E28" s="276">
        <v>100850.54</v>
      </c>
      <c r="F28" s="278" t="s">
        <v>517</v>
      </c>
    </row>
    <row r="29" spans="1:6" ht="15.75">
      <c r="A29" s="279" t="s">
        <v>5</v>
      </c>
      <c r="B29" s="269">
        <v>2513833</v>
      </c>
      <c r="C29" s="270">
        <v>2236322429.6700001</v>
      </c>
      <c r="D29" s="270"/>
      <c r="E29" s="270">
        <v>121498798.08</v>
      </c>
      <c r="F29" s="27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90" bestFit="1" customWidth="1"/>
    <col min="2" max="2" width="11.85546875" style="90" customWidth="1"/>
    <col min="3" max="3" width="11.5703125" style="90" customWidth="1"/>
    <col min="4" max="4" width="11.140625" style="90" customWidth="1"/>
    <col min="5" max="5" width="11.28515625" style="90" customWidth="1"/>
    <col min="6" max="6" width="11" style="90" customWidth="1"/>
    <col min="7" max="7" width="12.140625" style="90" customWidth="1"/>
    <col min="8" max="8" width="11" style="90" customWidth="1"/>
    <col min="9" max="9" width="11.85546875" style="90" customWidth="1"/>
    <col min="10" max="10" width="12.5703125" style="90" customWidth="1"/>
    <col min="11" max="12" width="11.85546875" style="90" customWidth="1"/>
    <col min="13" max="13" width="12.7109375" style="90" customWidth="1"/>
    <col min="14" max="16384" width="9.140625" style="90"/>
  </cols>
  <sheetData>
    <row r="1" spans="1:13" ht="18.75">
      <c r="A1" s="466" t="s">
        <v>829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</row>
    <row r="2" spans="1:13">
      <c r="A2" s="10"/>
      <c r="B2" s="89"/>
      <c r="C2" s="89"/>
      <c r="D2" s="91"/>
      <c r="E2" s="89"/>
      <c r="F2" s="91"/>
      <c r="G2" s="91"/>
      <c r="H2" s="89"/>
      <c r="I2" s="89"/>
      <c r="J2" s="91"/>
    </row>
    <row r="3" spans="1:13" ht="15.75">
      <c r="A3" s="496" t="s">
        <v>10</v>
      </c>
      <c r="B3" s="498" t="s">
        <v>2</v>
      </c>
      <c r="C3" s="498"/>
      <c r="D3" s="498"/>
      <c r="E3" s="498" t="s">
        <v>3</v>
      </c>
      <c r="F3" s="498"/>
      <c r="G3" s="280"/>
      <c r="H3" s="498" t="s">
        <v>11</v>
      </c>
      <c r="I3" s="498"/>
      <c r="J3" s="498"/>
      <c r="K3" s="498" t="s">
        <v>12</v>
      </c>
      <c r="L3" s="498"/>
      <c r="M3" s="498"/>
    </row>
    <row r="4" spans="1:13" ht="15.75">
      <c r="A4" s="497"/>
      <c r="B4" s="280" t="s">
        <v>0</v>
      </c>
      <c r="C4" s="19" t="s">
        <v>13</v>
      </c>
      <c r="D4" s="19" t="s">
        <v>252</v>
      </c>
      <c r="E4" s="280" t="s">
        <v>0</v>
      </c>
      <c r="F4" s="19" t="s">
        <v>13</v>
      </c>
      <c r="G4" s="19" t="s">
        <v>252</v>
      </c>
      <c r="H4" s="280" t="s">
        <v>0</v>
      </c>
      <c r="I4" s="19" t="s">
        <v>13</v>
      </c>
      <c r="J4" s="19" t="s">
        <v>252</v>
      </c>
      <c r="K4" s="280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2"/>
    </row>
    <row r="6" spans="1:13">
      <c r="A6" s="3" t="s">
        <v>255</v>
      </c>
      <c r="B6" s="6">
        <v>636832</v>
      </c>
      <c r="C6" s="14">
        <v>369.8</v>
      </c>
      <c r="D6" s="85">
        <v>412.05</v>
      </c>
      <c r="E6" s="56">
        <v>390620</v>
      </c>
      <c r="F6" s="85">
        <v>330.81</v>
      </c>
      <c r="G6" s="85">
        <v>349.84</v>
      </c>
      <c r="H6" s="56">
        <v>146252</v>
      </c>
      <c r="I6" s="85">
        <v>377.89</v>
      </c>
      <c r="J6" s="85">
        <v>377.6</v>
      </c>
      <c r="K6" s="56">
        <v>373</v>
      </c>
      <c r="L6" s="85">
        <v>379.85</v>
      </c>
      <c r="M6" s="85">
        <v>368.15</v>
      </c>
    </row>
    <row r="7" spans="1:13">
      <c r="A7" s="3" t="s">
        <v>256</v>
      </c>
      <c r="B7" s="6">
        <v>685581</v>
      </c>
      <c r="C7" s="14">
        <v>697.4</v>
      </c>
      <c r="D7" s="85">
        <v>663.41</v>
      </c>
      <c r="E7" s="56">
        <v>173289</v>
      </c>
      <c r="F7" s="85">
        <v>711.2</v>
      </c>
      <c r="G7" s="85">
        <v>694.89</v>
      </c>
      <c r="H7" s="56">
        <v>79156</v>
      </c>
      <c r="I7" s="85">
        <v>696.69</v>
      </c>
      <c r="J7" s="85">
        <v>696.69</v>
      </c>
      <c r="K7" s="56">
        <v>6363</v>
      </c>
      <c r="L7" s="85">
        <v>756.52</v>
      </c>
      <c r="M7" s="85">
        <v>736.3</v>
      </c>
    </row>
    <row r="8" spans="1:13">
      <c r="A8" s="3" t="s">
        <v>257</v>
      </c>
      <c r="B8" s="6">
        <v>524328</v>
      </c>
      <c r="C8" s="14">
        <v>1204.93</v>
      </c>
      <c r="D8" s="85">
        <v>1190.8</v>
      </c>
      <c r="E8" s="56">
        <v>30071</v>
      </c>
      <c r="F8" s="85">
        <v>1142.6300000000001</v>
      </c>
      <c r="G8" s="85">
        <v>1123.8699999999999</v>
      </c>
      <c r="H8" s="56">
        <v>14998</v>
      </c>
      <c r="I8" s="85">
        <v>1181.4000000000001</v>
      </c>
      <c r="J8" s="85">
        <v>1146.8900000000001</v>
      </c>
      <c r="K8" s="56">
        <v>3</v>
      </c>
      <c r="L8" s="85">
        <v>1289.3</v>
      </c>
      <c r="M8" s="85">
        <v>1367.42</v>
      </c>
    </row>
    <row r="9" spans="1:13">
      <c r="A9" s="3" t="s">
        <v>258</v>
      </c>
      <c r="B9" s="6">
        <v>56498</v>
      </c>
      <c r="C9" s="14">
        <v>1636.75</v>
      </c>
      <c r="D9" s="85">
        <v>1618.04</v>
      </c>
      <c r="E9" s="56">
        <v>724</v>
      </c>
      <c r="F9" s="85">
        <v>1696.47</v>
      </c>
      <c r="G9" s="85">
        <v>1677.38</v>
      </c>
      <c r="H9" s="56">
        <v>1615</v>
      </c>
      <c r="I9" s="85">
        <v>1651.46</v>
      </c>
      <c r="J9" s="85">
        <v>1621.99</v>
      </c>
      <c r="K9" s="56">
        <v>0</v>
      </c>
      <c r="L9" s="85">
        <v>0</v>
      </c>
      <c r="M9" s="85" t="s">
        <v>251</v>
      </c>
    </row>
    <row r="10" spans="1:13">
      <c r="A10" s="3" t="s">
        <v>259</v>
      </c>
      <c r="B10" s="6">
        <v>2629</v>
      </c>
      <c r="C10" s="14">
        <v>2183.61</v>
      </c>
      <c r="D10" s="85">
        <v>2148.6799999999998</v>
      </c>
      <c r="E10" s="56">
        <v>306</v>
      </c>
      <c r="F10" s="85">
        <v>2216.7399999999998</v>
      </c>
      <c r="G10" s="85">
        <v>2211.34</v>
      </c>
      <c r="H10" s="56">
        <v>153</v>
      </c>
      <c r="I10" s="85">
        <v>2180.41</v>
      </c>
      <c r="J10" s="85">
        <v>2161.5</v>
      </c>
      <c r="K10" s="56">
        <v>0</v>
      </c>
      <c r="L10" s="85">
        <v>0</v>
      </c>
      <c r="M10" s="85" t="s">
        <v>251</v>
      </c>
    </row>
    <row r="11" spans="1:13">
      <c r="A11" s="3" t="s">
        <v>260</v>
      </c>
      <c r="B11" s="6">
        <v>1322</v>
      </c>
      <c r="C11" s="14">
        <v>2932.42</v>
      </c>
      <c r="D11" s="85">
        <v>2920</v>
      </c>
      <c r="E11" s="56">
        <v>33</v>
      </c>
      <c r="F11" s="85">
        <v>3197</v>
      </c>
      <c r="G11" s="85">
        <v>2903.59</v>
      </c>
      <c r="H11" s="56">
        <v>58</v>
      </c>
      <c r="I11" s="85">
        <v>3089.07</v>
      </c>
      <c r="J11" s="85">
        <v>2763.52</v>
      </c>
      <c r="K11" s="56">
        <v>0</v>
      </c>
      <c r="L11" s="85">
        <v>0</v>
      </c>
      <c r="M11" s="85" t="s">
        <v>251</v>
      </c>
    </row>
    <row r="12" spans="1:13" ht="15.75">
      <c r="A12" s="20" t="s">
        <v>15</v>
      </c>
      <c r="B12" s="13">
        <f>SUM(B6:B11)</f>
        <v>1907190</v>
      </c>
      <c r="C12" s="21"/>
      <c r="D12" s="21"/>
      <c r="E12" s="13">
        <f>SUM(E6:E11)</f>
        <v>595043</v>
      </c>
      <c r="F12" s="21"/>
      <c r="G12" s="21"/>
      <c r="H12" s="13">
        <f>SUM(H6:H11)</f>
        <v>242232</v>
      </c>
      <c r="I12" s="21"/>
      <c r="J12" s="21"/>
      <c r="K12" s="13">
        <f>SUM(K6:K11)</f>
        <v>6739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75162</v>
      </c>
      <c r="C14" s="14">
        <v>76.25</v>
      </c>
      <c r="D14" s="14">
        <v>81</v>
      </c>
      <c r="E14" s="6">
        <v>130953</v>
      </c>
      <c r="F14" s="14">
        <v>69.41</v>
      </c>
      <c r="G14" s="14">
        <v>76.989999999999995</v>
      </c>
      <c r="H14" s="6">
        <v>18271</v>
      </c>
      <c r="I14" s="14">
        <v>69.11</v>
      </c>
      <c r="J14" s="14">
        <v>73.72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580808</v>
      </c>
      <c r="C15" s="14">
        <v>156.52000000000001</v>
      </c>
      <c r="D15" s="14">
        <v>162.15</v>
      </c>
      <c r="E15" s="6">
        <v>119828</v>
      </c>
      <c r="F15" s="14">
        <v>141.65</v>
      </c>
      <c r="G15" s="14">
        <v>138</v>
      </c>
      <c r="H15" s="6">
        <v>44243</v>
      </c>
      <c r="I15" s="14">
        <v>143.44999999999999</v>
      </c>
      <c r="J15" s="14">
        <v>141.96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214141</v>
      </c>
      <c r="C16" s="14">
        <v>228.38</v>
      </c>
      <c r="D16" s="14">
        <v>219.3</v>
      </c>
      <c r="E16" s="6">
        <v>10503</v>
      </c>
      <c r="F16" s="14">
        <v>226.93</v>
      </c>
      <c r="G16" s="14">
        <v>218.94</v>
      </c>
      <c r="H16" s="6">
        <v>7739</v>
      </c>
      <c r="I16" s="14">
        <v>230.12</v>
      </c>
      <c r="J16" s="14">
        <v>225.56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31640</v>
      </c>
      <c r="C17" s="14">
        <v>337.19</v>
      </c>
      <c r="D17" s="14">
        <v>332.99</v>
      </c>
      <c r="E17" s="6">
        <v>1128</v>
      </c>
      <c r="F17" s="14">
        <v>337.43</v>
      </c>
      <c r="G17" s="14">
        <v>332.72</v>
      </c>
      <c r="H17" s="6">
        <v>898</v>
      </c>
      <c r="I17" s="14">
        <v>339.54</v>
      </c>
      <c r="J17" s="14">
        <v>334.67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6742</v>
      </c>
      <c r="C18" s="14">
        <v>445.52</v>
      </c>
      <c r="D18" s="14">
        <v>442</v>
      </c>
      <c r="E18" s="6">
        <v>322</v>
      </c>
      <c r="F18" s="14">
        <v>439.42</v>
      </c>
      <c r="G18" s="14">
        <v>439.49</v>
      </c>
      <c r="H18" s="6">
        <v>229</v>
      </c>
      <c r="I18" s="14">
        <v>438.98</v>
      </c>
      <c r="J18" s="14">
        <v>435.88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4681</v>
      </c>
      <c r="C19" s="14">
        <v>604.14</v>
      </c>
      <c r="D19" s="14">
        <v>579.47</v>
      </c>
      <c r="E19" s="6">
        <v>126</v>
      </c>
      <c r="F19" s="14">
        <v>572.54</v>
      </c>
      <c r="G19" s="14">
        <v>543.71</v>
      </c>
      <c r="H19" s="6">
        <v>90</v>
      </c>
      <c r="I19" s="14">
        <v>584.30999999999995</v>
      </c>
      <c r="J19" s="14">
        <v>551.57000000000005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43</v>
      </c>
      <c r="C20" s="14">
        <v>1103.1500000000001</v>
      </c>
      <c r="D20" s="14">
        <v>1061.8900000000001</v>
      </c>
      <c r="E20" s="6">
        <v>0</v>
      </c>
      <c r="F20" s="14">
        <v>0</v>
      </c>
      <c r="G20" s="14" t="s">
        <v>251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0</v>
      </c>
      <c r="F21" s="14">
        <v>0</v>
      </c>
      <c r="G21" s="14" t="s">
        <v>251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913218</v>
      </c>
      <c r="C24" s="21"/>
      <c r="D24" s="21"/>
      <c r="E24" s="13">
        <f>SUM(E14:E23)</f>
        <v>262860</v>
      </c>
      <c r="F24" s="21"/>
      <c r="G24" s="21"/>
      <c r="H24" s="13">
        <f>SUM(H14:H23)</f>
        <v>71470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181358</v>
      </c>
      <c r="C26" s="85">
        <v>72.5</v>
      </c>
      <c r="D26" s="85">
        <v>74.37</v>
      </c>
      <c r="E26" s="6">
        <v>54182</v>
      </c>
      <c r="F26" s="14">
        <v>46.99</v>
      </c>
      <c r="G26" s="14">
        <v>44.7</v>
      </c>
      <c r="H26" s="6">
        <v>3</v>
      </c>
      <c r="I26" s="14">
        <v>64.930000000000007</v>
      </c>
      <c r="J26" s="14">
        <v>49</v>
      </c>
      <c r="K26" s="56">
        <v>0</v>
      </c>
      <c r="L26" s="85">
        <v>0</v>
      </c>
      <c r="M26" s="85" t="s">
        <v>251</v>
      </c>
    </row>
    <row r="27" spans="1:13">
      <c r="A27" s="3" t="s">
        <v>262</v>
      </c>
      <c r="B27" s="6">
        <v>138006</v>
      </c>
      <c r="C27" s="85">
        <v>125.02</v>
      </c>
      <c r="D27" s="85">
        <v>117.67</v>
      </c>
      <c r="E27" s="6">
        <v>13060</v>
      </c>
      <c r="F27" s="14">
        <v>133.33000000000001</v>
      </c>
      <c r="G27" s="14">
        <v>124.45</v>
      </c>
      <c r="H27" s="6">
        <v>1</v>
      </c>
      <c r="I27" s="14">
        <v>152.84</v>
      </c>
      <c r="J27" s="14">
        <v>152.84</v>
      </c>
      <c r="K27" s="56">
        <v>0</v>
      </c>
      <c r="L27" s="85">
        <v>0</v>
      </c>
      <c r="M27" s="85" t="s">
        <v>251</v>
      </c>
    </row>
    <row r="28" spans="1:13">
      <c r="A28" s="3" t="s">
        <v>263</v>
      </c>
      <c r="B28" s="6">
        <v>18247</v>
      </c>
      <c r="C28" s="85">
        <v>243.41</v>
      </c>
      <c r="D28" s="85">
        <v>242.76</v>
      </c>
      <c r="E28" s="6">
        <v>1377</v>
      </c>
      <c r="F28" s="14">
        <v>243.04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5">
        <v>0</v>
      </c>
      <c r="M28" s="85" t="s">
        <v>251</v>
      </c>
    </row>
    <row r="29" spans="1:13">
      <c r="A29" s="3" t="s">
        <v>264</v>
      </c>
      <c r="B29" s="6">
        <v>1006</v>
      </c>
      <c r="C29" s="85">
        <v>330.1</v>
      </c>
      <c r="D29" s="85">
        <v>325.22000000000003</v>
      </c>
      <c r="E29" s="6">
        <v>155</v>
      </c>
      <c r="F29" s="14">
        <v>314.47000000000003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5">
        <v>0</v>
      </c>
      <c r="M29" s="85" t="s">
        <v>251</v>
      </c>
    </row>
    <row r="30" spans="1:13">
      <c r="A30" s="3" t="s">
        <v>265</v>
      </c>
      <c r="B30" s="6">
        <v>24</v>
      </c>
      <c r="C30" s="85">
        <v>436.32</v>
      </c>
      <c r="D30" s="85">
        <v>433.81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5">
        <v>0</v>
      </c>
      <c r="M30" s="85" t="s">
        <v>251</v>
      </c>
    </row>
    <row r="31" spans="1:13">
      <c r="A31" s="23" t="s">
        <v>266</v>
      </c>
      <c r="B31" s="6">
        <v>5</v>
      </c>
      <c r="C31" s="85">
        <v>557.02</v>
      </c>
      <c r="D31" s="85">
        <v>549.91999999999996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5">
        <v>0</v>
      </c>
      <c r="M31" s="85" t="s">
        <v>251</v>
      </c>
    </row>
    <row r="32" spans="1:13">
      <c r="A32" s="3" t="s">
        <v>267</v>
      </c>
      <c r="B32" s="6">
        <v>0</v>
      </c>
      <c r="C32" s="85">
        <v>0</v>
      </c>
      <c r="D32" s="85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5">
        <v>0</v>
      </c>
      <c r="D33" s="85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5">
        <v>0</v>
      </c>
      <c r="D34" s="85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5">
        <v>0</v>
      </c>
      <c r="D35" s="85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338646</v>
      </c>
      <c r="C36" s="21"/>
      <c r="D36" s="21"/>
      <c r="E36" s="13">
        <f>SUM(E26:E35)</f>
        <v>68776</v>
      </c>
      <c r="F36" s="21"/>
      <c r="G36" s="21"/>
      <c r="H36" s="13">
        <f>SUM(H26:H35)</f>
        <v>21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358</v>
      </c>
      <c r="B37" s="8"/>
      <c r="C37" s="185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23189</v>
      </c>
      <c r="C38" s="85">
        <v>338.5</v>
      </c>
      <c r="D38" s="85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11339</v>
      </c>
      <c r="L38" s="14">
        <v>201.15</v>
      </c>
      <c r="M38" s="14">
        <v>160.21</v>
      </c>
    </row>
    <row r="39" spans="1:13">
      <c r="A39" s="3" t="s">
        <v>256</v>
      </c>
      <c r="B39" s="56">
        <v>0</v>
      </c>
      <c r="C39" s="85">
        <v>0</v>
      </c>
      <c r="D39" s="85" t="s">
        <v>251</v>
      </c>
      <c r="E39" s="186">
        <v>0</v>
      </c>
      <c r="F39" s="4">
        <v>0</v>
      </c>
      <c r="G39" s="4" t="s">
        <v>251</v>
      </c>
      <c r="H39" s="186">
        <v>0</v>
      </c>
      <c r="I39" s="4">
        <v>0</v>
      </c>
      <c r="J39" s="4" t="s">
        <v>251</v>
      </c>
      <c r="K39" s="186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5">
        <v>0</v>
      </c>
      <c r="D40" s="85" t="s">
        <v>251</v>
      </c>
      <c r="E40" s="186">
        <v>0</v>
      </c>
      <c r="F40" s="4">
        <v>0</v>
      </c>
      <c r="G40" s="4" t="s">
        <v>251</v>
      </c>
      <c r="H40" s="186">
        <v>0</v>
      </c>
      <c r="I40" s="4">
        <v>0</v>
      </c>
      <c r="J40" s="4" t="s">
        <v>251</v>
      </c>
      <c r="K40" s="186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5">
        <v>0</v>
      </c>
      <c r="D41" s="85" t="s">
        <v>251</v>
      </c>
      <c r="E41" s="186">
        <v>0</v>
      </c>
      <c r="F41" s="4">
        <v>0</v>
      </c>
      <c r="G41" s="4" t="s">
        <v>251</v>
      </c>
      <c r="H41" s="186">
        <v>0</v>
      </c>
      <c r="I41" s="4">
        <v>0</v>
      </c>
      <c r="J41" s="4" t="s">
        <v>251</v>
      </c>
      <c r="K41" s="186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5">
        <v>0</v>
      </c>
      <c r="D42" s="85" t="s">
        <v>251</v>
      </c>
      <c r="E42" s="186">
        <v>0</v>
      </c>
      <c r="F42" s="4">
        <v>0</v>
      </c>
      <c r="G42" s="4" t="s">
        <v>251</v>
      </c>
      <c r="H42" s="186">
        <v>0</v>
      </c>
      <c r="I42" s="4">
        <v>0</v>
      </c>
      <c r="J42" s="4" t="s">
        <v>251</v>
      </c>
      <c r="K42" s="186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5">
        <v>0</v>
      </c>
      <c r="D43" s="85" t="s">
        <v>251</v>
      </c>
      <c r="E43" s="186">
        <v>0</v>
      </c>
      <c r="F43" s="4">
        <v>0</v>
      </c>
      <c r="G43" s="4" t="s">
        <v>251</v>
      </c>
      <c r="H43" s="186">
        <v>0</v>
      </c>
      <c r="I43" s="4">
        <v>0</v>
      </c>
      <c r="J43" s="4" t="s">
        <v>251</v>
      </c>
      <c r="K43" s="186">
        <v>0</v>
      </c>
      <c r="L43" s="4">
        <v>0</v>
      </c>
      <c r="M43" s="4" t="s">
        <v>251</v>
      </c>
    </row>
    <row r="44" spans="1:13" ht="15.75">
      <c r="A44" s="20" t="s">
        <v>364</v>
      </c>
      <c r="B44" s="22">
        <f>SUM(B38:B43)</f>
        <v>23189</v>
      </c>
      <c r="C44" s="187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11339</v>
      </c>
      <c r="L44" s="21"/>
      <c r="M44" s="21"/>
    </row>
    <row r="45" spans="1:13">
      <c r="A45" s="1" t="s">
        <v>518</v>
      </c>
      <c r="B45" s="8"/>
      <c r="C45" s="185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5">
        <v>0</v>
      </c>
      <c r="D46" s="85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5">
        <v>0</v>
      </c>
      <c r="D47" s="85" t="s">
        <v>251</v>
      </c>
      <c r="E47" s="186">
        <v>0</v>
      </c>
      <c r="F47" s="4">
        <v>0</v>
      </c>
      <c r="G47" s="4" t="s">
        <v>251</v>
      </c>
      <c r="H47" s="186">
        <v>0</v>
      </c>
      <c r="I47" s="4">
        <v>0</v>
      </c>
      <c r="J47" s="4" t="s">
        <v>251</v>
      </c>
      <c r="K47" s="186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5">
        <v>0</v>
      </c>
      <c r="D48" s="85" t="s">
        <v>251</v>
      </c>
      <c r="E48" s="186">
        <v>0</v>
      </c>
      <c r="F48" s="4">
        <v>0</v>
      </c>
      <c r="G48" s="4" t="s">
        <v>251</v>
      </c>
      <c r="H48" s="186">
        <v>0</v>
      </c>
      <c r="I48" s="4">
        <v>0</v>
      </c>
      <c r="J48" s="4" t="s">
        <v>251</v>
      </c>
      <c r="K48" s="186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5">
        <v>0</v>
      </c>
      <c r="D49" s="85" t="s">
        <v>251</v>
      </c>
      <c r="E49" s="186">
        <v>0</v>
      </c>
      <c r="F49" s="4">
        <v>0</v>
      </c>
      <c r="G49" s="4" t="s">
        <v>251</v>
      </c>
      <c r="H49" s="186">
        <v>0</v>
      </c>
      <c r="I49" s="4">
        <v>0</v>
      </c>
      <c r="J49" s="4" t="s">
        <v>251</v>
      </c>
      <c r="K49" s="186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5">
        <v>0</v>
      </c>
      <c r="D50" s="85" t="s">
        <v>251</v>
      </c>
      <c r="E50" s="186">
        <v>0</v>
      </c>
      <c r="F50" s="4">
        <v>0</v>
      </c>
      <c r="G50" s="4" t="s">
        <v>251</v>
      </c>
      <c r="H50" s="186">
        <v>0</v>
      </c>
      <c r="I50" s="4">
        <v>0</v>
      </c>
      <c r="J50" s="4" t="s">
        <v>251</v>
      </c>
      <c r="K50" s="186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5">
        <v>0</v>
      </c>
      <c r="D51" s="85" t="s">
        <v>251</v>
      </c>
      <c r="E51" s="186">
        <v>0</v>
      </c>
      <c r="F51" s="4">
        <v>0</v>
      </c>
      <c r="G51" s="4" t="s">
        <v>251</v>
      </c>
      <c r="H51" s="186">
        <v>0</v>
      </c>
      <c r="I51" s="4">
        <v>0</v>
      </c>
      <c r="J51" s="4" t="s">
        <v>251</v>
      </c>
      <c r="K51" s="186">
        <v>0</v>
      </c>
      <c r="L51" s="4">
        <v>0</v>
      </c>
      <c r="M51" s="4" t="s">
        <v>251</v>
      </c>
    </row>
    <row r="52" spans="1:13" ht="15.75">
      <c r="A52" s="20" t="s">
        <v>432</v>
      </c>
      <c r="B52" s="22">
        <f>SUM(B46:B51)</f>
        <v>0</v>
      </c>
      <c r="C52" s="187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89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activeCell="D18" sqref="D18"/>
    </sheetView>
  </sheetViews>
  <sheetFormatPr defaultRowHeight="15"/>
  <cols>
    <col min="1" max="1" width="6.140625" style="90" bestFit="1" customWidth="1"/>
    <col min="2" max="2" width="50.42578125" style="90" customWidth="1"/>
    <col min="3" max="3" width="16.5703125" style="90" customWidth="1"/>
    <col min="4" max="4" width="19" style="90" customWidth="1"/>
    <col min="5" max="5" width="23.7109375" style="90" customWidth="1"/>
    <col min="6" max="6" width="17.5703125" style="90" customWidth="1"/>
    <col min="7" max="7" width="17.7109375" style="90" customWidth="1"/>
    <col min="8" max="16384" width="9.140625" style="90"/>
  </cols>
  <sheetData>
    <row r="1" spans="1:10" s="44" customFormat="1" ht="18.75">
      <c r="A1" s="466" t="s">
        <v>830</v>
      </c>
      <c r="B1" s="466"/>
      <c r="C1" s="466"/>
      <c r="D1" s="466"/>
      <c r="E1" s="466"/>
      <c r="F1" s="466"/>
      <c r="G1" s="466"/>
    </row>
    <row r="2" spans="1:10">
      <c r="A2" s="10"/>
    </row>
    <row r="3" spans="1:10" s="44" customFormat="1" ht="15.75">
      <c r="A3" s="205" t="s">
        <v>9</v>
      </c>
      <c r="B3" s="47" t="s">
        <v>401</v>
      </c>
      <c r="C3" s="205" t="s">
        <v>520</v>
      </c>
      <c r="D3" s="205" t="s">
        <v>402</v>
      </c>
      <c r="E3" s="205" t="s">
        <v>403</v>
      </c>
      <c r="F3" s="205" t="s">
        <v>404</v>
      </c>
      <c r="G3" s="205" t="s">
        <v>405</v>
      </c>
    </row>
    <row r="4" spans="1:10">
      <c r="A4" s="43">
        <v>1</v>
      </c>
      <c r="B4" s="55">
        <v>10</v>
      </c>
      <c r="C4" s="41">
        <v>4</v>
      </c>
      <c r="D4" s="41">
        <v>17</v>
      </c>
      <c r="E4" s="41">
        <v>13</v>
      </c>
      <c r="F4" s="41">
        <v>10</v>
      </c>
      <c r="G4" s="41">
        <v>0</v>
      </c>
    </row>
    <row r="5" spans="1:10">
      <c r="A5" s="43">
        <v>2</v>
      </c>
      <c r="B5" s="55">
        <v>9</v>
      </c>
      <c r="C5" s="41">
        <v>8</v>
      </c>
      <c r="D5" s="41">
        <v>31</v>
      </c>
      <c r="E5" s="41">
        <v>20</v>
      </c>
      <c r="F5" s="41">
        <v>21</v>
      </c>
      <c r="G5" s="41">
        <v>0</v>
      </c>
    </row>
    <row r="6" spans="1:10">
      <c r="A6" s="43">
        <v>3</v>
      </c>
      <c r="B6" s="55">
        <v>8</v>
      </c>
      <c r="C6" s="41">
        <v>73</v>
      </c>
      <c r="D6" s="41">
        <v>273</v>
      </c>
      <c r="E6" s="41">
        <v>167</v>
      </c>
      <c r="F6" s="41">
        <v>144</v>
      </c>
      <c r="G6" s="41">
        <v>0</v>
      </c>
    </row>
    <row r="7" spans="1:10">
      <c r="A7" s="43">
        <v>4</v>
      </c>
      <c r="B7" s="55">
        <v>7</v>
      </c>
      <c r="C7" s="41">
        <v>474</v>
      </c>
      <c r="D7" s="41">
        <v>1536</v>
      </c>
      <c r="E7" s="41">
        <v>894</v>
      </c>
      <c r="F7" s="41">
        <v>888</v>
      </c>
      <c r="G7" s="41">
        <v>0</v>
      </c>
    </row>
    <row r="8" spans="1:10">
      <c r="A8" s="43">
        <v>5</v>
      </c>
      <c r="B8" s="55">
        <v>6</v>
      </c>
      <c r="C8" s="41">
        <v>6080</v>
      </c>
      <c r="D8" s="41">
        <v>13865</v>
      </c>
      <c r="E8" s="41">
        <v>11302</v>
      </c>
      <c r="F8" s="41">
        <v>11313</v>
      </c>
      <c r="G8" s="41">
        <v>0</v>
      </c>
    </row>
    <row r="9" spans="1:10">
      <c r="A9" s="43">
        <v>6</v>
      </c>
      <c r="B9" s="55">
        <v>5</v>
      </c>
      <c r="C9" s="41">
        <v>15895</v>
      </c>
      <c r="D9" s="41">
        <v>34936</v>
      </c>
      <c r="E9" s="41">
        <v>26490</v>
      </c>
      <c r="F9" s="41">
        <v>18049</v>
      </c>
      <c r="G9" s="41">
        <v>0</v>
      </c>
    </row>
    <row r="10" spans="1:10">
      <c r="A10" s="43">
        <v>7</v>
      </c>
      <c r="B10" s="55">
        <v>4</v>
      </c>
      <c r="C10" s="41">
        <v>68696</v>
      </c>
      <c r="D10" s="41">
        <v>138576</v>
      </c>
      <c r="E10" s="41">
        <v>104213</v>
      </c>
      <c r="F10" s="41">
        <v>31995</v>
      </c>
      <c r="G10" s="41">
        <v>0</v>
      </c>
    </row>
    <row r="11" spans="1:10">
      <c r="A11" s="43">
        <v>8</v>
      </c>
      <c r="B11" s="55">
        <v>3</v>
      </c>
      <c r="C11" s="41">
        <v>355670</v>
      </c>
      <c r="D11" s="41">
        <v>457848</v>
      </c>
      <c r="E11" s="41">
        <v>313198</v>
      </c>
      <c r="F11" s="41">
        <v>295964</v>
      </c>
      <c r="G11" s="41">
        <v>0</v>
      </c>
    </row>
    <row r="12" spans="1:10">
      <c r="A12" s="43">
        <v>9</v>
      </c>
      <c r="B12" s="55">
        <v>2</v>
      </c>
      <c r="C12" s="41">
        <v>909615</v>
      </c>
      <c r="D12" s="41">
        <v>987958</v>
      </c>
      <c r="E12" s="41">
        <v>788440</v>
      </c>
      <c r="F12" s="41">
        <v>42832</v>
      </c>
      <c r="G12" s="41">
        <v>0</v>
      </c>
    </row>
    <row r="13" spans="1:10">
      <c r="A13" s="43">
        <v>10</v>
      </c>
      <c r="B13" s="55">
        <v>1</v>
      </c>
      <c r="C13" s="41">
        <v>1159730</v>
      </c>
      <c r="D13" s="41">
        <v>1150692</v>
      </c>
      <c r="E13" s="41">
        <v>2811</v>
      </c>
      <c r="F13" s="41">
        <v>6227</v>
      </c>
      <c r="G13" s="41">
        <v>0</v>
      </c>
    </row>
    <row r="14" spans="1:10" s="11" customFormat="1" ht="15.75">
      <c r="A14" s="281"/>
      <c r="B14" s="200" t="s">
        <v>521</v>
      </c>
      <c r="C14" s="46">
        <f>SUM(C4:C13)</f>
        <v>2516245</v>
      </c>
      <c r="D14" s="46">
        <f>SUM(D4:D13)</f>
        <v>2785732</v>
      </c>
      <c r="E14" s="46">
        <f>SUM(E4:E13)</f>
        <v>1247548</v>
      </c>
      <c r="F14" s="46">
        <f>SUM(F4:F13)</f>
        <v>407443</v>
      </c>
      <c r="G14" s="46">
        <v>0</v>
      </c>
      <c r="J14" s="282"/>
    </row>
    <row r="15" spans="1:10">
      <c r="C15" s="89"/>
    </row>
    <row r="16" spans="1:10" s="12" customFormat="1" ht="15.75">
      <c r="A16" s="44" t="s">
        <v>522</v>
      </c>
      <c r="D16" s="283"/>
      <c r="E16" s="283"/>
      <c r="G16" s="284"/>
    </row>
    <row r="17" spans="1:9">
      <c r="E17" s="89"/>
    </row>
    <row r="18" spans="1:9" s="12" customFormat="1" ht="15.75">
      <c r="A18" s="205" t="s">
        <v>9</v>
      </c>
      <c r="B18" s="47" t="s">
        <v>523</v>
      </c>
      <c r="C18" s="205" t="s">
        <v>520</v>
      </c>
      <c r="E18" s="80"/>
      <c r="F18" s="80"/>
      <c r="G18" s="90"/>
      <c r="H18" s="90"/>
      <c r="I18" s="90"/>
    </row>
    <row r="19" spans="1:9">
      <c r="A19" s="285">
        <v>1</v>
      </c>
      <c r="B19" s="286">
        <v>6</v>
      </c>
      <c r="C19" s="56">
        <v>2</v>
      </c>
      <c r="D19" s="287"/>
      <c r="E19" s="288"/>
      <c r="F19" s="80"/>
    </row>
    <row r="20" spans="1:9">
      <c r="A20" s="285">
        <v>2</v>
      </c>
      <c r="B20" s="286">
        <v>5</v>
      </c>
      <c r="C20" s="56">
        <v>10</v>
      </c>
      <c r="D20" s="287"/>
      <c r="E20" s="288"/>
      <c r="F20" s="80"/>
    </row>
    <row r="21" spans="1:9">
      <c r="A21" s="285">
        <v>3</v>
      </c>
      <c r="B21" s="286">
        <v>4</v>
      </c>
      <c r="C21" s="56">
        <v>662</v>
      </c>
      <c r="D21" s="287"/>
      <c r="E21" s="288"/>
      <c r="F21" s="80"/>
      <c r="G21" s="167"/>
      <c r="H21" s="80"/>
      <c r="I21" s="167"/>
    </row>
    <row r="22" spans="1:9">
      <c r="A22" s="285">
        <v>4</v>
      </c>
      <c r="B22" s="286">
        <v>3</v>
      </c>
      <c r="C22" s="56">
        <v>10201</v>
      </c>
      <c r="D22" s="287"/>
      <c r="E22" s="288"/>
      <c r="F22" s="80"/>
      <c r="H22" s="288"/>
      <c r="I22" s="167"/>
    </row>
    <row r="23" spans="1:9">
      <c r="A23" s="285">
        <v>5</v>
      </c>
      <c r="B23" s="286">
        <v>2</v>
      </c>
      <c r="C23" s="56">
        <v>256686</v>
      </c>
      <c r="D23" s="89"/>
      <c r="E23" s="289"/>
      <c r="F23" s="290"/>
      <c r="H23" s="288"/>
      <c r="I23" s="167"/>
    </row>
    <row r="24" spans="1:9">
      <c r="A24" s="285">
        <v>6</v>
      </c>
      <c r="B24" s="286">
        <v>1</v>
      </c>
      <c r="C24" s="56">
        <v>2239047</v>
      </c>
      <c r="D24" s="291"/>
      <c r="H24" s="288"/>
      <c r="I24" s="167"/>
    </row>
    <row r="25" spans="1:9" ht="15.75">
      <c r="A25" s="292"/>
      <c r="B25" s="46" t="s">
        <v>521</v>
      </c>
      <c r="C25" s="46">
        <v>2506608</v>
      </c>
      <c r="D25" s="291"/>
      <c r="H25" s="167"/>
      <c r="I25" s="167"/>
    </row>
    <row r="26" spans="1:9">
      <c r="D26" s="291"/>
    </row>
    <row r="27" spans="1:9" ht="15.75">
      <c r="A27" s="44" t="s">
        <v>524</v>
      </c>
      <c r="D27" s="291"/>
    </row>
    <row r="28" spans="1:9">
      <c r="D28" s="291"/>
    </row>
    <row r="29" spans="1:9" ht="15.75">
      <c r="A29" s="205" t="s">
        <v>9</v>
      </c>
      <c r="B29" s="47" t="s">
        <v>525</v>
      </c>
      <c r="C29" s="205" t="s">
        <v>520</v>
      </c>
    </row>
    <row r="30" spans="1:9">
      <c r="A30" s="265">
        <v>1</v>
      </c>
      <c r="B30" s="56">
        <v>4</v>
      </c>
      <c r="C30" s="56">
        <v>10</v>
      </c>
    </row>
    <row r="31" spans="1:9">
      <c r="A31" s="293">
        <v>2</v>
      </c>
      <c r="B31" s="294">
        <v>3</v>
      </c>
      <c r="C31" s="294">
        <v>364</v>
      </c>
      <c r="E31" s="89"/>
    </row>
    <row r="32" spans="1:9">
      <c r="A32" s="295">
        <v>3</v>
      </c>
      <c r="B32" s="222">
        <v>2</v>
      </c>
      <c r="C32" s="222">
        <v>56276</v>
      </c>
    </row>
    <row r="33" spans="1:3">
      <c r="A33" s="265">
        <v>4</v>
      </c>
      <c r="B33" s="41">
        <v>1</v>
      </c>
      <c r="C33" s="41">
        <v>1133864</v>
      </c>
    </row>
    <row r="34" spans="1:3" ht="15.75">
      <c r="A34" s="292"/>
      <c r="B34" s="46" t="s">
        <v>521</v>
      </c>
      <c r="C34" s="46">
        <v>1190514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4.85546875" style="90" bestFit="1" customWidth="1"/>
    <col min="2" max="2" width="21.5703125" style="90" customWidth="1"/>
    <col min="3" max="3" width="13.85546875" style="90" customWidth="1"/>
    <col min="4" max="4" width="13.140625" style="90" customWidth="1"/>
    <col min="5" max="5" width="12.85546875" style="90" customWidth="1"/>
    <col min="6" max="6" width="14" style="90" customWidth="1"/>
    <col min="7" max="7" width="14.7109375" style="90" customWidth="1"/>
    <col min="8" max="8" width="13.85546875" style="90" customWidth="1"/>
    <col min="9" max="16384" width="9.140625" style="90"/>
  </cols>
  <sheetData>
    <row r="1" spans="1:8" s="44" customFormat="1" ht="18.75">
      <c r="A1" s="466" t="s">
        <v>831</v>
      </c>
      <c r="B1" s="466"/>
      <c r="C1" s="466"/>
      <c r="D1" s="466"/>
      <c r="E1" s="466"/>
      <c r="F1" s="466"/>
      <c r="G1" s="466"/>
      <c r="H1" s="466"/>
    </row>
    <row r="2" spans="1:8">
      <c r="A2" s="10"/>
    </row>
    <row r="3" spans="1:8" s="273" customFormat="1" ht="31.5">
      <c r="A3" s="57" t="s">
        <v>29</v>
      </c>
      <c r="B3" s="57" t="s">
        <v>18</v>
      </c>
      <c r="C3" s="57" t="s">
        <v>527</v>
      </c>
      <c r="D3" s="57" t="s">
        <v>2</v>
      </c>
      <c r="E3" s="57" t="s">
        <v>3</v>
      </c>
      <c r="F3" s="57" t="s">
        <v>23</v>
      </c>
      <c r="G3" s="30" t="s">
        <v>528</v>
      </c>
      <c r="H3" s="30" t="s">
        <v>529</v>
      </c>
    </row>
    <row r="4" spans="1:8">
      <c r="A4" s="43">
        <v>1</v>
      </c>
      <c r="B4" s="55" t="s">
        <v>21</v>
      </c>
      <c r="C4" s="41">
        <v>76959</v>
      </c>
      <c r="D4" s="41">
        <v>54580</v>
      </c>
      <c r="E4" s="41">
        <v>14180</v>
      </c>
      <c r="F4" s="41">
        <v>7941</v>
      </c>
      <c r="G4" s="41">
        <v>258</v>
      </c>
      <c r="H4" s="41">
        <v>0</v>
      </c>
    </row>
    <row r="5" spans="1:8">
      <c r="A5" s="43">
        <v>2</v>
      </c>
      <c r="B5" s="55" t="s">
        <v>143</v>
      </c>
      <c r="C5" s="41">
        <v>35525</v>
      </c>
      <c r="D5" s="41">
        <v>26072</v>
      </c>
      <c r="E5" s="41">
        <v>6519</v>
      </c>
      <c r="F5" s="41">
        <v>2806</v>
      </c>
      <c r="G5" s="41">
        <v>128</v>
      </c>
      <c r="H5" s="41">
        <v>0</v>
      </c>
    </row>
    <row r="6" spans="1:8">
      <c r="A6" s="43">
        <v>3</v>
      </c>
      <c r="B6" s="55" t="s">
        <v>144</v>
      </c>
      <c r="C6" s="41">
        <v>34281</v>
      </c>
      <c r="D6" s="41">
        <v>26263</v>
      </c>
      <c r="E6" s="41">
        <v>5599</v>
      </c>
      <c r="F6" s="41">
        <v>2333</v>
      </c>
      <c r="G6" s="41">
        <v>86</v>
      </c>
      <c r="H6" s="41">
        <v>0</v>
      </c>
    </row>
    <row r="7" spans="1:8">
      <c r="A7" s="43">
        <v>4</v>
      </c>
      <c r="B7" s="55" t="s">
        <v>145</v>
      </c>
      <c r="C7" s="41">
        <v>32590</v>
      </c>
      <c r="D7" s="41">
        <v>23568</v>
      </c>
      <c r="E7" s="41">
        <v>5642</v>
      </c>
      <c r="F7" s="41">
        <v>3303</v>
      </c>
      <c r="G7" s="41">
        <v>77</v>
      </c>
      <c r="H7" s="41">
        <v>0</v>
      </c>
    </row>
    <row r="8" spans="1:8">
      <c r="A8" s="43">
        <v>5</v>
      </c>
      <c r="B8" s="55" t="s">
        <v>146</v>
      </c>
      <c r="C8" s="41">
        <v>1726590</v>
      </c>
      <c r="D8" s="41">
        <v>1222450</v>
      </c>
      <c r="E8" s="41">
        <v>407162</v>
      </c>
      <c r="F8" s="41">
        <v>90080</v>
      </c>
      <c r="G8" s="41">
        <v>6898</v>
      </c>
      <c r="H8" s="41">
        <v>0</v>
      </c>
    </row>
    <row r="9" spans="1:8">
      <c r="A9" s="43">
        <v>6</v>
      </c>
      <c r="B9" s="55" t="s">
        <v>147</v>
      </c>
      <c r="C9" s="41">
        <v>126500</v>
      </c>
      <c r="D9" s="41">
        <v>90729</v>
      </c>
      <c r="E9" s="41">
        <v>25995</v>
      </c>
      <c r="F9" s="41">
        <v>9274</v>
      </c>
      <c r="G9" s="41">
        <v>502</v>
      </c>
      <c r="H9" s="41">
        <v>0</v>
      </c>
    </row>
    <row r="10" spans="1:8">
      <c r="A10" s="43">
        <v>7</v>
      </c>
      <c r="B10" s="55" t="s">
        <v>148</v>
      </c>
      <c r="C10" s="41">
        <v>42692</v>
      </c>
      <c r="D10" s="41">
        <v>30181</v>
      </c>
      <c r="E10" s="41">
        <v>9295</v>
      </c>
      <c r="F10" s="41">
        <v>3087</v>
      </c>
      <c r="G10" s="41">
        <v>129</v>
      </c>
      <c r="H10" s="41">
        <v>0</v>
      </c>
    </row>
    <row r="11" spans="1:8">
      <c r="A11" s="43">
        <v>8</v>
      </c>
      <c r="B11" s="55" t="s">
        <v>149</v>
      </c>
      <c r="C11" s="41">
        <v>13162</v>
      </c>
      <c r="D11" s="41">
        <v>9817</v>
      </c>
      <c r="E11" s="41">
        <v>1925</v>
      </c>
      <c r="F11" s="41">
        <v>1404</v>
      </c>
      <c r="G11" s="41">
        <v>16</v>
      </c>
      <c r="H11" s="41">
        <v>0</v>
      </c>
    </row>
    <row r="12" spans="1:8">
      <c r="A12" s="43">
        <v>9</v>
      </c>
      <c r="B12" s="55" t="s">
        <v>150</v>
      </c>
      <c r="C12" s="41">
        <v>42123</v>
      </c>
      <c r="D12" s="41">
        <v>30198</v>
      </c>
      <c r="E12" s="41">
        <v>7875</v>
      </c>
      <c r="F12" s="41">
        <v>3830</v>
      </c>
      <c r="G12" s="41">
        <v>220</v>
      </c>
      <c r="H12" s="41">
        <v>0</v>
      </c>
    </row>
    <row r="13" spans="1:8">
      <c r="A13" s="43">
        <v>10</v>
      </c>
      <c r="B13" s="55" t="s">
        <v>151</v>
      </c>
      <c r="C13" s="41">
        <v>62593</v>
      </c>
      <c r="D13" s="41">
        <v>45771</v>
      </c>
      <c r="E13" s="41">
        <v>12378</v>
      </c>
      <c r="F13" s="41">
        <v>4209</v>
      </c>
      <c r="G13" s="41">
        <v>235</v>
      </c>
      <c r="H13" s="41">
        <v>0</v>
      </c>
    </row>
    <row r="14" spans="1:8">
      <c r="A14" s="43">
        <v>11</v>
      </c>
      <c r="B14" s="55" t="s">
        <v>152</v>
      </c>
      <c r="C14" s="41">
        <v>57713</v>
      </c>
      <c r="D14" s="41">
        <v>42802</v>
      </c>
      <c r="E14" s="41">
        <v>8777</v>
      </c>
      <c r="F14" s="41">
        <v>5767</v>
      </c>
      <c r="G14" s="41">
        <v>367</v>
      </c>
      <c r="H14" s="41">
        <v>0</v>
      </c>
    </row>
    <row r="15" spans="1:8">
      <c r="A15" s="43">
        <v>12</v>
      </c>
      <c r="B15" s="55" t="s">
        <v>153</v>
      </c>
      <c r="C15" s="41">
        <v>85491</v>
      </c>
      <c r="D15" s="41">
        <v>60159</v>
      </c>
      <c r="E15" s="41">
        <v>19512</v>
      </c>
      <c r="F15" s="41">
        <v>5617</v>
      </c>
      <c r="G15" s="41">
        <v>203</v>
      </c>
      <c r="H15" s="41">
        <v>0</v>
      </c>
    </row>
    <row r="16" spans="1:8">
      <c r="A16" s="43">
        <v>13</v>
      </c>
      <c r="B16" s="55" t="s">
        <v>154</v>
      </c>
      <c r="C16" s="41">
        <v>6757</v>
      </c>
      <c r="D16" s="41">
        <v>5069</v>
      </c>
      <c r="E16" s="41">
        <v>1043</v>
      </c>
      <c r="F16" s="41">
        <v>628</v>
      </c>
      <c r="G16" s="41">
        <v>17</v>
      </c>
      <c r="H16" s="41">
        <v>0</v>
      </c>
    </row>
    <row r="17" spans="1:8">
      <c r="A17" s="43">
        <v>14</v>
      </c>
      <c r="B17" s="55" t="s">
        <v>155</v>
      </c>
      <c r="C17" s="41">
        <v>11869</v>
      </c>
      <c r="D17" s="41">
        <v>9119</v>
      </c>
      <c r="E17" s="41">
        <v>1802</v>
      </c>
      <c r="F17" s="41">
        <v>868</v>
      </c>
      <c r="G17" s="41">
        <v>80</v>
      </c>
      <c r="H17" s="41">
        <v>0</v>
      </c>
    </row>
    <row r="18" spans="1:8">
      <c r="A18" s="43">
        <v>15</v>
      </c>
      <c r="B18" s="55" t="s">
        <v>156</v>
      </c>
      <c r="C18" s="41">
        <v>53262</v>
      </c>
      <c r="D18" s="41">
        <v>39185</v>
      </c>
      <c r="E18" s="41">
        <v>9226</v>
      </c>
      <c r="F18" s="41">
        <v>4696</v>
      </c>
      <c r="G18" s="41">
        <v>155</v>
      </c>
      <c r="H18" s="41">
        <v>0</v>
      </c>
    </row>
    <row r="19" spans="1:8">
      <c r="A19" s="43">
        <v>16</v>
      </c>
      <c r="B19" s="55" t="s">
        <v>157</v>
      </c>
      <c r="C19" s="41">
        <v>56610</v>
      </c>
      <c r="D19" s="41">
        <v>41359</v>
      </c>
      <c r="E19" s="41">
        <v>9806</v>
      </c>
      <c r="F19" s="41">
        <v>5248</v>
      </c>
      <c r="G19" s="41">
        <v>197</v>
      </c>
      <c r="H19" s="41">
        <v>0</v>
      </c>
    </row>
    <row r="20" spans="1:8">
      <c r="A20" s="43">
        <v>17</v>
      </c>
      <c r="B20" s="55" t="s">
        <v>158</v>
      </c>
      <c r="C20" s="41">
        <v>106367</v>
      </c>
      <c r="D20" s="41">
        <v>76874</v>
      </c>
      <c r="E20" s="41">
        <v>18208</v>
      </c>
      <c r="F20" s="41">
        <v>10963</v>
      </c>
      <c r="G20" s="41">
        <v>322</v>
      </c>
      <c r="H20" s="41">
        <v>0</v>
      </c>
    </row>
    <row r="21" spans="1:8">
      <c r="A21" s="43">
        <v>18</v>
      </c>
      <c r="B21" s="55" t="s">
        <v>159</v>
      </c>
      <c r="C21" s="41">
        <v>16179</v>
      </c>
      <c r="D21" s="41">
        <v>12410</v>
      </c>
      <c r="E21" s="41">
        <v>2205</v>
      </c>
      <c r="F21" s="41">
        <v>1504</v>
      </c>
      <c r="G21" s="41">
        <v>60</v>
      </c>
      <c r="H21" s="41">
        <v>0</v>
      </c>
    </row>
    <row r="22" spans="1:8">
      <c r="A22" s="43">
        <v>19</v>
      </c>
      <c r="B22" s="55" t="s">
        <v>160</v>
      </c>
      <c r="C22" s="41">
        <v>449139</v>
      </c>
      <c r="D22" s="41">
        <v>320128</v>
      </c>
      <c r="E22" s="41">
        <v>99044</v>
      </c>
      <c r="F22" s="41">
        <v>27112</v>
      </c>
      <c r="G22" s="41">
        <v>2855</v>
      </c>
      <c r="H22" s="41">
        <v>0</v>
      </c>
    </row>
    <row r="23" spans="1:8">
      <c r="A23" s="43">
        <v>20</v>
      </c>
      <c r="B23" s="55" t="s">
        <v>161</v>
      </c>
      <c r="C23" s="41">
        <v>72381</v>
      </c>
      <c r="D23" s="41">
        <v>53140</v>
      </c>
      <c r="E23" s="41">
        <v>13147</v>
      </c>
      <c r="F23" s="41">
        <v>5796</v>
      </c>
      <c r="G23" s="41">
        <v>298</v>
      </c>
      <c r="H23" s="41">
        <v>0</v>
      </c>
    </row>
    <row r="24" spans="1:8">
      <c r="A24" s="43">
        <v>21</v>
      </c>
      <c r="B24" s="55" t="s">
        <v>162</v>
      </c>
      <c r="C24" s="41">
        <v>59752</v>
      </c>
      <c r="D24" s="41">
        <v>42205</v>
      </c>
      <c r="E24" s="41">
        <v>11966</v>
      </c>
      <c r="F24" s="41">
        <v>5298</v>
      </c>
      <c r="G24" s="41">
        <v>283</v>
      </c>
      <c r="H24" s="41">
        <v>0</v>
      </c>
    </row>
    <row r="25" spans="1:8">
      <c r="A25" s="43">
        <v>22</v>
      </c>
      <c r="B25" s="55" t="s">
        <v>163</v>
      </c>
      <c r="C25" s="41">
        <v>46799</v>
      </c>
      <c r="D25" s="41">
        <v>33457</v>
      </c>
      <c r="E25" s="41">
        <v>7502</v>
      </c>
      <c r="F25" s="41">
        <v>5736</v>
      </c>
      <c r="G25" s="41">
        <v>104</v>
      </c>
      <c r="H25" s="41">
        <v>0</v>
      </c>
    </row>
    <row r="26" spans="1:8">
      <c r="A26" s="43">
        <v>23</v>
      </c>
      <c r="B26" s="55" t="s">
        <v>164</v>
      </c>
      <c r="C26" s="41">
        <v>17074</v>
      </c>
      <c r="D26" s="41">
        <v>12053</v>
      </c>
      <c r="E26" s="41">
        <v>3324</v>
      </c>
      <c r="F26" s="41">
        <v>1598</v>
      </c>
      <c r="G26" s="41">
        <v>99</v>
      </c>
      <c r="H26" s="41">
        <v>0</v>
      </c>
    </row>
    <row r="27" spans="1:8">
      <c r="A27" s="43">
        <v>24</v>
      </c>
      <c r="B27" s="55" t="s">
        <v>165</v>
      </c>
      <c r="C27" s="41">
        <v>41641</v>
      </c>
      <c r="D27" s="41">
        <v>29816</v>
      </c>
      <c r="E27" s="41">
        <v>8192</v>
      </c>
      <c r="F27" s="41">
        <v>3469</v>
      </c>
      <c r="G27" s="41">
        <v>164</v>
      </c>
      <c r="H27" s="41">
        <v>0</v>
      </c>
    </row>
    <row r="28" spans="1:8">
      <c r="A28" s="43">
        <v>25</v>
      </c>
      <c r="B28" s="55" t="s">
        <v>166</v>
      </c>
      <c r="C28" s="41">
        <v>14062</v>
      </c>
      <c r="D28" s="41">
        <v>10471</v>
      </c>
      <c r="E28" s="41">
        <v>2671</v>
      </c>
      <c r="F28" s="41">
        <v>872</v>
      </c>
      <c r="G28" s="41">
        <v>48</v>
      </c>
      <c r="H28" s="41">
        <v>0</v>
      </c>
    </row>
    <row r="29" spans="1:8">
      <c r="A29" s="43">
        <v>26</v>
      </c>
      <c r="B29" s="55" t="s">
        <v>167</v>
      </c>
      <c r="C29" s="41">
        <v>28759</v>
      </c>
      <c r="D29" s="41">
        <v>21448</v>
      </c>
      <c r="E29" s="41">
        <v>4298</v>
      </c>
      <c r="F29" s="41">
        <v>2835</v>
      </c>
      <c r="G29" s="41">
        <v>178</v>
      </c>
      <c r="H29" s="41">
        <v>0</v>
      </c>
    </row>
    <row r="30" spans="1:8">
      <c r="A30" s="43">
        <v>27</v>
      </c>
      <c r="B30" s="55" t="s">
        <v>168</v>
      </c>
      <c r="C30" s="41">
        <v>60781</v>
      </c>
      <c r="D30" s="41">
        <v>43955</v>
      </c>
      <c r="E30" s="41">
        <v>12481</v>
      </c>
      <c r="F30" s="41">
        <v>4213</v>
      </c>
      <c r="G30" s="41">
        <v>132</v>
      </c>
      <c r="H30" s="41">
        <v>0</v>
      </c>
    </row>
    <row r="31" spans="1:8">
      <c r="A31" s="43">
        <v>28</v>
      </c>
      <c r="B31" s="55" t="s">
        <v>169</v>
      </c>
      <c r="C31" s="41">
        <v>54447</v>
      </c>
      <c r="D31" s="41">
        <v>39573</v>
      </c>
      <c r="E31" s="41">
        <v>10654</v>
      </c>
      <c r="F31" s="41">
        <v>3906</v>
      </c>
      <c r="G31" s="41">
        <v>314</v>
      </c>
      <c r="H31" s="41">
        <v>0</v>
      </c>
    </row>
    <row r="32" spans="1:8">
      <c r="A32" s="43">
        <v>29</v>
      </c>
      <c r="B32" s="55" t="s">
        <v>170</v>
      </c>
      <c r="C32" s="41">
        <v>37122</v>
      </c>
      <c r="D32" s="41">
        <v>26748</v>
      </c>
      <c r="E32" s="41">
        <v>7648</v>
      </c>
      <c r="F32" s="41">
        <v>2647</v>
      </c>
      <c r="G32" s="41">
        <v>79</v>
      </c>
      <c r="H32" s="41">
        <v>0</v>
      </c>
    </row>
    <row r="33" spans="1:8">
      <c r="A33" s="43">
        <v>30</v>
      </c>
      <c r="B33" s="55" t="s">
        <v>171</v>
      </c>
      <c r="C33" s="41">
        <v>30762</v>
      </c>
      <c r="D33" s="41">
        <v>23305</v>
      </c>
      <c r="E33" s="41">
        <v>4739</v>
      </c>
      <c r="F33" s="41">
        <v>2644</v>
      </c>
      <c r="G33" s="41">
        <v>74</v>
      </c>
      <c r="H33" s="41">
        <v>0</v>
      </c>
    </row>
    <row r="34" spans="1:8">
      <c r="A34" s="43">
        <v>31</v>
      </c>
      <c r="B34" s="55" t="s">
        <v>172</v>
      </c>
      <c r="C34" s="41">
        <v>112171</v>
      </c>
      <c r="D34" s="41">
        <v>82474</v>
      </c>
      <c r="E34" s="41">
        <v>19624</v>
      </c>
      <c r="F34" s="41">
        <v>9808</v>
      </c>
      <c r="G34" s="41">
        <v>265</v>
      </c>
      <c r="H34" s="41">
        <v>0</v>
      </c>
    </row>
    <row r="35" spans="1:8">
      <c r="A35" s="43">
        <v>32</v>
      </c>
      <c r="B35" s="55" t="s">
        <v>173</v>
      </c>
      <c r="C35" s="41">
        <v>31028</v>
      </c>
      <c r="D35" s="41">
        <v>23297</v>
      </c>
      <c r="E35" s="41">
        <v>5090</v>
      </c>
      <c r="F35" s="41">
        <v>2587</v>
      </c>
      <c r="G35" s="41">
        <v>54</v>
      </c>
      <c r="H35" s="41">
        <v>0</v>
      </c>
    </row>
    <row r="36" spans="1:8">
      <c r="A36" s="43">
        <v>33</v>
      </c>
      <c r="B36" s="55" t="s">
        <v>174</v>
      </c>
      <c r="C36" s="41">
        <v>39801</v>
      </c>
      <c r="D36" s="41">
        <v>28473</v>
      </c>
      <c r="E36" s="41">
        <v>7429</v>
      </c>
      <c r="F36" s="41">
        <v>3831</v>
      </c>
      <c r="G36" s="41">
        <v>68</v>
      </c>
      <c r="H36" s="41">
        <v>0</v>
      </c>
    </row>
    <row r="37" spans="1:8">
      <c r="A37" s="43">
        <v>34</v>
      </c>
      <c r="B37" s="55" t="s">
        <v>175</v>
      </c>
      <c r="C37" s="41">
        <v>9217</v>
      </c>
      <c r="D37" s="41">
        <v>6623</v>
      </c>
      <c r="E37" s="41">
        <v>1666</v>
      </c>
      <c r="F37" s="41">
        <v>884</v>
      </c>
      <c r="G37" s="41">
        <v>44</v>
      </c>
      <c r="H37" s="41">
        <v>0</v>
      </c>
    </row>
    <row r="38" spans="1:8">
      <c r="A38" s="43">
        <v>35</v>
      </c>
      <c r="B38" s="55" t="s">
        <v>176</v>
      </c>
      <c r="C38" s="41">
        <v>87334</v>
      </c>
      <c r="D38" s="41">
        <v>60895</v>
      </c>
      <c r="E38" s="41">
        <v>19463</v>
      </c>
      <c r="F38" s="41">
        <v>6748</v>
      </c>
      <c r="G38" s="41">
        <v>228</v>
      </c>
      <c r="H38" s="41">
        <v>0</v>
      </c>
    </row>
    <row r="39" spans="1:8">
      <c r="A39" s="43">
        <v>36</v>
      </c>
      <c r="B39" s="55" t="s">
        <v>177</v>
      </c>
      <c r="C39" s="41">
        <v>63085</v>
      </c>
      <c r="D39" s="41">
        <v>46571</v>
      </c>
      <c r="E39" s="41">
        <v>10978</v>
      </c>
      <c r="F39" s="41">
        <v>5312</v>
      </c>
      <c r="G39" s="41">
        <v>224</v>
      </c>
      <c r="H39" s="41">
        <v>0</v>
      </c>
    </row>
    <row r="40" spans="1:8">
      <c r="A40" s="43">
        <v>37</v>
      </c>
      <c r="B40" s="55" t="s">
        <v>178</v>
      </c>
      <c r="C40" s="41">
        <v>36570</v>
      </c>
      <c r="D40" s="41">
        <v>26070</v>
      </c>
      <c r="E40" s="41">
        <v>6144</v>
      </c>
      <c r="F40" s="41">
        <v>3946</v>
      </c>
      <c r="G40" s="41">
        <v>410</v>
      </c>
      <c r="H40" s="41">
        <v>0</v>
      </c>
    </row>
    <row r="41" spans="1:8">
      <c r="A41" s="43">
        <v>38</v>
      </c>
      <c r="B41" s="55" t="s">
        <v>179</v>
      </c>
      <c r="C41" s="41">
        <v>50608</v>
      </c>
      <c r="D41" s="41">
        <v>36286</v>
      </c>
      <c r="E41" s="41">
        <v>7985</v>
      </c>
      <c r="F41" s="41">
        <v>6121</v>
      </c>
      <c r="G41" s="41">
        <v>216</v>
      </c>
      <c r="H41" s="41">
        <v>0</v>
      </c>
    </row>
    <row r="42" spans="1:8">
      <c r="A42" s="43">
        <v>39</v>
      </c>
      <c r="B42" s="55" t="s">
        <v>180</v>
      </c>
      <c r="C42" s="41">
        <v>44689</v>
      </c>
      <c r="D42" s="41">
        <v>32204</v>
      </c>
      <c r="E42" s="41">
        <v>7710</v>
      </c>
      <c r="F42" s="41">
        <v>4544</v>
      </c>
      <c r="G42" s="41">
        <v>231</v>
      </c>
      <c r="H42" s="41">
        <v>0</v>
      </c>
    </row>
    <row r="43" spans="1:8">
      <c r="A43" s="43">
        <v>40</v>
      </c>
      <c r="B43" s="55" t="s">
        <v>181</v>
      </c>
      <c r="C43" s="41">
        <v>26909</v>
      </c>
      <c r="D43" s="41">
        <v>19993</v>
      </c>
      <c r="E43" s="41">
        <v>4045</v>
      </c>
      <c r="F43" s="41">
        <v>2792</v>
      </c>
      <c r="G43" s="41">
        <v>79</v>
      </c>
      <c r="H43" s="41">
        <v>0</v>
      </c>
    </row>
    <row r="44" spans="1:8">
      <c r="A44" s="43">
        <v>41</v>
      </c>
      <c r="B44" s="55" t="s">
        <v>182</v>
      </c>
      <c r="C44" s="41">
        <v>27915</v>
      </c>
      <c r="D44" s="41">
        <v>19811</v>
      </c>
      <c r="E44" s="41">
        <v>5392</v>
      </c>
      <c r="F44" s="41">
        <v>2637</v>
      </c>
      <c r="G44" s="41">
        <v>75</v>
      </c>
      <c r="H44" s="41">
        <v>0</v>
      </c>
    </row>
    <row r="45" spans="1:8">
      <c r="A45" s="43">
        <v>42</v>
      </c>
      <c r="B45" s="55" t="s">
        <v>183</v>
      </c>
      <c r="C45" s="41">
        <v>37822</v>
      </c>
      <c r="D45" s="41">
        <v>27788</v>
      </c>
      <c r="E45" s="41">
        <v>5429</v>
      </c>
      <c r="F45" s="41">
        <v>4263</v>
      </c>
      <c r="G45" s="41">
        <v>342</v>
      </c>
      <c r="H45" s="41">
        <v>0</v>
      </c>
    </row>
    <row r="46" spans="1:8">
      <c r="A46" s="43">
        <v>43</v>
      </c>
      <c r="B46" s="55" t="s">
        <v>184</v>
      </c>
      <c r="C46" s="41">
        <v>16007</v>
      </c>
      <c r="D46" s="41">
        <v>12161</v>
      </c>
      <c r="E46" s="41">
        <v>2841</v>
      </c>
      <c r="F46" s="41">
        <v>984</v>
      </c>
      <c r="G46" s="41">
        <v>21</v>
      </c>
      <c r="H46" s="41">
        <v>0</v>
      </c>
    </row>
    <row r="47" spans="1:8">
      <c r="A47" s="43">
        <v>44</v>
      </c>
      <c r="B47" s="55" t="s">
        <v>185</v>
      </c>
      <c r="C47" s="41">
        <v>72820</v>
      </c>
      <c r="D47" s="41">
        <v>54212</v>
      </c>
      <c r="E47" s="41">
        <v>12047</v>
      </c>
      <c r="F47" s="41">
        <v>6264</v>
      </c>
      <c r="G47" s="41">
        <v>297</v>
      </c>
      <c r="H47" s="41">
        <v>0</v>
      </c>
    </row>
    <row r="48" spans="1:8">
      <c r="A48" s="43">
        <v>45</v>
      </c>
      <c r="B48" s="55" t="s">
        <v>186</v>
      </c>
      <c r="C48" s="41">
        <v>57568</v>
      </c>
      <c r="D48" s="41">
        <v>42100</v>
      </c>
      <c r="E48" s="41">
        <v>9689</v>
      </c>
      <c r="F48" s="41">
        <v>5680</v>
      </c>
      <c r="G48" s="41">
        <v>99</v>
      </c>
      <c r="H48" s="41">
        <v>0</v>
      </c>
    </row>
    <row r="49" spans="1:9">
      <c r="A49" s="43">
        <v>46</v>
      </c>
      <c r="B49" s="55" t="s">
        <v>187</v>
      </c>
      <c r="C49" s="41">
        <v>65734</v>
      </c>
      <c r="D49" s="41">
        <v>46086</v>
      </c>
      <c r="E49" s="41">
        <v>13233</v>
      </c>
      <c r="F49" s="41">
        <v>6232</v>
      </c>
      <c r="G49" s="41">
        <v>183</v>
      </c>
      <c r="H49" s="41">
        <v>0</v>
      </c>
    </row>
    <row r="50" spans="1:9">
      <c r="A50" s="43">
        <v>47</v>
      </c>
      <c r="B50" s="55" t="s">
        <v>188</v>
      </c>
      <c r="C50" s="41">
        <v>17893</v>
      </c>
      <c r="D50" s="41">
        <v>13316</v>
      </c>
      <c r="E50" s="41">
        <v>2963</v>
      </c>
      <c r="F50" s="41">
        <v>1556</v>
      </c>
      <c r="G50" s="41">
        <v>58</v>
      </c>
      <c r="H50" s="41">
        <v>0</v>
      </c>
    </row>
    <row r="51" spans="1:9">
      <c r="A51" s="43">
        <v>48</v>
      </c>
      <c r="B51" s="55" t="s">
        <v>189</v>
      </c>
      <c r="C51" s="41">
        <v>15323</v>
      </c>
      <c r="D51" s="41">
        <v>10875</v>
      </c>
      <c r="E51" s="41">
        <v>3459</v>
      </c>
      <c r="F51" s="41">
        <v>958</v>
      </c>
      <c r="G51" s="41">
        <v>31</v>
      </c>
      <c r="H51" s="41">
        <v>0</v>
      </c>
    </row>
    <row r="52" spans="1:9">
      <c r="A52" s="43">
        <v>49</v>
      </c>
      <c r="B52" s="55" t="s">
        <v>190</v>
      </c>
      <c r="C52" s="41">
        <v>34400</v>
      </c>
      <c r="D52" s="41">
        <v>25174</v>
      </c>
      <c r="E52" s="41">
        <v>6628</v>
      </c>
      <c r="F52" s="41">
        <v>2400</v>
      </c>
      <c r="G52" s="41">
        <v>198</v>
      </c>
      <c r="H52" s="41">
        <v>0</v>
      </c>
    </row>
    <row r="53" spans="1:9">
      <c r="A53" s="43">
        <v>50</v>
      </c>
      <c r="B53" s="55" t="s">
        <v>191</v>
      </c>
      <c r="C53" s="41">
        <v>56410</v>
      </c>
      <c r="D53" s="41">
        <v>39638</v>
      </c>
      <c r="E53" s="41">
        <v>11992</v>
      </c>
      <c r="F53" s="41">
        <v>4613</v>
      </c>
      <c r="G53" s="41">
        <v>167</v>
      </c>
      <c r="H53" s="41">
        <v>0</v>
      </c>
    </row>
    <row r="54" spans="1:9">
      <c r="A54" s="43">
        <v>51</v>
      </c>
      <c r="B54" s="55" t="s">
        <v>192</v>
      </c>
      <c r="C54" s="41">
        <v>20642</v>
      </c>
      <c r="D54" s="41">
        <v>14625</v>
      </c>
      <c r="E54" s="41">
        <v>4736</v>
      </c>
      <c r="F54" s="41">
        <v>1244</v>
      </c>
      <c r="G54" s="41">
        <v>37</v>
      </c>
      <c r="H54" s="41">
        <v>0</v>
      </c>
    </row>
    <row r="55" spans="1:9">
      <c r="A55" s="43">
        <v>52</v>
      </c>
      <c r="B55" s="297" t="s">
        <v>251</v>
      </c>
      <c r="C55" s="41">
        <v>16795</v>
      </c>
      <c r="D55" s="41">
        <v>10666</v>
      </c>
      <c r="E55" s="41">
        <v>5321</v>
      </c>
      <c r="F55" s="41">
        <v>635</v>
      </c>
      <c r="G55" s="41">
        <v>173</v>
      </c>
      <c r="H55" s="41">
        <v>0</v>
      </c>
    </row>
    <row r="56" spans="1:9" s="11" customFormat="1" ht="15.75">
      <c r="A56" s="200"/>
      <c r="B56" s="298" t="s">
        <v>5</v>
      </c>
      <c r="C56" s="46">
        <f>SUM(C4:C55)</f>
        <v>4440723</v>
      </c>
      <c r="D56" s="46">
        <f>SUM(D4:D55)</f>
        <v>3182243</v>
      </c>
      <c r="E56" s="46">
        <f>SUM(E4:E55)</f>
        <v>926679</v>
      </c>
      <c r="F56" s="46">
        <f>SUM(F4:F55)</f>
        <v>313723</v>
      </c>
      <c r="G56" s="46">
        <f>SUM(G4:G55)</f>
        <v>18078</v>
      </c>
      <c r="H56" s="46">
        <f t="shared" ref="H56" si="0">SUM(H4:H55)</f>
        <v>0</v>
      </c>
      <c r="I56" s="299"/>
    </row>
    <row r="57" spans="1:9">
      <c r="C57" s="89"/>
      <c r="D57" s="89"/>
      <c r="E57" s="89"/>
      <c r="F57" s="89"/>
      <c r="G57" s="89"/>
      <c r="H57" s="89"/>
    </row>
    <row r="58" spans="1:9">
      <c r="B58" s="90" t="s">
        <v>519</v>
      </c>
    </row>
    <row r="60" spans="1:9">
      <c r="D60" s="89"/>
    </row>
    <row r="65" spans="4:4">
      <c r="D65" s="8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34" workbookViewId="0">
      <selection activeCell="A26" sqref="A26:Q26"/>
    </sheetView>
  </sheetViews>
  <sheetFormatPr defaultRowHeight="15"/>
  <cols>
    <col min="1" max="1" width="13.42578125" style="90" customWidth="1"/>
    <col min="2" max="2" width="10.140625" style="90" bestFit="1" customWidth="1"/>
    <col min="3" max="3" width="17.28515625" style="90" bestFit="1" customWidth="1"/>
    <col min="4" max="4" width="13.5703125" style="90" customWidth="1"/>
    <col min="5" max="5" width="14.5703125" style="90" customWidth="1"/>
    <col min="6" max="6" width="12.85546875" style="90" customWidth="1"/>
    <col min="7" max="7" width="15.42578125" style="90" bestFit="1" customWidth="1"/>
    <col min="8" max="8" width="12.85546875" style="90" customWidth="1"/>
    <col min="9" max="9" width="14.140625" style="90" customWidth="1"/>
    <col min="10" max="10" width="12.85546875" style="90" customWidth="1"/>
    <col min="11" max="11" width="15.42578125" style="90" bestFit="1" customWidth="1"/>
    <col min="12" max="12" width="13.28515625" style="90" customWidth="1"/>
    <col min="13" max="13" width="14.140625" style="90" customWidth="1"/>
    <col min="14" max="14" width="12.42578125" style="90" customWidth="1"/>
    <col min="15" max="15" width="13.140625" style="90" bestFit="1" customWidth="1"/>
    <col min="16" max="16" width="11" style="90" customWidth="1"/>
    <col min="17" max="17" width="13.28515625" style="90" customWidth="1"/>
    <col min="18" max="16384" width="9.140625" style="90"/>
  </cols>
  <sheetData>
    <row r="1" spans="1:17" ht="37.5" customHeight="1">
      <c r="A1" s="466" t="s">
        <v>389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</row>
    <row r="2" spans="1:17">
      <c r="A2" s="467"/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</row>
    <row r="3" spans="1:17" ht="15.75">
      <c r="A3" s="459" t="s">
        <v>800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</row>
    <row r="4" spans="1:17" ht="16.5" thickBo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107"/>
    </row>
    <row r="5" spans="1:17">
      <c r="A5" s="460" t="s">
        <v>10</v>
      </c>
      <c r="B5" s="462" t="s">
        <v>2</v>
      </c>
      <c r="C5" s="463"/>
      <c r="D5" s="463"/>
      <c r="E5" s="464"/>
      <c r="F5" s="462" t="s">
        <v>3</v>
      </c>
      <c r="G5" s="463"/>
      <c r="H5" s="463"/>
      <c r="I5" s="464"/>
      <c r="J5" s="462" t="s">
        <v>11</v>
      </c>
      <c r="K5" s="463"/>
      <c r="L5" s="463"/>
      <c r="M5" s="464"/>
      <c r="N5" s="462" t="s">
        <v>12</v>
      </c>
      <c r="O5" s="463"/>
      <c r="P5" s="463"/>
      <c r="Q5" s="465"/>
    </row>
    <row r="6" spans="1:17" ht="15.75" thickBot="1">
      <c r="A6" s="461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08" t="s">
        <v>270</v>
      </c>
      <c r="B7" s="109">
        <v>35978</v>
      </c>
      <c r="C7" s="110">
        <v>2012744.2</v>
      </c>
      <c r="D7" s="110">
        <v>55.94</v>
      </c>
      <c r="E7" s="110">
        <v>55.07</v>
      </c>
      <c r="F7" s="109">
        <v>11661</v>
      </c>
      <c r="G7" s="110">
        <v>710473.86</v>
      </c>
      <c r="H7" s="110">
        <v>60.93</v>
      </c>
      <c r="I7" s="110">
        <v>61.63</v>
      </c>
      <c r="J7" s="109">
        <v>1699</v>
      </c>
      <c r="K7" s="110">
        <v>93949.28</v>
      </c>
      <c r="L7" s="110">
        <v>55.3</v>
      </c>
      <c r="M7" s="110">
        <v>54.88</v>
      </c>
      <c r="N7" s="109">
        <v>2885</v>
      </c>
      <c r="O7" s="110">
        <v>199172.97</v>
      </c>
      <c r="P7" s="111">
        <v>69.040000000000006</v>
      </c>
      <c r="Q7" s="112">
        <v>67.77</v>
      </c>
    </row>
    <row r="8" spans="1:17">
      <c r="A8" s="113" t="s">
        <v>271</v>
      </c>
      <c r="B8" s="114">
        <v>23118</v>
      </c>
      <c r="C8" s="115">
        <v>3313856.9</v>
      </c>
      <c r="D8" s="115">
        <v>143.35</v>
      </c>
      <c r="E8" s="115">
        <v>139.35</v>
      </c>
      <c r="F8" s="114">
        <v>16430</v>
      </c>
      <c r="G8" s="115">
        <v>2494367.5</v>
      </c>
      <c r="H8" s="115">
        <v>151.82</v>
      </c>
      <c r="I8" s="115">
        <v>157.54</v>
      </c>
      <c r="J8" s="114">
        <v>1417</v>
      </c>
      <c r="K8" s="115">
        <v>212848.17</v>
      </c>
      <c r="L8" s="115">
        <v>150.21</v>
      </c>
      <c r="M8" s="115">
        <v>150.62</v>
      </c>
      <c r="N8" s="114">
        <v>3760</v>
      </c>
      <c r="O8" s="115">
        <v>543561.43000000005</v>
      </c>
      <c r="P8" s="116">
        <v>144.56</v>
      </c>
      <c r="Q8" s="117">
        <v>146.72999999999999</v>
      </c>
    </row>
    <row r="9" spans="1:17">
      <c r="A9" s="113" t="s">
        <v>272</v>
      </c>
      <c r="B9" s="114">
        <v>13520</v>
      </c>
      <c r="C9" s="115">
        <v>3392203.13</v>
      </c>
      <c r="D9" s="115">
        <v>250.9</v>
      </c>
      <c r="E9" s="115">
        <v>251.93</v>
      </c>
      <c r="F9" s="114">
        <v>14775</v>
      </c>
      <c r="G9" s="115">
        <v>3662998.61</v>
      </c>
      <c r="H9" s="115">
        <v>247.92</v>
      </c>
      <c r="I9" s="115">
        <v>249.25</v>
      </c>
      <c r="J9" s="114">
        <v>5572</v>
      </c>
      <c r="K9" s="115">
        <v>1475897.94</v>
      </c>
      <c r="L9" s="115">
        <v>264.88</v>
      </c>
      <c r="M9" s="115">
        <v>270.72000000000003</v>
      </c>
      <c r="N9" s="114">
        <v>1044</v>
      </c>
      <c r="O9" s="115">
        <v>245017.21</v>
      </c>
      <c r="P9" s="116">
        <v>234.69</v>
      </c>
      <c r="Q9" s="117">
        <v>232.21</v>
      </c>
    </row>
    <row r="10" spans="1:17">
      <c r="A10" s="113" t="s">
        <v>273</v>
      </c>
      <c r="B10" s="114">
        <v>141616</v>
      </c>
      <c r="C10" s="115">
        <v>50138322.649999999</v>
      </c>
      <c r="D10" s="115">
        <v>354.04</v>
      </c>
      <c r="E10" s="115">
        <v>350.96</v>
      </c>
      <c r="F10" s="114">
        <v>59487</v>
      </c>
      <c r="G10" s="115">
        <v>20737840.890000001</v>
      </c>
      <c r="H10" s="115">
        <v>348.61</v>
      </c>
      <c r="I10" s="115">
        <v>340.62</v>
      </c>
      <c r="J10" s="114">
        <v>51025</v>
      </c>
      <c r="K10" s="115">
        <v>17814572.18</v>
      </c>
      <c r="L10" s="115">
        <v>349.13</v>
      </c>
      <c r="M10" s="115">
        <v>338.4</v>
      </c>
      <c r="N10" s="114">
        <v>3596</v>
      </c>
      <c r="O10" s="115">
        <v>1292654.51</v>
      </c>
      <c r="P10" s="116">
        <v>359.47</v>
      </c>
      <c r="Q10" s="117">
        <v>360</v>
      </c>
    </row>
    <row r="11" spans="1:17">
      <c r="A11" s="113" t="s">
        <v>274</v>
      </c>
      <c r="B11" s="114">
        <v>224488</v>
      </c>
      <c r="C11" s="115">
        <v>101463793.36</v>
      </c>
      <c r="D11" s="115">
        <v>451.98</v>
      </c>
      <c r="E11" s="115">
        <v>453.44</v>
      </c>
      <c r="F11" s="114">
        <v>62192</v>
      </c>
      <c r="G11" s="115">
        <v>27441832.780000001</v>
      </c>
      <c r="H11" s="115">
        <v>441.24</v>
      </c>
      <c r="I11" s="115">
        <v>423.87</v>
      </c>
      <c r="J11" s="114">
        <v>45525</v>
      </c>
      <c r="K11" s="115">
        <v>20579375.170000002</v>
      </c>
      <c r="L11" s="115">
        <v>452.05</v>
      </c>
      <c r="M11" s="115">
        <v>456.13</v>
      </c>
      <c r="N11" s="114">
        <v>0</v>
      </c>
      <c r="O11" s="115">
        <v>0</v>
      </c>
      <c r="P11" s="116">
        <v>0</v>
      </c>
      <c r="Q11" s="117" t="s">
        <v>251</v>
      </c>
    </row>
    <row r="12" spans="1:17">
      <c r="A12" s="113" t="s">
        <v>275</v>
      </c>
      <c r="B12" s="114">
        <v>193223</v>
      </c>
      <c r="C12" s="115">
        <v>105293124.59999999</v>
      </c>
      <c r="D12" s="115">
        <v>544.92999999999995</v>
      </c>
      <c r="E12" s="115">
        <v>542.97</v>
      </c>
      <c r="F12" s="114">
        <v>69100</v>
      </c>
      <c r="G12" s="115">
        <v>37350628.789999999</v>
      </c>
      <c r="H12" s="115">
        <v>540.53</v>
      </c>
      <c r="I12" s="115">
        <v>536.89</v>
      </c>
      <c r="J12" s="114">
        <v>27650</v>
      </c>
      <c r="K12" s="115">
        <v>15100825.880000001</v>
      </c>
      <c r="L12" s="115">
        <v>546.14</v>
      </c>
      <c r="M12" s="115">
        <v>544.82000000000005</v>
      </c>
      <c r="N12" s="114">
        <v>0</v>
      </c>
      <c r="O12" s="115">
        <v>0</v>
      </c>
      <c r="P12" s="116">
        <v>0</v>
      </c>
      <c r="Q12" s="117" t="s">
        <v>251</v>
      </c>
    </row>
    <row r="13" spans="1:17">
      <c r="A13" s="113" t="s">
        <v>276</v>
      </c>
      <c r="B13" s="114">
        <v>162734</v>
      </c>
      <c r="C13" s="115">
        <v>105237092.91</v>
      </c>
      <c r="D13" s="115">
        <v>646.67999999999995</v>
      </c>
      <c r="E13" s="115">
        <v>644.1</v>
      </c>
      <c r="F13" s="114">
        <v>31553</v>
      </c>
      <c r="G13" s="115">
        <v>20408083.98</v>
      </c>
      <c r="H13" s="115">
        <v>646.79</v>
      </c>
      <c r="I13" s="115">
        <v>645.86</v>
      </c>
      <c r="J13" s="114">
        <v>20618</v>
      </c>
      <c r="K13" s="115">
        <v>13256938.029999999</v>
      </c>
      <c r="L13" s="115">
        <v>642.98</v>
      </c>
      <c r="M13" s="115">
        <v>639.95000000000005</v>
      </c>
      <c r="N13" s="114">
        <v>2</v>
      </c>
      <c r="O13" s="115">
        <v>1262.24</v>
      </c>
      <c r="P13" s="116">
        <v>631.12</v>
      </c>
      <c r="Q13" s="117">
        <v>631.12</v>
      </c>
    </row>
    <row r="14" spans="1:17">
      <c r="A14" s="113" t="s">
        <v>277</v>
      </c>
      <c r="B14" s="114">
        <v>120956</v>
      </c>
      <c r="C14" s="115">
        <v>90425592.5</v>
      </c>
      <c r="D14" s="115">
        <v>747.59</v>
      </c>
      <c r="E14" s="115">
        <v>746</v>
      </c>
      <c r="F14" s="114">
        <v>24941</v>
      </c>
      <c r="G14" s="115">
        <v>18667842.18</v>
      </c>
      <c r="H14" s="115">
        <v>748.48</v>
      </c>
      <c r="I14" s="115">
        <v>747.05</v>
      </c>
      <c r="J14" s="114">
        <v>16173</v>
      </c>
      <c r="K14" s="115">
        <v>12014686.439999999</v>
      </c>
      <c r="L14" s="115">
        <v>742.89</v>
      </c>
      <c r="M14" s="115">
        <v>736.3</v>
      </c>
      <c r="N14" s="114">
        <v>2202</v>
      </c>
      <c r="O14" s="115">
        <v>1626163.28</v>
      </c>
      <c r="P14" s="116">
        <v>738.49</v>
      </c>
      <c r="Q14" s="117">
        <v>736.3</v>
      </c>
    </row>
    <row r="15" spans="1:17">
      <c r="A15" s="113" t="s">
        <v>278</v>
      </c>
      <c r="B15" s="114">
        <v>94190</v>
      </c>
      <c r="C15" s="115">
        <v>79899299.030000001</v>
      </c>
      <c r="D15" s="115">
        <v>848.28</v>
      </c>
      <c r="E15" s="115">
        <v>847.35</v>
      </c>
      <c r="F15" s="114">
        <v>21705</v>
      </c>
      <c r="G15" s="115">
        <v>18436902.18</v>
      </c>
      <c r="H15" s="115">
        <v>849.43</v>
      </c>
      <c r="I15" s="115">
        <v>849.3</v>
      </c>
      <c r="J15" s="114">
        <v>6926</v>
      </c>
      <c r="K15" s="115">
        <v>5872019.2599999998</v>
      </c>
      <c r="L15" s="115">
        <v>847.82</v>
      </c>
      <c r="M15" s="115">
        <v>846.06</v>
      </c>
      <c r="N15" s="114">
        <v>1</v>
      </c>
      <c r="O15" s="115">
        <v>804.5</v>
      </c>
      <c r="P15" s="116">
        <v>804.5</v>
      </c>
      <c r="Q15" s="117">
        <v>804.5</v>
      </c>
    </row>
    <row r="16" spans="1:17">
      <c r="A16" s="113" t="s">
        <v>279</v>
      </c>
      <c r="B16" s="114">
        <v>111695</v>
      </c>
      <c r="C16" s="115">
        <v>105808220.61</v>
      </c>
      <c r="D16" s="115">
        <v>947.3</v>
      </c>
      <c r="E16" s="115">
        <v>941.13</v>
      </c>
      <c r="F16" s="114">
        <v>22688</v>
      </c>
      <c r="G16" s="115">
        <v>21482563.350000001</v>
      </c>
      <c r="H16" s="115">
        <v>946.87</v>
      </c>
      <c r="I16" s="115">
        <v>941.76</v>
      </c>
      <c r="J16" s="114">
        <v>11096</v>
      </c>
      <c r="K16" s="115">
        <v>10475948.93</v>
      </c>
      <c r="L16" s="115">
        <v>944.12</v>
      </c>
      <c r="M16" s="115">
        <v>940.01</v>
      </c>
      <c r="N16" s="114">
        <v>0</v>
      </c>
      <c r="O16" s="115">
        <v>0</v>
      </c>
      <c r="P16" s="116">
        <v>0</v>
      </c>
      <c r="Q16" s="117" t="s">
        <v>251</v>
      </c>
    </row>
    <row r="17" spans="1:17">
      <c r="A17" s="113" t="s">
        <v>257</v>
      </c>
      <c r="B17" s="114">
        <v>550413</v>
      </c>
      <c r="C17" s="115">
        <v>695843876.57000005</v>
      </c>
      <c r="D17" s="115">
        <v>1264.22</v>
      </c>
      <c r="E17" s="115">
        <v>1263.3800000000001</v>
      </c>
      <c r="F17" s="114">
        <v>44496</v>
      </c>
      <c r="G17" s="115">
        <v>52924744.719999999</v>
      </c>
      <c r="H17" s="115">
        <v>1189.43</v>
      </c>
      <c r="I17" s="115">
        <v>1176.6400000000001</v>
      </c>
      <c r="J17" s="114">
        <v>18292</v>
      </c>
      <c r="K17" s="115">
        <v>22005776.760000002</v>
      </c>
      <c r="L17" s="115">
        <v>1203.03</v>
      </c>
      <c r="M17" s="115">
        <v>1199.6400000000001</v>
      </c>
      <c r="N17" s="114">
        <v>3</v>
      </c>
      <c r="O17" s="115">
        <v>3867.9</v>
      </c>
      <c r="P17" s="116">
        <v>1289.3</v>
      </c>
      <c r="Q17" s="117">
        <v>1367.42</v>
      </c>
    </row>
    <row r="18" spans="1:17">
      <c r="A18" s="113" t="s">
        <v>258</v>
      </c>
      <c r="B18" s="114">
        <v>198732</v>
      </c>
      <c r="C18" s="115">
        <v>329346804.82999998</v>
      </c>
      <c r="D18" s="115">
        <v>1657.24</v>
      </c>
      <c r="E18" s="115">
        <v>1623.79</v>
      </c>
      <c r="F18" s="114">
        <v>4984</v>
      </c>
      <c r="G18" s="115">
        <v>8232181.3200000003</v>
      </c>
      <c r="H18" s="115">
        <v>1651.72</v>
      </c>
      <c r="I18" s="115">
        <v>1627.77</v>
      </c>
      <c r="J18" s="114">
        <v>2200</v>
      </c>
      <c r="K18" s="115">
        <v>3686932.79</v>
      </c>
      <c r="L18" s="115">
        <v>1675.88</v>
      </c>
      <c r="M18" s="115">
        <v>1657.2</v>
      </c>
      <c r="N18" s="114">
        <v>0</v>
      </c>
      <c r="O18" s="115">
        <v>0</v>
      </c>
      <c r="P18" s="116">
        <v>0</v>
      </c>
      <c r="Q18" s="117" t="s">
        <v>251</v>
      </c>
    </row>
    <row r="19" spans="1:17">
      <c r="A19" s="113" t="s">
        <v>259</v>
      </c>
      <c r="B19" s="114">
        <v>31050</v>
      </c>
      <c r="C19" s="115">
        <v>67712205.5</v>
      </c>
      <c r="D19" s="115">
        <v>2180.75</v>
      </c>
      <c r="E19" s="115">
        <v>2138.29</v>
      </c>
      <c r="F19" s="114">
        <v>515</v>
      </c>
      <c r="G19" s="115">
        <v>1132073.6100000001</v>
      </c>
      <c r="H19" s="115">
        <v>2198.1999999999998</v>
      </c>
      <c r="I19" s="115">
        <v>2172.38</v>
      </c>
      <c r="J19" s="114">
        <v>359</v>
      </c>
      <c r="K19" s="115">
        <v>776491.64</v>
      </c>
      <c r="L19" s="115">
        <v>2162.9299999999998</v>
      </c>
      <c r="M19" s="115">
        <v>2130.11</v>
      </c>
      <c r="N19" s="114">
        <v>0</v>
      </c>
      <c r="O19" s="115">
        <v>0</v>
      </c>
      <c r="P19" s="116">
        <v>0</v>
      </c>
      <c r="Q19" s="117" t="s">
        <v>251</v>
      </c>
    </row>
    <row r="20" spans="1:17">
      <c r="A20" s="113" t="s">
        <v>281</v>
      </c>
      <c r="B20" s="114">
        <v>5742</v>
      </c>
      <c r="C20" s="115">
        <v>15319284.9</v>
      </c>
      <c r="D20" s="115">
        <v>2667.94</v>
      </c>
      <c r="E20" s="115">
        <v>2636.49</v>
      </c>
      <c r="F20" s="114">
        <v>164</v>
      </c>
      <c r="G20" s="115">
        <v>431371.66</v>
      </c>
      <c r="H20" s="115">
        <v>2630.32</v>
      </c>
      <c r="I20" s="115">
        <v>2605.66</v>
      </c>
      <c r="J20" s="114">
        <v>120</v>
      </c>
      <c r="K20" s="115">
        <v>323252.21000000002</v>
      </c>
      <c r="L20" s="115">
        <v>2693.77</v>
      </c>
      <c r="M20" s="115">
        <v>2736.03</v>
      </c>
      <c r="N20" s="114">
        <v>0</v>
      </c>
      <c r="O20" s="115">
        <v>0</v>
      </c>
      <c r="P20" s="116">
        <v>0</v>
      </c>
      <c r="Q20" s="117" t="s">
        <v>251</v>
      </c>
    </row>
    <row r="21" spans="1:17">
      <c r="A21" s="113" t="s">
        <v>282</v>
      </c>
      <c r="B21" s="114">
        <v>1253</v>
      </c>
      <c r="C21" s="115">
        <v>4054249.82</v>
      </c>
      <c r="D21" s="115">
        <v>3235.63</v>
      </c>
      <c r="E21" s="115">
        <v>3230</v>
      </c>
      <c r="F21" s="114">
        <v>15</v>
      </c>
      <c r="G21" s="115">
        <v>47786.86</v>
      </c>
      <c r="H21" s="115">
        <v>3185.79</v>
      </c>
      <c r="I21" s="115">
        <v>3120.94</v>
      </c>
      <c r="J21" s="114">
        <v>14</v>
      </c>
      <c r="K21" s="115">
        <v>44411.81</v>
      </c>
      <c r="L21" s="115">
        <v>3172.27</v>
      </c>
      <c r="M21" s="115">
        <v>3121.99</v>
      </c>
      <c r="N21" s="114">
        <v>0</v>
      </c>
      <c r="O21" s="115">
        <v>0</v>
      </c>
      <c r="P21" s="116">
        <v>0</v>
      </c>
      <c r="Q21" s="117" t="s">
        <v>251</v>
      </c>
    </row>
    <row r="22" spans="1:17">
      <c r="A22" s="113" t="s">
        <v>283</v>
      </c>
      <c r="B22" s="114">
        <v>506</v>
      </c>
      <c r="C22" s="115">
        <v>1868170.92</v>
      </c>
      <c r="D22" s="115">
        <v>3692.04</v>
      </c>
      <c r="E22" s="115">
        <v>3699.72</v>
      </c>
      <c r="F22" s="114">
        <v>6</v>
      </c>
      <c r="G22" s="115">
        <v>22372.97</v>
      </c>
      <c r="H22" s="115">
        <v>3728.83</v>
      </c>
      <c r="I22" s="115">
        <v>3688.51</v>
      </c>
      <c r="J22" s="114">
        <v>5</v>
      </c>
      <c r="K22" s="115">
        <v>18462.46</v>
      </c>
      <c r="L22" s="115">
        <v>3692.49</v>
      </c>
      <c r="M22" s="115">
        <v>3739.37</v>
      </c>
      <c r="N22" s="114">
        <v>0</v>
      </c>
      <c r="O22" s="115">
        <v>0</v>
      </c>
      <c r="P22" s="116">
        <v>0</v>
      </c>
      <c r="Q22" s="117" t="s">
        <v>251</v>
      </c>
    </row>
    <row r="23" spans="1:17" ht="15.75" thickBot="1">
      <c r="A23" s="118" t="s">
        <v>284</v>
      </c>
      <c r="B23" s="119">
        <v>128</v>
      </c>
      <c r="C23" s="120">
        <v>566932.69999999995</v>
      </c>
      <c r="D23" s="120">
        <v>4429.16</v>
      </c>
      <c r="E23" s="120">
        <v>4256.0600000000004</v>
      </c>
      <c r="F23" s="119">
        <v>4</v>
      </c>
      <c r="G23" s="120">
        <v>18833.73</v>
      </c>
      <c r="H23" s="120">
        <v>4708.43</v>
      </c>
      <c r="I23" s="120">
        <v>4510.7</v>
      </c>
      <c r="J23" s="119">
        <v>3</v>
      </c>
      <c r="K23" s="120">
        <v>17679.87</v>
      </c>
      <c r="L23" s="120">
        <v>5893.29</v>
      </c>
      <c r="M23" s="120">
        <v>4725.83</v>
      </c>
      <c r="N23" s="119">
        <v>0</v>
      </c>
      <c r="O23" s="120">
        <v>0</v>
      </c>
      <c r="P23" s="121">
        <v>0</v>
      </c>
      <c r="Q23" s="122" t="s">
        <v>251</v>
      </c>
    </row>
    <row r="24" spans="1:17" ht="16.5" thickBot="1">
      <c r="A24" s="123" t="s">
        <v>409</v>
      </c>
      <c r="B24" s="124">
        <v>1909342</v>
      </c>
      <c r="C24" s="125">
        <v>1761695775.1300001</v>
      </c>
      <c r="D24" s="125">
        <v>922.67</v>
      </c>
      <c r="E24" s="125">
        <v>838.47</v>
      </c>
      <c r="F24" s="124">
        <v>384716</v>
      </c>
      <c r="G24" s="125">
        <v>234202898.99000001</v>
      </c>
      <c r="H24" s="125">
        <v>608.77</v>
      </c>
      <c r="I24" s="125">
        <v>525.73</v>
      </c>
      <c r="J24" s="124">
        <v>208694</v>
      </c>
      <c r="K24" s="125">
        <v>123770068.81999999</v>
      </c>
      <c r="L24" s="125">
        <v>593.07000000000005</v>
      </c>
      <c r="M24" s="125">
        <v>497.28</v>
      </c>
      <c r="N24" s="124">
        <v>13493</v>
      </c>
      <c r="O24" s="125">
        <v>3912504.04</v>
      </c>
      <c r="P24" s="126">
        <v>289.97000000000003</v>
      </c>
      <c r="Q24" s="127">
        <v>205.71</v>
      </c>
    </row>
    <row r="26" spans="1:17" ht="15.75">
      <c r="A26" s="459" t="s">
        <v>801</v>
      </c>
      <c r="B26" s="459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</row>
    <row r="27" spans="1:17" ht="16.5" thickBot="1">
      <c r="A27" s="245"/>
      <c r="B27" s="245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107"/>
    </row>
    <row r="28" spans="1:17">
      <c r="A28" s="460" t="s">
        <v>10</v>
      </c>
      <c r="B28" s="462" t="s">
        <v>2</v>
      </c>
      <c r="C28" s="463"/>
      <c r="D28" s="463"/>
      <c r="E28" s="464"/>
      <c r="F28" s="462" t="s">
        <v>3</v>
      </c>
      <c r="G28" s="463"/>
      <c r="H28" s="463"/>
      <c r="I28" s="464"/>
      <c r="J28" s="462" t="s">
        <v>11</v>
      </c>
      <c r="K28" s="463"/>
      <c r="L28" s="463"/>
      <c r="M28" s="464"/>
      <c r="N28" s="462" t="s">
        <v>12</v>
      </c>
      <c r="O28" s="463"/>
      <c r="P28" s="463"/>
      <c r="Q28" s="465"/>
    </row>
    <row r="29" spans="1:17" ht="15.75" thickBot="1">
      <c r="A29" s="461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08" t="s">
        <v>270</v>
      </c>
      <c r="B30" s="109">
        <v>20574</v>
      </c>
      <c r="C30" s="110">
        <v>1111476.04</v>
      </c>
      <c r="D30" s="110">
        <v>54.02</v>
      </c>
      <c r="E30" s="110">
        <v>53.43</v>
      </c>
      <c r="F30" s="109">
        <v>2114</v>
      </c>
      <c r="G30" s="110">
        <v>134935.96</v>
      </c>
      <c r="H30" s="110">
        <v>63.83</v>
      </c>
      <c r="I30" s="110">
        <v>67.680000000000007</v>
      </c>
      <c r="J30" s="109">
        <v>1168</v>
      </c>
      <c r="K30" s="110">
        <v>63780.01</v>
      </c>
      <c r="L30" s="110">
        <v>54.61</v>
      </c>
      <c r="M30" s="110">
        <v>53.93</v>
      </c>
      <c r="N30" s="109">
        <v>1271</v>
      </c>
      <c r="O30" s="110">
        <v>83079.25</v>
      </c>
      <c r="P30" s="111">
        <v>65.37</v>
      </c>
      <c r="Q30" s="112">
        <v>66.47</v>
      </c>
    </row>
    <row r="31" spans="1:17">
      <c r="A31" s="113" t="s">
        <v>271</v>
      </c>
      <c r="B31" s="114">
        <v>11261</v>
      </c>
      <c r="C31" s="115">
        <v>1604250.57</v>
      </c>
      <c r="D31" s="115">
        <v>142.46</v>
      </c>
      <c r="E31" s="115">
        <v>137.87</v>
      </c>
      <c r="F31" s="114">
        <v>5331</v>
      </c>
      <c r="G31" s="115">
        <v>816732.42</v>
      </c>
      <c r="H31" s="115">
        <v>153.19999999999999</v>
      </c>
      <c r="I31" s="115">
        <v>161.30000000000001</v>
      </c>
      <c r="J31" s="114">
        <v>897</v>
      </c>
      <c r="K31" s="115">
        <v>131775.79999999999</v>
      </c>
      <c r="L31" s="115">
        <v>146.91</v>
      </c>
      <c r="M31" s="115">
        <v>145.03</v>
      </c>
      <c r="N31" s="114">
        <v>1142</v>
      </c>
      <c r="O31" s="115">
        <v>167086.24</v>
      </c>
      <c r="P31" s="116">
        <v>146.31</v>
      </c>
      <c r="Q31" s="117">
        <v>149.91999999999999</v>
      </c>
    </row>
    <row r="32" spans="1:17">
      <c r="A32" s="113" t="s">
        <v>272</v>
      </c>
      <c r="B32" s="114">
        <v>5536</v>
      </c>
      <c r="C32" s="115">
        <v>1375198.57</v>
      </c>
      <c r="D32" s="115">
        <v>248.41</v>
      </c>
      <c r="E32" s="115">
        <v>247.51</v>
      </c>
      <c r="F32" s="114">
        <v>3560</v>
      </c>
      <c r="G32" s="115">
        <v>876922.39</v>
      </c>
      <c r="H32" s="115">
        <v>246.33</v>
      </c>
      <c r="I32" s="115">
        <v>246.9</v>
      </c>
      <c r="J32" s="114">
        <v>2816</v>
      </c>
      <c r="K32" s="115">
        <v>745768.32</v>
      </c>
      <c r="L32" s="115">
        <v>264.83</v>
      </c>
      <c r="M32" s="115">
        <v>270.72000000000003</v>
      </c>
      <c r="N32" s="114">
        <v>358</v>
      </c>
      <c r="O32" s="115">
        <v>83877.22</v>
      </c>
      <c r="P32" s="116">
        <v>234.29</v>
      </c>
      <c r="Q32" s="117">
        <v>226.29</v>
      </c>
    </row>
    <row r="33" spans="1:17">
      <c r="A33" s="113" t="s">
        <v>273</v>
      </c>
      <c r="B33" s="114">
        <v>42826</v>
      </c>
      <c r="C33" s="115">
        <v>15302955.17</v>
      </c>
      <c r="D33" s="115">
        <v>357.33</v>
      </c>
      <c r="E33" s="115">
        <v>359.46</v>
      </c>
      <c r="F33" s="114">
        <v>5771</v>
      </c>
      <c r="G33" s="115">
        <v>2034716.16</v>
      </c>
      <c r="H33" s="115">
        <v>352.58</v>
      </c>
      <c r="I33" s="115">
        <v>357.56</v>
      </c>
      <c r="J33" s="114">
        <v>24382</v>
      </c>
      <c r="K33" s="115">
        <v>8549171.9199999999</v>
      </c>
      <c r="L33" s="115">
        <v>350.63</v>
      </c>
      <c r="M33" s="115">
        <v>340.33</v>
      </c>
      <c r="N33" s="114">
        <v>1517</v>
      </c>
      <c r="O33" s="115">
        <v>545699.11</v>
      </c>
      <c r="P33" s="116">
        <v>359.72</v>
      </c>
      <c r="Q33" s="117">
        <v>360</v>
      </c>
    </row>
    <row r="34" spans="1:17">
      <c r="A34" s="113" t="s">
        <v>274</v>
      </c>
      <c r="B34" s="114">
        <v>73190</v>
      </c>
      <c r="C34" s="115">
        <v>33028296.84</v>
      </c>
      <c r="D34" s="115">
        <v>451.27</v>
      </c>
      <c r="E34" s="115">
        <v>451.16</v>
      </c>
      <c r="F34" s="114">
        <v>3701</v>
      </c>
      <c r="G34" s="115">
        <v>1632742.8</v>
      </c>
      <c r="H34" s="115">
        <v>441.16</v>
      </c>
      <c r="I34" s="115">
        <v>428.1</v>
      </c>
      <c r="J34" s="114">
        <v>24484</v>
      </c>
      <c r="K34" s="115">
        <v>11097178.369999999</v>
      </c>
      <c r="L34" s="115">
        <v>453.24</v>
      </c>
      <c r="M34" s="115">
        <v>457.42</v>
      </c>
      <c r="N34" s="114">
        <v>0</v>
      </c>
      <c r="O34" s="115">
        <v>0</v>
      </c>
      <c r="P34" s="116">
        <v>0</v>
      </c>
      <c r="Q34" s="117" t="s">
        <v>251</v>
      </c>
    </row>
    <row r="35" spans="1:17">
      <c r="A35" s="113" t="s">
        <v>275</v>
      </c>
      <c r="B35" s="114">
        <v>76324</v>
      </c>
      <c r="C35" s="115">
        <v>41719583.270000003</v>
      </c>
      <c r="D35" s="115">
        <v>546.61</v>
      </c>
      <c r="E35" s="115">
        <v>546.46</v>
      </c>
      <c r="F35" s="114">
        <v>2288</v>
      </c>
      <c r="G35" s="115">
        <v>1236112.8</v>
      </c>
      <c r="H35" s="115">
        <v>540.26</v>
      </c>
      <c r="I35" s="115">
        <v>535.13</v>
      </c>
      <c r="J35" s="114">
        <v>18472</v>
      </c>
      <c r="K35" s="115">
        <v>10111325.220000001</v>
      </c>
      <c r="L35" s="115">
        <v>547.39</v>
      </c>
      <c r="M35" s="115">
        <v>548.16</v>
      </c>
      <c r="N35" s="114">
        <v>0</v>
      </c>
      <c r="O35" s="115">
        <v>0</v>
      </c>
      <c r="P35" s="116">
        <v>0</v>
      </c>
      <c r="Q35" s="117" t="s">
        <v>251</v>
      </c>
    </row>
    <row r="36" spans="1:17">
      <c r="A36" s="113" t="s">
        <v>276</v>
      </c>
      <c r="B36" s="114">
        <v>78768</v>
      </c>
      <c r="C36" s="115">
        <v>51116726.189999998</v>
      </c>
      <c r="D36" s="115">
        <v>648.95000000000005</v>
      </c>
      <c r="E36" s="115">
        <v>648</v>
      </c>
      <c r="F36" s="114">
        <v>1262</v>
      </c>
      <c r="G36" s="115">
        <v>815777.34</v>
      </c>
      <c r="H36" s="115">
        <v>646.41999999999996</v>
      </c>
      <c r="I36" s="115">
        <v>642.58000000000004</v>
      </c>
      <c r="J36" s="114">
        <v>15862</v>
      </c>
      <c r="K36" s="115">
        <v>10194689.890000001</v>
      </c>
      <c r="L36" s="115">
        <v>642.71</v>
      </c>
      <c r="M36" s="115">
        <v>639.75</v>
      </c>
      <c r="N36" s="114">
        <v>2</v>
      </c>
      <c r="O36" s="115">
        <v>1262.24</v>
      </c>
      <c r="P36" s="116">
        <v>631.12</v>
      </c>
      <c r="Q36" s="117">
        <v>631.12</v>
      </c>
    </row>
    <row r="37" spans="1:17">
      <c r="A37" s="113" t="s">
        <v>277</v>
      </c>
      <c r="B37" s="114">
        <v>66793</v>
      </c>
      <c r="C37" s="115">
        <v>49913671.170000002</v>
      </c>
      <c r="D37" s="115">
        <v>747.29</v>
      </c>
      <c r="E37" s="115">
        <v>745.36</v>
      </c>
      <c r="F37" s="114">
        <v>1047</v>
      </c>
      <c r="G37" s="115">
        <v>782624.01</v>
      </c>
      <c r="H37" s="115">
        <v>747.49</v>
      </c>
      <c r="I37" s="115">
        <v>745.27</v>
      </c>
      <c r="J37" s="114">
        <v>11102</v>
      </c>
      <c r="K37" s="115">
        <v>8255858.04</v>
      </c>
      <c r="L37" s="115">
        <v>743.64</v>
      </c>
      <c r="M37" s="115">
        <v>736.3</v>
      </c>
      <c r="N37" s="114">
        <v>1180</v>
      </c>
      <c r="O37" s="115">
        <v>871556.63</v>
      </c>
      <c r="P37" s="116">
        <v>738.61</v>
      </c>
      <c r="Q37" s="117">
        <v>736.3</v>
      </c>
    </row>
    <row r="38" spans="1:17">
      <c r="A38" s="113" t="s">
        <v>278</v>
      </c>
      <c r="B38" s="114">
        <v>49308</v>
      </c>
      <c r="C38" s="115">
        <v>41807927.390000001</v>
      </c>
      <c r="D38" s="115">
        <v>847.89</v>
      </c>
      <c r="E38" s="115">
        <v>846.64</v>
      </c>
      <c r="F38" s="114">
        <v>923</v>
      </c>
      <c r="G38" s="115">
        <v>782201.69</v>
      </c>
      <c r="H38" s="115">
        <v>847.46</v>
      </c>
      <c r="I38" s="115">
        <v>846.53</v>
      </c>
      <c r="J38" s="114">
        <v>5722</v>
      </c>
      <c r="K38" s="115">
        <v>4852531.08</v>
      </c>
      <c r="L38" s="115">
        <v>848.05</v>
      </c>
      <c r="M38" s="115">
        <v>846.23</v>
      </c>
      <c r="N38" s="114">
        <v>1</v>
      </c>
      <c r="O38" s="115">
        <v>804.5</v>
      </c>
      <c r="P38" s="116">
        <v>804.5</v>
      </c>
      <c r="Q38" s="117">
        <v>804.5</v>
      </c>
    </row>
    <row r="39" spans="1:17">
      <c r="A39" s="113" t="s">
        <v>279</v>
      </c>
      <c r="B39" s="114">
        <v>59924</v>
      </c>
      <c r="C39" s="115">
        <v>56766636.369999997</v>
      </c>
      <c r="D39" s="115">
        <v>947.31</v>
      </c>
      <c r="E39" s="115">
        <v>940.01</v>
      </c>
      <c r="F39" s="114">
        <v>993</v>
      </c>
      <c r="G39" s="115">
        <v>942750.52</v>
      </c>
      <c r="H39" s="115">
        <v>949.4</v>
      </c>
      <c r="I39" s="115">
        <v>945.44</v>
      </c>
      <c r="J39" s="114">
        <v>7742</v>
      </c>
      <c r="K39" s="115">
        <v>7310041.2599999998</v>
      </c>
      <c r="L39" s="115">
        <v>944.21</v>
      </c>
      <c r="M39" s="115">
        <v>940.01</v>
      </c>
      <c r="N39" s="114">
        <v>0</v>
      </c>
      <c r="O39" s="115">
        <v>0</v>
      </c>
      <c r="P39" s="116">
        <v>0</v>
      </c>
      <c r="Q39" s="117" t="s">
        <v>251</v>
      </c>
    </row>
    <row r="40" spans="1:17">
      <c r="A40" s="113" t="s">
        <v>257</v>
      </c>
      <c r="B40" s="114">
        <v>363857</v>
      </c>
      <c r="C40" s="115">
        <v>463327151.30000001</v>
      </c>
      <c r="D40" s="115">
        <v>1273.3800000000001</v>
      </c>
      <c r="E40" s="115">
        <v>1272.97</v>
      </c>
      <c r="F40" s="114">
        <v>1981</v>
      </c>
      <c r="G40" s="115">
        <v>2340290.0299999998</v>
      </c>
      <c r="H40" s="115">
        <v>1181.3699999999999</v>
      </c>
      <c r="I40" s="115">
        <v>1159.5899999999999</v>
      </c>
      <c r="J40" s="114">
        <v>13738</v>
      </c>
      <c r="K40" s="115">
        <v>16561447.68</v>
      </c>
      <c r="L40" s="115">
        <v>1205.52</v>
      </c>
      <c r="M40" s="115">
        <v>1205.33</v>
      </c>
      <c r="N40" s="114">
        <v>3</v>
      </c>
      <c r="O40" s="115">
        <v>3867.9</v>
      </c>
      <c r="P40" s="116">
        <v>1289.3</v>
      </c>
      <c r="Q40" s="117">
        <v>1367.42</v>
      </c>
    </row>
    <row r="41" spans="1:17">
      <c r="A41" s="113" t="s">
        <v>258</v>
      </c>
      <c r="B41" s="114">
        <v>148767</v>
      </c>
      <c r="C41" s="115">
        <v>247014649.15000001</v>
      </c>
      <c r="D41" s="115">
        <v>1660.41</v>
      </c>
      <c r="E41" s="115">
        <v>1628.67</v>
      </c>
      <c r="F41" s="114">
        <v>266</v>
      </c>
      <c r="G41" s="115">
        <v>449178.46</v>
      </c>
      <c r="H41" s="115">
        <v>1688.64</v>
      </c>
      <c r="I41" s="115">
        <v>1663.63</v>
      </c>
      <c r="J41" s="114">
        <v>1889</v>
      </c>
      <c r="K41" s="115">
        <v>3164598.12</v>
      </c>
      <c r="L41" s="115">
        <v>1675.28</v>
      </c>
      <c r="M41" s="115">
        <v>1658.65</v>
      </c>
      <c r="N41" s="114">
        <v>0</v>
      </c>
      <c r="O41" s="115">
        <v>0</v>
      </c>
      <c r="P41" s="116">
        <v>0</v>
      </c>
      <c r="Q41" s="117" t="s">
        <v>251</v>
      </c>
    </row>
    <row r="42" spans="1:17">
      <c r="A42" s="113" t="s">
        <v>259</v>
      </c>
      <c r="B42" s="114">
        <v>22307</v>
      </c>
      <c r="C42" s="115">
        <v>48369730.829999998</v>
      </c>
      <c r="D42" s="115">
        <v>2168.37</v>
      </c>
      <c r="E42" s="115">
        <v>2119.35</v>
      </c>
      <c r="F42" s="114">
        <v>49</v>
      </c>
      <c r="G42" s="115">
        <v>108307.59</v>
      </c>
      <c r="H42" s="115">
        <v>2210.36</v>
      </c>
      <c r="I42" s="115">
        <v>2182.7600000000002</v>
      </c>
      <c r="J42" s="114">
        <v>316</v>
      </c>
      <c r="K42" s="115">
        <v>683875.09</v>
      </c>
      <c r="L42" s="115">
        <v>2164.16</v>
      </c>
      <c r="M42" s="115">
        <v>2125.98</v>
      </c>
      <c r="N42" s="114">
        <v>0</v>
      </c>
      <c r="O42" s="115">
        <v>0</v>
      </c>
      <c r="P42" s="116">
        <v>0</v>
      </c>
      <c r="Q42" s="117" t="s">
        <v>251</v>
      </c>
    </row>
    <row r="43" spans="1:17">
      <c r="A43" s="113" t="s">
        <v>281</v>
      </c>
      <c r="B43" s="114">
        <v>3856</v>
      </c>
      <c r="C43" s="115">
        <v>10260225.1</v>
      </c>
      <c r="D43" s="115">
        <v>2660.85</v>
      </c>
      <c r="E43" s="115">
        <v>2633.54</v>
      </c>
      <c r="F43" s="114">
        <v>13</v>
      </c>
      <c r="G43" s="115">
        <v>34600.01</v>
      </c>
      <c r="H43" s="115">
        <v>2661.54</v>
      </c>
      <c r="I43" s="115">
        <v>2634.74</v>
      </c>
      <c r="J43" s="114">
        <v>101</v>
      </c>
      <c r="K43" s="115">
        <v>272213.46999999997</v>
      </c>
      <c r="L43" s="115">
        <v>2695.18</v>
      </c>
      <c r="M43" s="115">
        <v>2736.02</v>
      </c>
      <c r="N43" s="114">
        <v>0</v>
      </c>
      <c r="O43" s="115">
        <v>0</v>
      </c>
      <c r="P43" s="116">
        <v>0</v>
      </c>
      <c r="Q43" s="117" t="s">
        <v>251</v>
      </c>
    </row>
    <row r="44" spans="1:17">
      <c r="A44" s="113" t="s">
        <v>282</v>
      </c>
      <c r="B44" s="114">
        <v>855</v>
      </c>
      <c r="C44" s="115">
        <v>2779535.56</v>
      </c>
      <c r="D44" s="115">
        <v>3250.92</v>
      </c>
      <c r="E44" s="115">
        <v>3253.73</v>
      </c>
      <c r="F44" s="114">
        <v>2</v>
      </c>
      <c r="G44" s="115">
        <v>6159</v>
      </c>
      <c r="H44" s="115">
        <v>3079.5</v>
      </c>
      <c r="I44" s="115">
        <v>3079.5</v>
      </c>
      <c r="J44" s="114">
        <v>12</v>
      </c>
      <c r="K44" s="115">
        <v>37962.35</v>
      </c>
      <c r="L44" s="115">
        <v>3163.53</v>
      </c>
      <c r="M44" s="115">
        <v>3110.71</v>
      </c>
      <c r="N44" s="114">
        <v>0</v>
      </c>
      <c r="O44" s="115">
        <v>0</v>
      </c>
      <c r="P44" s="116">
        <v>0</v>
      </c>
      <c r="Q44" s="117" t="s">
        <v>251</v>
      </c>
    </row>
    <row r="45" spans="1:17">
      <c r="A45" s="113" t="s">
        <v>283</v>
      </c>
      <c r="B45" s="114">
        <v>375</v>
      </c>
      <c r="C45" s="115">
        <v>1384002.71</v>
      </c>
      <c r="D45" s="115">
        <v>3690.67</v>
      </c>
      <c r="E45" s="115">
        <v>3711.11</v>
      </c>
      <c r="F45" s="114">
        <v>2</v>
      </c>
      <c r="G45" s="115">
        <v>7602.54</v>
      </c>
      <c r="H45" s="115">
        <v>3801.27</v>
      </c>
      <c r="I45" s="115">
        <v>3801.27</v>
      </c>
      <c r="J45" s="114">
        <v>5</v>
      </c>
      <c r="K45" s="115">
        <v>18462.46</v>
      </c>
      <c r="L45" s="115">
        <v>3692.49</v>
      </c>
      <c r="M45" s="115">
        <v>3739.37</v>
      </c>
      <c r="N45" s="114">
        <v>0</v>
      </c>
      <c r="O45" s="115">
        <v>0</v>
      </c>
      <c r="P45" s="116">
        <v>0</v>
      </c>
      <c r="Q45" s="117" t="s">
        <v>251</v>
      </c>
    </row>
    <row r="46" spans="1:17" ht="15.75" thickBot="1">
      <c r="A46" s="118" t="s">
        <v>284</v>
      </c>
      <c r="B46" s="119">
        <v>81</v>
      </c>
      <c r="C46" s="120">
        <v>355498.96</v>
      </c>
      <c r="D46" s="120">
        <v>4388.88</v>
      </c>
      <c r="E46" s="120">
        <v>4228.3900000000003</v>
      </c>
      <c r="F46" s="119">
        <v>1</v>
      </c>
      <c r="G46" s="120">
        <v>4759.6000000000004</v>
      </c>
      <c r="H46" s="120">
        <v>4759.6000000000004</v>
      </c>
      <c r="I46" s="120">
        <v>4759.6000000000004</v>
      </c>
      <c r="J46" s="119">
        <v>3</v>
      </c>
      <c r="K46" s="120">
        <v>17679.87</v>
      </c>
      <c r="L46" s="120">
        <v>5893.29</v>
      </c>
      <c r="M46" s="120">
        <v>4725.83</v>
      </c>
      <c r="N46" s="119">
        <v>0</v>
      </c>
      <c r="O46" s="120">
        <v>0</v>
      </c>
      <c r="P46" s="121">
        <v>0</v>
      </c>
      <c r="Q46" s="122" t="s">
        <v>251</v>
      </c>
    </row>
    <row r="47" spans="1:17" ht="16.5" thickBot="1">
      <c r="A47" s="123" t="s">
        <v>409</v>
      </c>
      <c r="B47" s="124">
        <v>1024602</v>
      </c>
      <c r="C47" s="125">
        <v>1067237515.1900001</v>
      </c>
      <c r="D47" s="125">
        <v>1041.6099999999999</v>
      </c>
      <c r="E47" s="125">
        <v>1063.9000000000001</v>
      </c>
      <c r="F47" s="124">
        <v>29304</v>
      </c>
      <c r="G47" s="125">
        <v>13006413.32</v>
      </c>
      <c r="H47" s="125">
        <v>443.84</v>
      </c>
      <c r="I47" s="125">
        <v>361.13</v>
      </c>
      <c r="J47" s="124">
        <v>128711</v>
      </c>
      <c r="K47" s="125">
        <v>82068358.950000003</v>
      </c>
      <c r="L47" s="125">
        <v>637.62</v>
      </c>
      <c r="M47" s="125">
        <v>556.86</v>
      </c>
      <c r="N47" s="124">
        <v>5474</v>
      </c>
      <c r="O47" s="125">
        <v>1757233.09</v>
      </c>
      <c r="P47" s="126">
        <v>321.01</v>
      </c>
      <c r="Q47" s="127">
        <v>277.70999999999998</v>
      </c>
    </row>
    <row r="49" spans="1:17" ht="15.75">
      <c r="A49" s="452" t="s">
        <v>802</v>
      </c>
      <c r="B49" s="452"/>
      <c r="C49" s="452"/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</row>
    <row r="50" spans="1:17" ht="15.75" thickBot="1"/>
    <row r="51" spans="1:17">
      <c r="A51" s="453" t="s">
        <v>10</v>
      </c>
      <c r="B51" s="455" t="s">
        <v>2</v>
      </c>
      <c r="C51" s="456"/>
      <c r="D51" s="456"/>
      <c r="E51" s="457"/>
      <c r="F51" s="455" t="s">
        <v>3</v>
      </c>
      <c r="G51" s="456"/>
      <c r="H51" s="456"/>
      <c r="I51" s="457"/>
      <c r="J51" s="455" t="s">
        <v>11</v>
      </c>
      <c r="K51" s="456"/>
      <c r="L51" s="456"/>
      <c r="M51" s="457"/>
      <c r="N51" s="455" t="s">
        <v>12</v>
      </c>
      <c r="O51" s="456"/>
      <c r="P51" s="456"/>
      <c r="Q51" s="458"/>
    </row>
    <row r="52" spans="1:17" ht="15.75" thickBot="1">
      <c r="A52" s="454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28" t="s">
        <v>270</v>
      </c>
      <c r="B53" s="129">
        <v>15404</v>
      </c>
      <c r="C53" s="130">
        <v>901268.16</v>
      </c>
      <c r="D53" s="130">
        <v>58.51</v>
      </c>
      <c r="E53" s="130">
        <v>59.22</v>
      </c>
      <c r="F53" s="129">
        <v>9547</v>
      </c>
      <c r="G53" s="130">
        <v>575537.9</v>
      </c>
      <c r="H53" s="130">
        <v>60.28</v>
      </c>
      <c r="I53" s="130">
        <v>61.63</v>
      </c>
      <c r="J53" s="129">
        <v>531</v>
      </c>
      <c r="K53" s="130">
        <v>30169.27</v>
      </c>
      <c r="L53" s="130">
        <v>56.82</v>
      </c>
      <c r="M53" s="130">
        <v>58.01</v>
      </c>
      <c r="N53" s="129">
        <v>1614</v>
      </c>
      <c r="O53" s="130">
        <v>116093.72</v>
      </c>
      <c r="P53" s="131">
        <v>71.930000000000007</v>
      </c>
      <c r="Q53" s="132">
        <v>75.8</v>
      </c>
    </row>
    <row r="54" spans="1:17">
      <c r="A54" s="133" t="s">
        <v>271</v>
      </c>
      <c r="B54" s="134">
        <v>11857</v>
      </c>
      <c r="C54" s="135">
        <v>1709606.33</v>
      </c>
      <c r="D54" s="135">
        <v>144.19</v>
      </c>
      <c r="E54" s="135">
        <v>140.61000000000001</v>
      </c>
      <c r="F54" s="134">
        <v>11099</v>
      </c>
      <c r="G54" s="135">
        <v>1677635.08</v>
      </c>
      <c r="H54" s="135">
        <v>151.15</v>
      </c>
      <c r="I54" s="135">
        <v>156.12</v>
      </c>
      <c r="J54" s="134">
        <v>520</v>
      </c>
      <c r="K54" s="135">
        <v>81072.37</v>
      </c>
      <c r="L54" s="135">
        <v>155.91</v>
      </c>
      <c r="M54" s="135">
        <v>161.19999999999999</v>
      </c>
      <c r="N54" s="134">
        <v>2618</v>
      </c>
      <c r="O54" s="135">
        <v>376475.19</v>
      </c>
      <c r="P54" s="136">
        <v>143.80000000000001</v>
      </c>
      <c r="Q54" s="137">
        <v>140.25</v>
      </c>
    </row>
    <row r="55" spans="1:17">
      <c r="A55" s="133" t="s">
        <v>272</v>
      </c>
      <c r="B55" s="134">
        <v>7984</v>
      </c>
      <c r="C55" s="135">
        <v>2017004.56</v>
      </c>
      <c r="D55" s="135">
        <v>252.63</v>
      </c>
      <c r="E55" s="135">
        <v>253.58</v>
      </c>
      <c r="F55" s="134">
        <v>11215</v>
      </c>
      <c r="G55" s="135">
        <v>2786076.22</v>
      </c>
      <c r="H55" s="135">
        <v>248.42</v>
      </c>
      <c r="I55" s="135">
        <v>249.26</v>
      </c>
      <c r="J55" s="134">
        <v>2756</v>
      </c>
      <c r="K55" s="135">
        <v>730129.62</v>
      </c>
      <c r="L55" s="135">
        <v>264.92</v>
      </c>
      <c r="M55" s="135">
        <v>270.72000000000003</v>
      </c>
      <c r="N55" s="134">
        <v>686</v>
      </c>
      <c r="O55" s="135">
        <v>161139.99</v>
      </c>
      <c r="P55" s="136">
        <v>234.9</v>
      </c>
      <c r="Q55" s="137">
        <v>232.21</v>
      </c>
    </row>
    <row r="56" spans="1:17">
      <c r="A56" s="133" t="s">
        <v>273</v>
      </c>
      <c r="B56" s="134">
        <v>98790</v>
      </c>
      <c r="C56" s="135">
        <v>34835367.479999997</v>
      </c>
      <c r="D56" s="135">
        <v>352.62</v>
      </c>
      <c r="E56" s="135">
        <v>341.92</v>
      </c>
      <c r="F56" s="134">
        <v>53716</v>
      </c>
      <c r="G56" s="135">
        <v>18703124.73</v>
      </c>
      <c r="H56" s="135">
        <v>348.19</v>
      </c>
      <c r="I56" s="135">
        <v>340.62</v>
      </c>
      <c r="J56" s="134">
        <v>26643</v>
      </c>
      <c r="K56" s="135">
        <v>9265400.2599999998</v>
      </c>
      <c r="L56" s="135">
        <v>347.76</v>
      </c>
      <c r="M56" s="135">
        <v>338.4</v>
      </c>
      <c r="N56" s="134">
        <v>2079</v>
      </c>
      <c r="O56" s="135">
        <v>746955.4</v>
      </c>
      <c r="P56" s="136">
        <v>359.29</v>
      </c>
      <c r="Q56" s="137">
        <v>360</v>
      </c>
    </row>
    <row r="57" spans="1:17">
      <c r="A57" s="133" t="s">
        <v>274</v>
      </c>
      <c r="B57" s="134">
        <v>151298</v>
      </c>
      <c r="C57" s="135">
        <v>68435496.519999996</v>
      </c>
      <c r="D57" s="135">
        <v>452.32</v>
      </c>
      <c r="E57" s="135">
        <v>455.85</v>
      </c>
      <c r="F57" s="134">
        <v>58491</v>
      </c>
      <c r="G57" s="135">
        <v>25809089.98</v>
      </c>
      <c r="H57" s="135">
        <v>441.25</v>
      </c>
      <c r="I57" s="135">
        <v>423.87</v>
      </c>
      <c r="J57" s="134">
        <v>21041</v>
      </c>
      <c r="K57" s="135">
        <v>9482196.8000000007</v>
      </c>
      <c r="L57" s="135">
        <v>450.65</v>
      </c>
      <c r="M57" s="135">
        <v>455.85</v>
      </c>
      <c r="N57" s="134">
        <v>0</v>
      </c>
      <c r="O57" s="135">
        <v>0</v>
      </c>
      <c r="P57" s="136">
        <v>0</v>
      </c>
      <c r="Q57" s="137" t="s">
        <v>251</v>
      </c>
    </row>
    <row r="58" spans="1:17">
      <c r="A58" s="133" t="s">
        <v>275</v>
      </c>
      <c r="B58" s="134">
        <v>116899</v>
      </c>
      <c r="C58" s="135">
        <v>63573541.329999998</v>
      </c>
      <c r="D58" s="135">
        <v>543.83000000000004</v>
      </c>
      <c r="E58" s="135">
        <v>540.08000000000004</v>
      </c>
      <c r="F58" s="134">
        <v>66812</v>
      </c>
      <c r="G58" s="135">
        <v>36114515.990000002</v>
      </c>
      <c r="H58" s="135">
        <v>540.54</v>
      </c>
      <c r="I58" s="135">
        <v>536.95000000000005</v>
      </c>
      <c r="J58" s="134">
        <v>9178</v>
      </c>
      <c r="K58" s="135">
        <v>4989500.66</v>
      </c>
      <c r="L58" s="135">
        <v>543.64</v>
      </c>
      <c r="M58" s="135">
        <v>539.04999999999995</v>
      </c>
      <c r="N58" s="134">
        <v>0</v>
      </c>
      <c r="O58" s="135">
        <v>0</v>
      </c>
      <c r="P58" s="136">
        <v>0</v>
      </c>
      <c r="Q58" s="137" t="s">
        <v>251</v>
      </c>
    </row>
    <row r="59" spans="1:17">
      <c r="A59" s="133" t="s">
        <v>276</v>
      </c>
      <c r="B59" s="134">
        <v>83966</v>
      </c>
      <c r="C59" s="135">
        <v>54120366.719999999</v>
      </c>
      <c r="D59" s="135">
        <v>644.54999999999995</v>
      </c>
      <c r="E59" s="135">
        <v>640.64</v>
      </c>
      <c r="F59" s="134">
        <v>30291</v>
      </c>
      <c r="G59" s="135">
        <v>19592306.640000001</v>
      </c>
      <c r="H59" s="135">
        <v>646.79999999999995</v>
      </c>
      <c r="I59" s="135">
        <v>645.94000000000005</v>
      </c>
      <c r="J59" s="134">
        <v>4756</v>
      </c>
      <c r="K59" s="135">
        <v>3062248.14</v>
      </c>
      <c r="L59" s="135">
        <v>643.87</v>
      </c>
      <c r="M59" s="135">
        <v>640.70000000000005</v>
      </c>
      <c r="N59" s="134">
        <v>0</v>
      </c>
      <c r="O59" s="135">
        <v>0</v>
      </c>
      <c r="P59" s="136">
        <v>0</v>
      </c>
      <c r="Q59" s="137" t="s">
        <v>251</v>
      </c>
    </row>
    <row r="60" spans="1:17">
      <c r="A60" s="133" t="s">
        <v>277</v>
      </c>
      <c r="B60" s="134">
        <v>54163</v>
      </c>
      <c r="C60" s="135">
        <v>40511921.329999998</v>
      </c>
      <c r="D60" s="135">
        <v>747.96</v>
      </c>
      <c r="E60" s="135">
        <v>746.73</v>
      </c>
      <c r="F60" s="134">
        <v>23894</v>
      </c>
      <c r="G60" s="135">
        <v>17885218.170000002</v>
      </c>
      <c r="H60" s="135">
        <v>748.52</v>
      </c>
      <c r="I60" s="135">
        <v>747.1</v>
      </c>
      <c r="J60" s="134">
        <v>5071</v>
      </c>
      <c r="K60" s="135">
        <v>3758828.4</v>
      </c>
      <c r="L60" s="135">
        <v>741.24</v>
      </c>
      <c r="M60" s="135">
        <v>736.3</v>
      </c>
      <c r="N60" s="134">
        <v>1022</v>
      </c>
      <c r="O60" s="135">
        <v>754606.65</v>
      </c>
      <c r="P60" s="136">
        <v>738.36</v>
      </c>
      <c r="Q60" s="137">
        <v>736.3</v>
      </c>
    </row>
    <row r="61" spans="1:17">
      <c r="A61" s="133" t="s">
        <v>278</v>
      </c>
      <c r="B61" s="134">
        <v>44882</v>
      </c>
      <c r="C61" s="135">
        <v>38091371.640000001</v>
      </c>
      <c r="D61" s="135">
        <v>848.7</v>
      </c>
      <c r="E61" s="135">
        <v>848.14</v>
      </c>
      <c r="F61" s="134">
        <v>20782</v>
      </c>
      <c r="G61" s="135">
        <v>17654700.489999998</v>
      </c>
      <c r="H61" s="135">
        <v>849.52</v>
      </c>
      <c r="I61" s="135">
        <v>849.5</v>
      </c>
      <c r="J61" s="134">
        <v>1204</v>
      </c>
      <c r="K61" s="135">
        <v>1019488.18</v>
      </c>
      <c r="L61" s="135">
        <v>846.75</v>
      </c>
      <c r="M61" s="135">
        <v>845.07</v>
      </c>
      <c r="N61" s="134">
        <v>0</v>
      </c>
      <c r="O61" s="135">
        <v>0</v>
      </c>
      <c r="P61" s="136">
        <v>0</v>
      </c>
      <c r="Q61" s="137" t="s">
        <v>251</v>
      </c>
    </row>
    <row r="62" spans="1:17">
      <c r="A62" s="133" t="s">
        <v>279</v>
      </c>
      <c r="B62" s="134">
        <v>51771</v>
      </c>
      <c r="C62" s="135">
        <v>49041584.240000002</v>
      </c>
      <c r="D62" s="135">
        <v>947.28</v>
      </c>
      <c r="E62" s="135">
        <v>942.52</v>
      </c>
      <c r="F62" s="134">
        <v>21695</v>
      </c>
      <c r="G62" s="135">
        <v>20539812.829999998</v>
      </c>
      <c r="H62" s="135">
        <v>946.75</v>
      </c>
      <c r="I62" s="135">
        <v>941.62</v>
      </c>
      <c r="J62" s="134">
        <v>3354</v>
      </c>
      <c r="K62" s="135">
        <v>3165907.67</v>
      </c>
      <c r="L62" s="135">
        <v>943.92</v>
      </c>
      <c r="M62" s="135">
        <v>940.01</v>
      </c>
      <c r="N62" s="134">
        <v>0</v>
      </c>
      <c r="O62" s="135">
        <v>0</v>
      </c>
      <c r="P62" s="136">
        <v>0</v>
      </c>
      <c r="Q62" s="137" t="s">
        <v>251</v>
      </c>
    </row>
    <row r="63" spans="1:17">
      <c r="A63" s="133" t="s">
        <v>257</v>
      </c>
      <c r="B63" s="134">
        <v>186556</v>
      </c>
      <c r="C63" s="135">
        <v>232516725.27000001</v>
      </c>
      <c r="D63" s="135">
        <v>1246.3599999999999</v>
      </c>
      <c r="E63" s="135">
        <v>1242.76</v>
      </c>
      <c r="F63" s="134">
        <v>42515</v>
      </c>
      <c r="G63" s="135">
        <v>50584454.689999998</v>
      </c>
      <c r="H63" s="135">
        <v>1189.8</v>
      </c>
      <c r="I63" s="135">
        <v>1177.5999999999999</v>
      </c>
      <c r="J63" s="134">
        <v>4554</v>
      </c>
      <c r="K63" s="135">
        <v>5444329.0800000001</v>
      </c>
      <c r="L63" s="135">
        <v>1195.5</v>
      </c>
      <c r="M63" s="135">
        <v>1184.58</v>
      </c>
      <c r="N63" s="134">
        <v>0</v>
      </c>
      <c r="O63" s="135">
        <v>0</v>
      </c>
      <c r="P63" s="136">
        <v>0</v>
      </c>
      <c r="Q63" s="137" t="s">
        <v>251</v>
      </c>
    </row>
    <row r="64" spans="1:17">
      <c r="A64" s="133" t="s">
        <v>258</v>
      </c>
      <c r="B64" s="134">
        <v>49965</v>
      </c>
      <c r="C64" s="135">
        <v>82332155.680000007</v>
      </c>
      <c r="D64" s="135">
        <v>1647.8</v>
      </c>
      <c r="E64" s="135">
        <v>1611.93</v>
      </c>
      <c r="F64" s="134">
        <v>4718</v>
      </c>
      <c r="G64" s="135">
        <v>7783002.8600000003</v>
      </c>
      <c r="H64" s="135">
        <v>1649.64</v>
      </c>
      <c r="I64" s="135">
        <v>1625.8</v>
      </c>
      <c r="J64" s="134">
        <v>311</v>
      </c>
      <c r="K64" s="135">
        <v>522334.67</v>
      </c>
      <c r="L64" s="135">
        <v>1679.53</v>
      </c>
      <c r="M64" s="135">
        <v>1650.41</v>
      </c>
      <c r="N64" s="134">
        <v>0</v>
      </c>
      <c r="O64" s="135">
        <v>0</v>
      </c>
      <c r="P64" s="136">
        <v>0</v>
      </c>
      <c r="Q64" s="137" t="s">
        <v>251</v>
      </c>
    </row>
    <row r="65" spans="1:17">
      <c r="A65" s="133" t="s">
        <v>259</v>
      </c>
      <c r="B65" s="134">
        <v>8743</v>
      </c>
      <c r="C65" s="135">
        <v>19342474.670000002</v>
      </c>
      <c r="D65" s="135">
        <v>2212.34</v>
      </c>
      <c r="E65" s="135">
        <v>2193.4499999999998</v>
      </c>
      <c r="F65" s="134">
        <v>466</v>
      </c>
      <c r="G65" s="135">
        <v>1023766.02</v>
      </c>
      <c r="H65" s="135">
        <v>2196.92</v>
      </c>
      <c r="I65" s="135">
        <v>2170.12</v>
      </c>
      <c r="J65" s="134">
        <v>43</v>
      </c>
      <c r="K65" s="135">
        <v>92616.55</v>
      </c>
      <c r="L65" s="135">
        <v>2153.87</v>
      </c>
      <c r="M65" s="135">
        <v>2147.62</v>
      </c>
      <c r="N65" s="134">
        <v>0</v>
      </c>
      <c r="O65" s="135">
        <v>0</v>
      </c>
      <c r="P65" s="136">
        <v>0</v>
      </c>
      <c r="Q65" s="137" t="s">
        <v>251</v>
      </c>
    </row>
    <row r="66" spans="1:17">
      <c r="A66" s="133" t="s">
        <v>281</v>
      </c>
      <c r="B66" s="134">
        <v>1886</v>
      </c>
      <c r="C66" s="135">
        <v>5059059.8</v>
      </c>
      <c r="D66" s="135">
        <v>2682.43</v>
      </c>
      <c r="E66" s="135">
        <v>2647.14</v>
      </c>
      <c r="F66" s="134">
        <v>151</v>
      </c>
      <c r="G66" s="135">
        <v>396771.65</v>
      </c>
      <c r="H66" s="135">
        <v>2627.63</v>
      </c>
      <c r="I66" s="135">
        <v>2604.1999999999998</v>
      </c>
      <c r="J66" s="134">
        <v>19</v>
      </c>
      <c r="K66" s="135">
        <v>51038.74</v>
      </c>
      <c r="L66" s="135">
        <v>2686.25</v>
      </c>
      <c r="M66" s="135">
        <v>2736.04</v>
      </c>
      <c r="N66" s="134">
        <v>0</v>
      </c>
      <c r="O66" s="135">
        <v>0</v>
      </c>
      <c r="P66" s="136">
        <v>0</v>
      </c>
      <c r="Q66" s="137" t="s">
        <v>251</v>
      </c>
    </row>
    <row r="67" spans="1:17">
      <c r="A67" s="133" t="s">
        <v>282</v>
      </c>
      <c r="B67" s="134">
        <v>398</v>
      </c>
      <c r="C67" s="135">
        <v>1274714.26</v>
      </c>
      <c r="D67" s="135">
        <v>3202.8</v>
      </c>
      <c r="E67" s="135">
        <v>3184.58</v>
      </c>
      <c r="F67" s="134">
        <v>13</v>
      </c>
      <c r="G67" s="135">
        <v>41627.86</v>
      </c>
      <c r="H67" s="135">
        <v>3202.14</v>
      </c>
      <c r="I67" s="135">
        <v>3171.79</v>
      </c>
      <c r="J67" s="134">
        <v>2</v>
      </c>
      <c r="K67" s="135">
        <v>6449.46</v>
      </c>
      <c r="L67" s="135">
        <v>3224.73</v>
      </c>
      <c r="M67" s="135">
        <v>3224.73</v>
      </c>
      <c r="N67" s="134">
        <v>0</v>
      </c>
      <c r="O67" s="135">
        <v>0</v>
      </c>
      <c r="P67" s="136">
        <v>0</v>
      </c>
      <c r="Q67" s="137" t="s">
        <v>251</v>
      </c>
    </row>
    <row r="68" spans="1:17">
      <c r="A68" s="133" t="s">
        <v>283</v>
      </c>
      <c r="B68" s="134">
        <v>131</v>
      </c>
      <c r="C68" s="135">
        <v>484168.21</v>
      </c>
      <c r="D68" s="135">
        <v>3695.94</v>
      </c>
      <c r="E68" s="135">
        <v>3660.97</v>
      </c>
      <c r="F68" s="134">
        <v>4</v>
      </c>
      <c r="G68" s="135">
        <v>14770.43</v>
      </c>
      <c r="H68" s="135">
        <v>3692.61</v>
      </c>
      <c r="I68" s="135">
        <v>3667.59</v>
      </c>
      <c r="J68" s="134">
        <v>0</v>
      </c>
      <c r="K68" s="135">
        <v>0</v>
      </c>
      <c r="L68" s="135">
        <v>0</v>
      </c>
      <c r="M68" s="135" t="s">
        <v>251</v>
      </c>
      <c r="N68" s="134">
        <v>0</v>
      </c>
      <c r="O68" s="135">
        <v>0</v>
      </c>
      <c r="P68" s="136">
        <v>0</v>
      </c>
      <c r="Q68" s="137" t="s">
        <v>251</v>
      </c>
    </row>
    <row r="69" spans="1:17" ht="15.75" thickBot="1">
      <c r="A69" s="138" t="s">
        <v>284</v>
      </c>
      <c r="B69" s="139">
        <v>47</v>
      </c>
      <c r="C69" s="140">
        <v>211433.74</v>
      </c>
      <c r="D69" s="140">
        <v>4498.59</v>
      </c>
      <c r="E69" s="140">
        <v>4275.21</v>
      </c>
      <c r="F69" s="139">
        <v>3</v>
      </c>
      <c r="G69" s="140">
        <v>14074.13</v>
      </c>
      <c r="H69" s="140">
        <v>4691.38</v>
      </c>
      <c r="I69" s="140">
        <v>4261.8</v>
      </c>
      <c r="J69" s="139">
        <v>0</v>
      </c>
      <c r="K69" s="140">
        <v>0</v>
      </c>
      <c r="L69" s="140">
        <v>0</v>
      </c>
      <c r="M69" s="140" t="s">
        <v>251</v>
      </c>
      <c r="N69" s="139">
        <v>0</v>
      </c>
      <c r="O69" s="140">
        <v>0</v>
      </c>
      <c r="P69" s="141">
        <v>0</v>
      </c>
      <c r="Q69" s="142" t="s">
        <v>251</v>
      </c>
    </row>
    <row r="70" spans="1:17" ht="16.5" thickBot="1">
      <c r="A70" s="143" t="s">
        <v>409</v>
      </c>
      <c r="B70" s="144">
        <v>884740</v>
      </c>
      <c r="C70" s="145">
        <v>694458259.94000006</v>
      </c>
      <c r="D70" s="145">
        <v>784.93</v>
      </c>
      <c r="E70" s="145">
        <v>639.05999999999995</v>
      </c>
      <c r="F70" s="144">
        <v>355412</v>
      </c>
      <c r="G70" s="145">
        <v>221196485.66999999</v>
      </c>
      <c r="H70" s="145">
        <v>622.37</v>
      </c>
      <c r="I70" s="145">
        <v>537.36</v>
      </c>
      <c r="J70" s="144">
        <v>79983</v>
      </c>
      <c r="K70" s="145">
        <v>41701709.869999997</v>
      </c>
      <c r="L70" s="145">
        <v>521.38</v>
      </c>
      <c r="M70" s="145">
        <v>452.8</v>
      </c>
      <c r="N70" s="144">
        <v>8019</v>
      </c>
      <c r="O70" s="145">
        <v>2155270.9500000002</v>
      </c>
      <c r="P70" s="146">
        <v>268.77</v>
      </c>
      <c r="Q70" s="147">
        <v>185.14</v>
      </c>
    </row>
  </sheetData>
  <mergeCells count="20">
    <mergeCell ref="A1:Q1"/>
    <mergeCell ref="A2:Q2"/>
    <mergeCell ref="A3:Q3"/>
    <mergeCell ref="A5:A6"/>
    <mergeCell ref="B5:E5"/>
    <mergeCell ref="F5:I5"/>
    <mergeCell ref="J5:M5"/>
    <mergeCell ref="N5:Q5"/>
    <mergeCell ref="A26:Q26"/>
    <mergeCell ref="A28:A29"/>
    <mergeCell ref="B28:E28"/>
    <mergeCell ref="F28:I28"/>
    <mergeCell ref="J28:M28"/>
    <mergeCell ref="N28:Q28"/>
    <mergeCell ref="A49:Q49"/>
    <mergeCell ref="A51:A52"/>
    <mergeCell ref="B51:E51"/>
    <mergeCell ref="F51:I51"/>
    <mergeCell ref="J51:M51"/>
    <mergeCell ref="N51:Q5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topLeftCell="A16" zoomScaleNormal="100" workbookViewId="0">
      <selection activeCell="G47" sqref="G47"/>
    </sheetView>
  </sheetViews>
  <sheetFormatPr defaultRowHeight="15"/>
  <cols>
    <col min="1" max="1" width="4.85546875" style="90" bestFit="1" customWidth="1"/>
    <col min="2" max="2" width="15.7109375" style="90" customWidth="1"/>
    <col min="3" max="3" width="19.42578125" style="90" customWidth="1"/>
    <col min="4" max="5" width="14.85546875" style="90" customWidth="1"/>
    <col min="6" max="6" width="20.5703125" style="90" customWidth="1"/>
    <col min="7" max="7" width="33.28515625" style="90" customWidth="1"/>
    <col min="8" max="16384" width="9.140625" style="90"/>
  </cols>
  <sheetData>
    <row r="1" spans="1:7" s="11" customFormat="1" ht="18.75">
      <c r="A1" s="466" t="s">
        <v>832</v>
      </c>
      <c r="B1" s="466"/>
      <c r="C1" s="466"/>
      <c r="D1" s="466"/>
      <c r="E1" s="466"/>
      <c r="F1" s="466"/>
      <c r="G1" s="466"/>
    </row>
    <row r="2" spans="1:7" ht="15.75" thickBot="1">
      <c r="A2" s="10"/>
    </row>
    <row r="3" spans="1:7" s="12" customFormat="1" ht="16.5" thickBot="1">
      <c r="A3" s="300" t="s">
        <v>9</v>
      </c>
      <c r="B3" s="301" t="s">
        <v>526</v>
      </c>
      <c r="C3" s="301" t="s">
        <v>22</v>
      </c>
      <c r="D3" s="301" t="s">
        <v>530</v>
      </c>
      <c r="E3" s="301" t="s">
        <v>531</v>
      </c>
      <c r="F3" s="301" t="s">
        <v>532</v>
      </c>
      <c r="G3" s="302" t="s">
        <v>533</v>
      </c>
    </row>
    <row r="4" spans="1:7">
      <c r="A4" s="303">
        <v>1</v>
      </c>
      <c r="B4" s="304" t="s">
        <v>534</v>
      </c>
      <c r="C4" s="305" t="s">
        <v>410</v>
      </c>
      <c r="D4" s="306">
        <v>1</v>
      </c>
      <c r="E4" s="306" t="s">
        <v>251</v>
      </c>
      <c r="F4" s="306" t="s">
        <v>251</v>
      </c>
      <c r="G4" s="307">
        <v>19</v>
      </c>
    </row>
    <row r="5" spans="1:7">
      <c r="A5" s="157">
        <v>2</v>
      </c>
      <c r="B5" s="296" t="s">
        <v>535</v>
      </c>
      <c r="C5" s="308" t="s">
        <v>536</v>
      </c>
      <c r="D5" s="186">
        <v>7</v>
      </c>
      <c r="E5" s="186">
        <v>15</v>
      </c>
      <c r="F5" s="186">
        <v>136</v>
      </c>
      <c r="G5" s="309">
        <v>802</v>
      </c>
    </row>
    <row r="6" spans="1:7">
      <c r="A6" s="157">
        <v>3</v>
      </c>
      <c r="B6" s="296" t="s">
        <v>537</v>
      </c>
      <c r="C6" s="296" t="s">
        <v>538</v>
      </c>
      <c r="D6" s="186" t="s">
        <v>251</v>
      </c>
      <c r="E6" s="186">
        <v>4</v>
      </c>
      <c r="F6" s="186">
        <v>12</v>
      </c>
      <c r="G6" s="309">
        <v>157</v>
      </c>
    </row>
    <row r="7" spans="1:7">
      <c r="A7" s="157">
        <v>4</v>
      </c>
      <c r="B7" s="296" t="s">
        <v>539</v>
      </c>
      <c r="C7" s="296" t="s">
        <v>540</v>
      </c>
      <c r="D7" s="186">
        <v>1</v>
      </c>
      <c r="E7" s="186" t="s">
        <v>251</v>
      </c>
      <c r="F7" s="186" t="s">
        <v>251</v>
      </c>
      <c r="G7" s="309">
        <v>2</v>
      </c>
    </row>
    <row r="8" spans="1:7">
      <c r="A8" s="157">
        <v>5</v>
      </c>
      <c r="B8" s="296" t="s">
        <v>541</v>
      </c>
      <c r="C8" s="296" t="s">
        <v>542</v>
      </c>
      <c r="D8" s="186" t="s">
        <v>251</v>
      </c>
      <c r="E8" s="186" t="s">
        <v>251</v>
      </c>
      <c r="F8" s="186">
        <v>1</v>
      </c>
      <c r="G8" s="309" t="s">
        <v>251</v>
      </c>
    </row>
    <row r="9" spans="1:7">
      <c r="A9" s="157">
        <v>6</v>
      </c>
      <c r="B9" s="296" t="s">
        <v>543</v>
      </c>
      <c r="C9" s="296" t="s">
        <v>544</v>
      </c>
      <c r="D9" s="186" t="s">
        <v>251</v>
      </c>
      <c r="E9" s="186" t="s">
        <v>251</v>
      </c>
      <c r="F9" s="186" t="s">
        <v>251</v>
      </c>
      <c r="G9" s="309">
        <v>2</v>
      </c>
    </row>
    <row r="10" spans="1:7">
      <c r="A10" s="157">
        <v>7</v>
      </c>
      <c r="B10" s="296" t="s">
        <v>545</v>
      </c>
      <c r="C10" s="296" t="s">
        <v>546</v>
      </c>
      <c r="D10" s="186" t="s">
        <v>251</v>
      </c>
      <c r="E10" s="186" t="s">
        <v>251</v>
      </c>
      <c r="F10" s="186">
        <v>1</v>
      </c>
      <c r="G10" s="309">
        <v>2</v>
      </c>
    </row>
    <row r="11" spans="1:7">
      <c r="A11" s="157">
        <v>8</v>
      </c>
      <c r="B11" s="296" t="s">
        <v>547</v>
      </c>
      <c r="C11" s="296" t="s">
        <v>548</v>
      </c>
      <c r="D11" s="186" t="s">
        <v>251</v>
      </c>
      <c r="E11" s="186" t="s">
        <v>251</v>
      </c>
      <c r="F11" s="186">
        <v>1</v>
      </c>
      <c r="G11" s="309">
        <v>1</v>
      </c>
    </row>
    <row r="12" spans="1:7">
      <c r="A12" s="157">
        <v>9</v>
      </c>
      <c r="B12" s="296" t="s">
        <v>549</v>
      </c>
      <c r="C12" s="296" t="s">
        <v>550</v>
      </c>
      <c r="D12" s="186" t="s">
        <v>251</v>
      </c>
      <c r="E12" s="186">
        <v>1</v>
      </c>
      <c r="F12" s="186" t="s">
        <v>251</v>
      </c>
      <c r="G12" s="309">
        <v>5</v>
      </c>
    </row>
    <row r="13" spans="1:7">
      <c r="A13" s="157">
        <v>10</v>
      </c>
      <c r="B13" s="296" t="s">
        <v>551</v>
      </c>
      <c r="C13" s="296" t="s">
        <v>552</v>
      </c>
      <c r="D13" s="186" t="s">
        <v>251</v>
      </c>
      <c r="E13" s="186" t="s">
        <v>251</v>
      </c>
      <c r="F13" s="186">
        <v>3</v>
      </c>
      <c r="G13" s="309">
        <v>29</v>
      </c>
    </row>
    <row r="14" spans="1:7">
      <c r="A14" s="157">
        <v>11</v>
      </c>
      <c r="B14" s="296" t="s">
        <v>553</v>
      </c>
      <c r="C14" s="296" t="s">
        <v>554</v>
      </c>
      <c r="D14" s="186" t="s">
        <v>251</v>
      </c>
      <c r="E14" s="186" t="s">
        <v>251</v>
      </c>
      <c r="F14" s="186" t="s">
        <v>251</v>
      </c>
      <c r="G14" s="309">
        <v>2</v>
      </c>
    </row>
    <row r="15" spans="1:7">
      <c r="A15" s="157">
        <v>12</v>
      </c>
      <c r="B15" s="296" t="s">
        <v>555</v>
      </c>
      <c r="C15" s="296" t="s">
        <v>556</v>
      </c>
      <c r="D15" s="186" t="s">
        <v>251</v>
      </c>
      <c r="E15" s="186" t="s">
        <v>251</v>
      </c>
      <c r="F15" s="186" t="s">
        <v>251</v>
      </c>
      <c r="G15" s="309">
        <v>1</v>
      </c>
    </row>
    <row r="16" spans="1:7">
      <c r="A16" s="157">
        <v>13</v>
      </c>
      <c r="B16" s="296" t="s">
        <v>557</v>
      </c>
      <c r="C16" s="296" t="s">
        <v>558</v>
      </c>
      <c r="D16" s="186">
        <v>4</v>
      </c>
      <c r="E16" s="186">
        <v>6</v>
      </c>
      <c r="F16" s="186">
        <v>22</v>
      </c>
      <c r="G16" s="309">
        <v>67</v>
      </c>
    </row>
    <row r="17" spans="1:7">
      <c r="A17" s="157">
        <v>14</v>
      </c>
      <c r="B17" s="296" t="s">
        <v>559</v>
      </c>
      <c r="C17" s="296" t="s">
        <v>560</v>
      </c>
      <c r="D17" s="186" t="s">
        <v>251</v>
      </c>
      <c r="E17" s="186">
        <v>2</v>
      </c>
      <c r="F17" s="186">
        <v>61</v>
      </c>
      <c r="G17" s="309">
        <v>251</v>
      </c>
    </row>
    <row r="18" spans="1:7">
      <c r="A18" s="157">
        <v>15</v>
      </c>
      <c r="B18" s="296" t="s">
        <v>561</v>
      </c>
      <c r="C18" s="296" t="s">
        <v>562</v>
      </c>
      <c r="D18" s="186">
        <v>2</v>
      </c>
      <c r="E18" s="186">
        <v>2</v>
      </c>
      <c r="F18" s="186">
        <v>27</v>
      </c>
      <c r="G18" s="309">
        <v>138</v>
      </c>
    </row>
    <row r="19" spans="1:7">
      <c r="A19" s="157">
        <v>16</v>
      </c>
      <c r="B19" s="296" t="s">
        <v>563</v>
      </c>
      <c r="C19" s="296" t="s">
        <v>564</v>
      </c>
      <c r="D19" s="186" t="s">
        <v>251</v>
      </c>
      <c r="E19" s="186" t="s">
        <v>251</v>
      </c>
      <c r="F19" s="186">
        <v>1</v>
      </c>
      <c r="G19" s="309">
        <v>1</v>
      </c>
    </row>
    <row r="20" spans="1:7">
      <c r="A20" s="157">
        <v>17</v>
      </c>
      <c r="B20" s="296" t="s">
        <v>565</v>
      </c>
      <c r="C20" s="296" t="s">
        <v>566</v>
      </c>
      <c r="D20" s="186" t="s">
        <v>251</v>
      </c>
      <c r="E20" s="186" t="s">
        <v>251</v>
      </c>
      <c r="F20" s="186" t="s">
        <v>251</v>
      </c>
      <c r="G20" s="309">
        <v>1</v>
      </c>
    </row>
    <row r="21" spans="1:7">
      <c r="A21" s="157">
        <v>18</v>
      </c>
      <c r="B21" s="296" t="s">
        <v>567</v>
      </c>
      <c r="C21" s="296" t="s">
        <v>568</v>
      </c>
      <c r="D21" s="186">
        <v>2</v>
      </c>
      <c r="E21" s="186">
        <v>1</v>
      </c>
      <c r="F21" s="186">
        <v>2</v>
      </c>
      <c r="G21" s="309">
        <v>14</v>
      </c>
    </row>
    <row r="22" spans="1:7">
      <c r="A22" s="157">
        <v>19</v>
      </c>
      <c r="B22" s="296" t="s">
        <v>569</v>
      </c>
      <c r="C22" s="296" t="s">
        <v>570</v>
      </c>
      <c r="D22" s="186" t="s">
        <v>251</v>
      </c>
      <c r="E22" s="186" t="s">
        <v>251</v>
      </c>
      <c r="F22" s="186">
        <v>3</v>
      </c>
      <c r="G22" s="309">
        <v>17</v>
      </c>
    </row>
    <row r="23" spans="1:7">
      <c r="A23" s="157">
        <v>20</v>
      </c>
      <c r="B23" s="296" t="s">
        <v>571</v>
      </c>
      <c r="C23" s="296" t="s">
        <v>572</v>
      </c>
      <c r="D23" s="186" t="s">
        <v>251</v>
      </c>
      <c r="E23" s="186" t="s">
        <v>251</v>
      </c>
      <c r="F23" s="186">
        <v>2</v>
      </c>
      <c r="G23" s="309">
        <v>20</v>
      </c>
    </row>
    <row r="24" spans="1:7">
      <c r="A24" s="157">
        <v>21</v>
      </c>
      <c r="B24" s="296" t="s">
        <v>573</v>
      </c>
      <c r="C24" s="296" t="s">
        <v>574</v>
      </c>
      <c r="D24" s="186" t="s">
        <v>251</v>
      </c>
      <c r="E24" s="186" t="s">
        <v>251</v>
      </c>
      <c r="F24" s="186" t="s">
        <v>251</v>
      </c>
      <c r="G24" s="309">
        <v>8</v>
      </c>
    </row>
    <row r="25" spans="1:7">
      <c r="A25" s="157">
        <v>22</v>
      </c>
      <c r="B25" s="296" t="s">
        <v>575</v>
      </c>
      <c r="C25" s="296" t="s">
        <v>576</v>
      </c>
      <c r="D25" s="186" t="s">
        <v>251</v>
      </c>
      <c r="E25" s="186" t="s">
        <v>251</v>
      </c>
      <c r="F25" s="186" t="s">
        <v>251</v>
      </c>
      <c r="G25" s="309">
        <v>4</v>
      </c>
    </row>
    <row r="26" spans="1:7">
      <c r="A26" s="157">
        <v>23</v>
      </c>
      <c r="B26" s="296" t="s">
        <v>577</v>
      </c>
      <c r="C26" s="296" t="s">
        <v>578</v>
      </c>
      <c r="D26" s="186" t="s">
        <v>251</v>
      </c>
      <c r="E26" s="186" t="s">
        <v>251</v>
      </c>
      <c r="F26" s="186">
        <v>10</v>
      </c>
      <c r="G26" s="309">
        <v>23</v>
      </c>
    </row>
    <row r="27" spans="1:7">
      <c r="A27" s="157">
        <v>24</v>
      </c>
      <c r="B27" s="296" t="s">
        <v>579</v>
      </c>
      <c r="C27" s="296" t="s">
        <v>580</v>
      </c>
      <c r="D27" s="186" t="s">
        <v>251</v>
      </c>
      <c r="E27" s="186">
        <v>2</v>
      </c>
      <c r="F27" s="186">
        <v>7</v>
      </c>
      <c r="G27" s="309">
        <v>61</v>
      </c>
    </row>
    <row r="28" spans="1:7">
      <c r="A28" s="157">
        <v>25</v>
      </c>
      <c r="B28" s="296" t="s">
        <v>581</v>
      </c>
      <c r="C28" s="296" t="s">
        <v>582</v>
      </c>
      <c r="D28" s="186">
        <v>1</v>
      </c>
      <c r="E28" s="186" t="s">
        <v>251</v>
      </c>
      <c r="F28" s="186">
        <v>3</v>
      </c>
      <c r="G28" s="309">
        <v>26</v>
      </c>
    </row>
    <row r="29" spans="1:7">
      <c r="A29" s="157">
        <v>26</v>
      </c>
      <c r="B29" s="296" t="s">
        <v>583</v>
      </c>
      <c r="C29" s="296" t="s">
        <v>294</v>
      </c>
      <c r="D29" s="186" t="s">
        <v>251</v>
      </c>
      <c r="E29" s="186" t="s">
        <v>251</v>
      </c>
      <c r="F29" s="186" t="s">
        <v>251</v>
      </c>
      <c r="G29" s="309">
        <v>2</v>
      </c>
    </row>
    <row r="30" spans="1:7">
      <c r="A30" s="157">
        <v>27</v>
      </c>
      <c r="B30" s="296" t="s">
        <v>584</v>
      </c>
      <c r="C30" s="296" t="s">
        <v>585</v>
      </c>
      <c r="D30" s="186">
        <v>1</v>
      </c>
      <c r="E30" s="186" t="s">
        <v>251</v>
      </c>
      <c r="F30" s="186">
        <v>1</v>
      </c>
      <c r="G30" s="309">
        <v>7</v>
      </c>
    </row>
    <row r="31" spans="1:7">
      <c r="A31" s="157">
        <v>28</v>
      </c>
      <c r="B31" s="296" t="s">
        <v>586</v>
      </c>
      <c r="C31" s="296" t="s">
        <v>587</v>
      </c>
      <c r="D31" s="186">
        <v>6</v>
      </c>
      <c r="E31" s="186">
        <v>9</v>
      </c>
      <c r="F31" s="186">
        <v>113</v>
      </c>
      <c r="G31" s="309">
        <v>578</v>
      </c>
    </row>
    <row r="32" spans="1:7">
      <c r="A32" s="157">
        <v>29</v>
      </c>
      <c r="B32" s="296" t="s">
        <v>588</v>
      </c>
      <c r="C32" s="296" t="s">
        <v>589</v>
      </c>
      <c r="D32" s="186" t="s">
        <v>251</v>
      </c>
      <c r="E32" s="186" t="s">
        <v>251</v>
      </c>
      <c r="F32" s="186">
        <v>1</v>
      </c>
      <c r="G32" s="309">
        <v>13</v>
      </c>
    </row>
    <row r="33" spans="1:7">
      <c r="A33" s="157">
        <v>30</v>
      </c>
      <c r="B33" s="296" t="s">
        <v>590</v>
      </c>
      <c r="C33" s="296" t="s">
        <v>591</v>
      </c>
      <c r="D33" s="186" t="s">
        <v>251</v>
      </c>
      <c r="E33" s="186" t="s">
        <v>251</v>
      </c>
      <c r="F33" s="186" t="s">
        <v>251</v>
      </c>
      <c r="G33" s="309">
        <v>1</v>
      </c>
    </row>
    <row r="34" spans="1:7">
      <c r="A34" s="157">
        <v>31</v>
      </c>
      <c r="B34" s="296" t="s">
        <v>592</v>
      </c>
      <c r="C34" s="296" t="s">
        <v>593</v>
      </c>
      <c r="D34" s="186" t="s">
        <v>251</v>
      </c>
      <c r="E34" s="186" t="s">
        <v>251</v>
      </c>
      <c r="F34" s="186">
        <v>1</v>
      </c>
      <c r="G34" s="309">
        <v>13</v>
      </c>
    </row>
    <row r="35" spans="1:7">
      <c r="A35" s="157">
        <v>32</v>
      </c>
      <c r="B35" s="296" t="s">
        <v>594</v>
      </c>
      <c r="C35" s="296" t="s">
        <v>595</v>
      </c>
      <c r="D35" s="186" t="s">
        <v>251</v>
      </c>
      <c r="E35" s="186" t="s">
        <v>251</v>
      </c>
      <c r="F35" s="186">
        <v>1</v>
      </c>
      <c r="G35" s="309">
        <v>3</v>
      </c>
    </row>
    <row r="36" spans="1:7">
      <c r="A36" s="157">
        <v>33</v>
      </c>
      <c r="B36" s="296" t="s">
        <v>596</v>
      </c>
      <c r="C36" s="296" t="s">
        <v>193</v>
      </c>
      <c r="D36" s="186" t="s">
        <v>251</v>
      </c>
      <c r="E36" s="186" t="s">
        <v>251</v>
      </c>
      <c r="F36" s="186">
        <v>2</v>
      </c>
      <c r="G36" s="309" t="s">
        <v>251</v>
      </c>
    </row>
    <row r="37" spans="1:7">
      <c r="A37" s="157">
        <v>34</v>
      </c>
      <c r="B37" s="296" t="s">
        <v>597</v>
      </c>
      <c r="C37" s="296" t="s">
        <v>598</v>
      </c>
      <c r="D37" s="186" t="s">
        <v>251</v>
      </c>
      <c r="E37" s="186" t="s">
        <v>251</v>
      </c>
      <c r="F37" s="186">
        <v>1</v>
      </c>
      <c r="G37" s="309">
        <v>1</v>
      </c>
    </row>
    <row r="38" spans="1:7">
      <c r="A38" s="157">
        <v>35</v>
      </c>
      <c r="B38" s="296" t="s">
        <v>599</v>
      </c>
      <c r="C38" s="296" t="s">
        <v>600</v>
      </c>
      <c r="D38" s="186">
        <v>3</v>
      </c>
      <c r="E38" s="186">
        <v>5</v>
      </c>
      <c r="F38" s="186">
        <v>18</v>
      </c>
      <c r="G38" s="309">
        <v>42</v>
      </c>
    </row>
    <row r="39" spans="1:7">
      <c r="A39" s="157">
        <v>36</v>
      </c>
      <c r="B39" s="296" t="s">
        <v>601</v>
      </c>
      <c r="C39" s="296" t="s">
        <v>602</v>
      </c>
      <c r="D39" s="186" t="s">
        <v>251</v>
      </c>
      <c r="E39" s="186" t="s">
        <v>251</v>
      </c>
      <c r="F39" s="186">
        <v>5</v>
      </c>
      <c r="G39" s="309">
        <v>70</v>
      </c>
    </row>
    <row r="40" spans="1:7">
      <c r="A40" s="157">
        <v>37</v>
      </c>
      <c r="B40" s="296" t="s">
        <v>603</v>
      </c>
      <c r="C40" s="296" t="s">
        <v>604</v>
      </c>
      <c r="D40" s="186" t="s">
        <v>251</v>
      </c>
      <c r="E40" s="186" t="s">
        <v>251</v>
      </c>
      <c r="F40" s="186" t="s">
        <v>251</v>
      </c>
      <c r="G40" s="309">
        <v>4</v>
      </c>
    </row>
    <row r="41" spans="1:7">
      <c r="A41" s="157">
        <v>38</v>
      </c>
      <c r="B41" s="296" t="s">
        <v>605</v>
      </c>
      <c r="C41" s="296" t="s">
        <v>606</v>
      </c>
      <c r="D41" s="186" t="s">
        <v>251</v>
      </c>
      <c r="E41" s="186" t="s">
        <v>251</v>
      </c>
      <c r="F41" s="186" t="s">
        <v>251</v>
      </c>
      <c r="G41" s="309">
        <v>2</v>
      </c>
    </row>
    <row r="42" spans="1:7">
      <c r="A42" s="157">
        <v>39</v>
      </c>
      <c r="B42" s="296" t="s">
        <v>607</v>
      </c>
      <c r="C42" s="296" t="s">
        <v>608</v>
      </c>
      <c r="D42" s="186" t="s">
        <v>251</v>
      </c>
      <c r="E42" s="186" t="s">
        <v>251</v>
      </c>
      <c r="F42" s="186">
        <v>1</v>
      </c>
      <c r="G42" s="309">
        <v>1</v>
      </c>
    </row>
    <row r="43" spans="1:7">
      <c r="A43" s="157">
        <v>40</v>
      </c>
      <c r="B43" s="296" t="s">
        <v>609</v>
      </c>
      <c r="C43" s="296" t="s">
        <v>295</v>
      </c>
      <c r="D43" s="186">
        <v>1</v>
      </c>
      <c r="E43" s="186" t="s">
        <v>251</v>
      </c>
      <c r="F43" s="186" t="s">
        <v>251</v>
      </c>
      <c r="G43" s="309">
        <v>2</v>
      </c>
    </row>
    <row r="44" spans="1:7">
      <c r="A44" s="157">
        <v>41</v>
      </c>
      <c r="B44" s="296" t="s">
        <v>610</v>
      </c>
      <c r="C44" s="296" t="s">
        <v>611</v>
      </c>
      <c r="D44" s="186" t="s">
        <v>251</v>
      </c>
      <c r="E44" s="186">
        <v>1</v>
      </c>
      <c r="F44" s="186" t="s">
        <v>251</v>
      </c>
      <c r="G44" s="309">
        <v>1</v>
      </c>
    </row>
    <row r="45" spans="1:7">
      <c r="A45" s="157">
        <v>42</v>
      </c>
      <c r="B45" s="296" t="s">
        <v>612</v>
      </c>
      <c r="C45" s="296" t="s">
        <v>296</v>
      </c>
      <c r="D45" s="186">
        <v>1</v>
      </c>
      <c r="E45" s="186">
        <v>1</v>
      </c>
      <c r="F45" s="186">
        <v>2</v>
      </c>
      <c r="G45" s="309">
        <v>14</v>
      </c>
    </row>
    <row r="46" spans="1:7">
      <c r="A46" s="157">
        <v>43</v>
      </c>
      <c r="B46" s="296" t="s">
        <v>613</v>
      </c>
      <c r="C46" s="296" t="s">
        <v>297</v>
      </c>
      <c r="D46" s="186" t="s">
        <v>251</v>
      </c>
      <c r="E46" s="186" t="s">
        <v>251</v>
      </c>
      <c r="F46" s="186" t="s">
        <v>251</v>
      </c>
      <c r="G46" s="309">
        <v>4</v>
      </c>
    </row>
    <row r="47" spans="1:7">
      <c r="A47" s="157">
        <v>44</v>
      </c>
      <c r="B47" s="296" t="s">
        <v>614</v>
      </c>
      <c r="C47" s="296" t="s">
        <v>615</v>
      </c>
      <c r="D47" s="186" t="s">
        <v>251</v>
      </c>
      <c r="E47" s="186">
        <v>1</v>
      </c>
      <c r="F47" s="186" t="s">
        <v>251</v>
      </c>
      <c r="G47" s="309">
        <v>3</v>
      </c>
    </row>
    <row r="48" spans="1:7">
      <c r="A48" s="157">
        <v>45</v>
      </c>
      <c r="B48" s="296" t="s">
        <v>616</v>
      </c>
      <c r="C48" s="296" t="s">
        <v>617</v>
      </c>
      <c r="D48" s="186" t="s">
        <v>251</v>
      </c>
      <c r="E48" s="186" t="s">
        <v>251</v>
      </c>
      <c r="F48" s="186" t="s">
        <v>251</v>
      </c>
      <c r="G48" s="309">
        <v>1</v>
      </c>
    </row>
    <row r="49" spans="1:7">
      <c r="A49" s="157">
        <v>46</v>
      </c>
      <c r="B49" s="296" t="s">
        <v>618</v>
      </c>
      <c r="C49" s="296" t="s">
        <v>619</v>
      </c>
      <c r="D49" s="186" t="s">
        <v>251</v>
      </c>
      <c r="E49" s="186">
        <v>1</v>
      </c>
      <c r="F49" s="186" t="s">
        <v>251</v>
      </c>
      <c r="G49" s="309" t="s">
        <v>251</v>
      </c>
    </row>
    <row r="50" spans="1:7">
      <c r="A50" s="157">
        <v>47</v>
      </c>
      <c r="B50" s="296" t="s">
        <v>620</v>
      </c>
      <c r="C50" s="296" t="s">
        <v>621</v>
      </c>
      <c r="D50" s="186" t="s">
        <v>251</v>
      </c>
      <c r="E50" s="186" t="s">
        <v>251</v>
      </c>
      <c r="F50" s="186">
        <v>2</v>
      </c>
      <c r="G50" s="309">
        <v>7</v>
      </c>
    </row>
    <row r="51" spans="1:7">
      <c r="A51" s="157">
        <v>48</v>
      </c>
      <c r="B51" s="296" t="s">
        <v>622</v>
      </c>
      <c r="C51" s="296" t="s">
        <v>623</v>
      </c>
      <c r="D51" s="186" t="s">
        <v>251</v>
      </c>
      <c r="E51" s="186" t="s">
        <v>251</v>
      </c>
      <c r="F51" s="186" t="s">
        <v>251</v>
      </c>
      <c r="G51" s="309">
        <v>3</v>
      </c>
    </row>
    <row r="52" spans="1:7">
      <c r="A52" s="157">
        <v>49</v>
      </c>
      <c r="B52" s="296" t="s">
        <v>624</v>
      </c>
      <c r="C52" s="296" t="s">
        <v>625</v>
      </c>
      <c r="D52" s="186" t="s">
        <v>251</v>
      </c>
      <c r="E52" s="186" t="s">
        <v>251</v>
      </c>
      <c r="F52" s="186" t="s">
        <v>251</v>
      </c>
      <c r="G52" s="309">
        <v>5</v>
      </c>
    </row>
    <row r="53" spans="1:7">
      <c r="A53" s="157">
        <v>50</v>
      </c>
      <c r="B53" s="296" t="s">
        <v>626</v>
      </c>
      <c r="C53" s="296" t="s">
        <v>627</v>
      </c>
      <c r="D53" s="186">
        <v>1</v>
      </c>
      <c r="E53" s="186">
        <v>4</v>
      </c>
      <c r="F53" s="186">
        <v>14</v>
      </c>
      <c r="G53" s="309">
        <v>88</v>
      </c>
    </row>
    <row r="54" spans="1:7">
      <c r="A54" s="157">
        <v>51</v>
      </c>
      <c r="B54" s="296" t="s">
        <v>628</v>
      </c>
      <c r="C54" s="296" t="s">
        <v>629</v>
      </c>
      <c r="D54" s="186" t="s">
        <v>251</v>
      </c>
      <c r="E54" s="186" t="s">
        <v>251</v>
      </c>
      <c r="F54" s="186" t="s">
        <v>251</v>
      </c>
      <c r="G54" s="309">
        <v>24</v>
      </c>
    </row>
    <row r="55" spans="1:7">
      <c r="A55" s="157">
        <v>52</v>
      </c>
      <c r="B55" s="296" t="s">
        <v>630</v>
      </c>
      <c r="C55" s="296" t="s">
        <v>631</v>
      </c>
      <c r="D55" s="186" t="s">
        <v>251</v>
      </c>
      <c r="E55" s="186" t="s">
        <v>251</v>
      </c>
      <c r="F55" s="186" t="s">
        <v>251</v>
      </c>
      <c r="G55" s="309">
        <v>8</v>
      </c>
    </row>
    <row r="56" spans="1:7">
      <c r="A56" s="157">
        <v>53</v>
      </c>
      <c r="B56" s="296" t="s">
        <v>632</v>
      </c>
      <c r="C56" s="296" t="s">
        <v>633</v>
      </c>
      <c r="D56" s="186">
        <v>8</v>
      </c>
      <c r="E56" s="186">
        <v>13</v>
      </c>
      <c r="F56" s="186">
        <v>117</v>
      </c>
      <c r="G56" s="309">
        <v>667</v>
      </c>
    </row>
    <row r="57" spans="1:7">
      <c r="A57" s="157">
        <v>54</v>
      </c>
      <c r="B57" s="296" t="s">
        <v>634</v>
      </c>
      <c r="C57" s="296" t="s">
        <v>635</v>
      </c>
      <c r="D57" s="186" t="s">
        <v>251</v>
      </c>
      <c r="E57" s="186" t="s">
        <v>251</v>
      </c>
      <c r="F57" s="186" t="s">
        <v>251</v>
      </c>
      <c r="G57" s="309">
        <v>24</v>
      </c>
    </row>
    <row r="58" spans="1:7" ht="15.75" thickBot="1">
      <c r="A58" s="157">
        <v>55</v>
      </c>
      <c r="B58" s="296" t="s">
        <v>636</v>
      </c>
      <c r="C58" s="296" t="s">
        <v>637</v>
      </c>
      <c r="D58" s="186">
        <v>1</v>
      </c>
      <c r="E58" s="186">
        <v>4</v>
      </c>
      <c r="F58" s="186">
        <v>13</v>
      </c>
      <c r="G58" s="309">
        <v>77</v>
      </c>
    </row>
    <row r="59" spans="1:7" ht="16.5" thickBot="1">
      <c r="A59" s="310"/>
      <c r="B59" s="311"/>
      <c r="C59" s="312" t="s">
        <v>299</v>
      </c>
      <c r="D59" s="313">
        <f>SUM(D4:D58)</f>
        <v>40</v>
      </c>
      <c r="E59" s="313">
        <f>SUM(E5:E58)</f>
        <v>72</v>
      </c>
      <c r="F59" s="313">
        <f>SUM(F5:F58)</f>
        <v>584</v>
      </c>
      <c r="G59" s="314">
        <f>SUM(G4:G58)</f>
        <v>3318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J31"/>
  <sheetViews>
    <sheetView zoomScaleNormal="100" workbookViewId="0">
      <selection activeCell="B11" sqref="B11"/>
    </sheetView>
  </sheetViews>
  <sheetFormatPr defaultRowHeight="15"/>
  <cols>
    <col min="1" max="1" width="35.28515625" style="90" bestFit="1" customWidth="1"/>
    <col min="2" max="2" width="18.28515625" style="90" customWidth="1"/>
    <col min="3" max="3" width="22.140625" style="90" customWidth="1"/>
    <col min="4" max="4" width="23.7109375" style="90" customWidth="1"/>
    <col min="5" max="5" width="20.28515625" style="90" customWidth="1"/>
    <col min="6" max="8" width="9.140625" style="90"/>
    <col min="9" max="9" width="15.42578125" style="90" bestFit="1" customWidth="1"/>
    <col min="10" max="16384" width="9.140625" style="90"/>
  </cols>
  <sheetData>
    <row r="1" spans="1:10" s="11" customFormat="1" ht="18.75">
      <c r="A1" s="466" t="s">
        <v>833</v>
      </c>
      <c r="B1" s="466"/>
      <c r="C1" s="466"/>
      <c r="D1" s="466"/>
      <c r="E1" s="466"/>
    </row>
    <row r="3" spans="1:10">
      <c r="A3" s="11" t="s">
        <v>638</v>
      </c>
    </row>
    <row r="4" spans="1:10" ht="30">
      <c r="A4" s="315" t="s">
        <v>492</v>
      </c>
      <c r="B4" s="315" t="s">
        <v>0</v>
      </c>
      <c r="C4" s="315" t="s">
        <v>1</v>
      </c>
      <c r="D4" s="316" t="s">
        <v>639</v>
      </c>
      <c r="E4" s="316" t="s">
        <v>252</v>
      </c>
    </row>
    <row r="5" spans="1:10" s="11" customFormat="1">
      <c r="A5" s="208" t="s">
        <v>640</v>
      </c>
      <c r="B5" s="169"/>
      <c r="C5" s="317"/>
      <c r="D5" s="317"/>
      <c r="E5" s="208"/>
      <c r="J5" s="282"/>
    </row>
    <row r="6" spans="1:10">
      <c r="A6" s="318" t="s">
        <v>2</v>
      </c>
      <c r="B6" s="41">
        <v>1017693</v>
      </c>
      <c r="C6" s="27">
        <v>1137138712.8599999</v>
      </c>
      <c r="D6" s="27">
        <v>1117.3699999999999</v>
      </c>
      <c r="E6" s="92">
        <v>1130.8900000000001</v>
      </c>
    </row>
    <row r="7" spans="1:10">
      <c r="A7" s="264" t="s">
        <v>489</v>
      </c>
      <c r="B7" s="41">
        <v>6909</v>
      </c>
      <c r="C7" s="27">
        <v>2490885.3199999998</v>
      </c>
      <c r="D7" s="27">
        <v>360.53</v>
      </c>
      <c r="E7" s="92">
        <v>360</v>
      </c>
    </row>
    <row r="8" spans="1:10">
      <c r="A8" s="208" t="s">
        <v>3</v>
      </c>
      <c r="B8" s="41">
        <v>29304</v>
      </c>
      <c r="C8" s="27">
        <v>13733561.99</v>
      </c>
      <c r="D8" s="27">
        <v>468.66</v>
      </c>
      <c r="E8" s="92">
        <v>384</v>
      </c>
    </row>
    <row r="9" spans="1:10">
      <c r="A9" s="208" t="s">
        <v>23</v>
      </c>
      <c r="B9" s="41">
        <v>128711</v>
      </c>
      <c r="C9" s="27">
        <v>86719220.829999998</v>
      </c>
      <c r="D9" s="27">
        <v>673.75</v>
      </c>
      <c r="E9" s="92">
        <v>590.44000000000005</v>
      </c>
    </row>
    <row r="10" spans="1:10">
      <c r="A10" s="208" t="s">
        <v>4</v>
      </c>
      <c r="B10" s="41">
        <v>5474</v>
      </c>
      <c r="C10" s="27">
        <v>1813541.54</v>
      </c>
      <c r="D10" s="27">
        <v>331.3</v>
      </c>
      <c r="E10" s="92">
        <v>277.70999999999998</v>
      </c>
    </row>
    <row r="11" spans="1:10" ht="15.75">
      <c r="A11" s="200" t="s">
        <v>5</v>
      </c>
      <c r="B11" s="46">
        <f>SUM(B6:B10)</f>
        <v>1188091</v>
      </c>
      <c r="C11" s="29">
        <f>SUM(C6:C10)</f>
        <v>1241895922.5399997</v>
      </c>
      <c r="D11" s="29"/>
      <c r="E11" s="29"/>
      <c r="H11" s="89"/>
      <c r="I11" s="91"/>
    </row>
    <row r="13" spans="1:10">
      <c r="A13" s="11" t="s">
        <v>641</v>
      </c>
    </row>
    <row r="14" spans="1:10" ht="30">
      <c r="A14" s="315" t="s">
        <v>492</v>
      </c>
      <c r="B14" s="315" t="s">
        <v>0</v>
      </c>
      <c r="C14" s="315" t="s">
        <v>1</v>
      </c>
      <c r="D14" s="316" t="s">
        <v>639</v>
      </c>
      <c r="E14" s="316" t="s">
        <v>252</v>
      </c>
    </row>
    <row r="15" spans="1:10" s="11" customFormat="1">
      <c r="A15" s="208" t="s">
        <v>640</v>
      </c>
      <c r="B15" s="169"/>
      <c r="C15" s="317"/>
      <c r="D15" s="317"/>
      <c r="E15" s="208"/>
    </row>
    <row r="16" spans="1:10">
      <c r="A16" s="318" t="s">
        <v>2</v>
      </c>
      <c r="B16" s="41">
        <v>868394</v>
      </c>
      <c r="C16" s="27">
        <v>733450736.38999999</v>
      </c>
      <c r="D16" s="27">
        <v>844.61</v>
      </c>
      <c r="E16" s="55">
        <v>688.44</v>
      </c>
    </row>
    <row r="17" spans="1:5">
      <c r="A17" s="264" t="s">
        <v>489</v>
      </c>
      <c r="B17" s="41">
        <v>16346</v>
      </c>
      <c r="C17" s="27">
        <v>5892214</v>
      </c>
      <c r="D17" s="27">
        <v>360.47</v>
      </c>
      <c r="E17" s="55">
        <v>360</v>
      </c>
    </row>
    <row r="18" spans="1:5">
      <c r="A18" s="208" t="s">
        <v>3</v>
      </c>
      <c r="B18" s="41">
        <v>355412</v>
      </c>
      <c r="C18" s="27">
        <v>233299100.72</v>
      </c>
      <c r="D18" s="27">
        <v>656.42</v>
      </c>
      <c r="E18" s="55">
        <v>560.5</v>
      </c>
    </row>
    <row r="19" spans="1:5">
      <c r="A19" s="208" t="s">
        <v>23</v>
      </c>
      <c r="B19" s="41">
        <v>79983</v>
      </c>
      <c r="C19" s="27">
        <v>44076573.259999998</v>
      </c>
      <c r="D19" s="27">
        <v>551.07000000000005</v>
      </c>
      <c r="E19" s="55">
        <v>479.6</v>
      </c>
    </row>
    <row r="20" spans="1:5">
      <c r="A20" s="208" t="s">
        <v>4</v>
      </c>
      <c r="B20" s="41">
        <v>8019</v>
      </c>
      <c r="C20" s="27">
        <v>2203412.41</v>
      </c>
      <c r="D20" s="27">
        <v>274.77</v>
      </c>
      <c r="E20" s="55">
        <v>185.14</v>
      </c>
    </row>
    <row r="21" spans="1:5" ht="15.75">
      <c r="A21" s="200" t="s">
        <v>5</v>
      </c>
      <c r="B21" s="46">
        <f>SUM(B16:B20)</f>
        <v>1328154</v>
      </c>
      <c r="C21" s="29">
        <f>SUM(C16:C20)</f>
        <v>1018922036.78</v>
      </c>
      <c r="D21" s="29"/>
      <c r="E21" s="29"/>
    </row>
    <row r="22" spans="1:5">
      <c r="B22" s="89"/>
    </row>
    <row r="23" spans="1:5">
      <c r="A23" s="11" t="s">
        <v>642</v>
      </c>
    </row>
    <row r="24" spans="1:5" ht="30">
      <c r="A24" s="315" t="s">
        <v>492</v>
      </c>
      <c r="B24" s="315" t="s">
        <v>0</v>
      </c>
      <c r="C24" s="315" t="s">
        <v>1</v>
      </c>
      <c r="D24" s="316" t="s">
        <v>639</v>
      </c>
      <c r="E24" s="316" t="s">
        <v>252</v>
      </c>
    </row>
    <row r="25" spans="1:5" s="11" customFormat="1">
      <c r="A25" s="208" t="s">
        <v>640</v>
      </c>
      <c r="B25" s="169"/>
      <c r="C25" s="317"/>
      <c r="D25" s="317"/>
      <c r="E25" s="208"/>
    </row>
    <row r="26" spans="1:5">
      <c r="A26" s="318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64" t="s">
        <v>489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08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08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08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00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sqref="A1:M1"/>
    </sheetView>
  </sheetViews>
  <sheetFormatPr defaultRowHeight="15"/>
  <cols>
    <col min="1" max="1" width="17" style="90" customWidth="1"/>
    <col min="2" max="2" width="11.5703125" style="90" customWidth="1"/>
    <col min="3" max="3" width="17" style="90" customWidth="1"/>
    <col min="4" max="4" width="11.140625" style="90" customWidth="1"/>
    <col min="5" max="5" width="11" style="90" customWidth="1"/>
    <col min="6" max="6" width="16" style="90" customWidth="1"/>
    <col min="7" max="7" width="12.140625" style="90" customWidth="1"/>
    <col min="8" max="8" width="11.28515625" style="90" customWidth="1"/>
    <col min="9" max="9" width="16.28515625" style="90" customWidth="1"/>
    <col min="10" max="10" width="10" style="90" customWidth="1"/>
    <col min="11" max="11" width="9.5703125" style="90" customWidth="1"/>
    <col min="12" max="12" width="13.140625" style="90" customWidth="1"/>
    <col min="13" max="13" width="11.5703125" style="90" customWidth="1"/>
    <col min="14" max="16384" width="9.140625" style="90"/>
  </cols>
  <sheetData>
    <row r="1" spans="1:13" s="12" customFormat="1" ht="18.75">
      <c r="A1" s="466" t="s">
        <v>782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</row>
    <row r="2" spans="1:13" s="12" customFormat="1" ht="15.75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>
      <c r="A3" s="499" t="s">
        <v>10</v>
      </c>
      <c r="B3" s="501" t="s">
        <v>2</v>
      </c>
      <c r="C3" s="502"/>
      <c r="D3" s="502"/>
      <c r="E3" s="501" t="s">
        <v>3</v>
      </c>
      <c r="F3" s="502"/>
      <c r="G3" s="502"/>
      <c r="H3" s="501" t="s">
        <v>11</v>
      </c>
      <c r="I3" s="502"/>
      <c r="J3" s="502"/>
      <c r="K3" s="501" t="s">
        <v>12</v>
      </c>
      <c r="L3" s="502"/>
      <c r="M3" s="502"/>
    </row>
    <row r="4" spans="1:13">
      <c r="A4" s="500"/>
      <c r="B4" s="319" t="s">
        <v>0</v>
      </c>
      <c r="C4" s="319"/>
      <c r="D4" s="320" t="s">
        <v>13</v>
      </c>
      <c r="E4" s="319" t="s">
        <v>0</v>
      </c>
      <c r="F4" s="319"/>
      <c r="G4" s="320" t="s">
        <v>13</v>
      </c>
      <c r="H4" s="319" t="s">
        <v>0</v>
      </c>
      <c r="I4" s="319"/>
      <c r="J4" s="320" t="s">
        <v>13</v>
      </c>
      <c r="K4" s="319" t="s">
        <v>0</v>
      </c>
      <c r="L4" s="319"/>
      <c r="M4" s="320" t="s">
        <v>13</v>
      </c>
    </row>
    <row r="5" spans="1:13">
      <c r="A5" s="321" t="s">
        <v>643</v>
      </c>
      <c r="B5" s="322">
        <v>375628</v>
      </c>
      <c r="C5" s="322"/>
      <c r="D5" s="323">
        <v>366.3</v>
      </c>
      <c r="E5" s="322">
        <v>152765</v>
      </c>
      <c r="F5" s="322"/>
      <c r="G5" s="323">
        <v>338.65</v>
      </c>
      <c r="H5" s="322">
        <v>94826</v>
      </c>
      <c r="I5" s="322"/>
      <c r="J5" s="323">
        <v>392.83</v>
      </c>
      <c r="K5" s="322">
        <v>11285</v>
      </c>
      <c r="L5" s="322"/>
      <c r="M5" s="323">
        <v>202.19</v>
      </c>
    </row>
    <row r="6" spans="1:13">
      <c r="A6" s="321" t="s">
        <v>644</v>
      </c>
      <c r="B6" s="322">
        <v>691642</v>
      </c>
      <c r="C6" s="41"/>
      <c r="D6" s="323">
        <v>713.09</v>
      </c>
      <c r="E6" s="322">
        <v>172059</v>
      </c>
      <c r="F6" s="41"/>
      <c r="G6" s="323">
        <v>689.17</v>
      </c>
      <c r="H6" s="322">
        <v>85710</v>
      </c>
      <c r="I6" s="41"/>
      <c r="J6" s="323">
        <v>679.15</v>
      </c>
      <c r="K6" s="322">
        <v>2205</v>
      </c>
      <c r="L6" s="41"/>
      <c r="M6" s="323">
        <v>785.11</v>
      </c>
    </row>
    <row r="7" spans="1:13">
      <c r="A7" s="321" t="s">
        <v>645</v>
      </c>
      <c r="B7" s="322">
        <v>524446</v>
      </c>
      <c r="C7" s="41"/>
      <c r="D7" s="323">
        <v>1269.56</v>
      </c>
      <c r="E7" s="322">
        <v>51207</v>
      </c>
      <c r="F7" s="41"/>
      <c r="G7" s="323">
        <v>1197.02</v>
      </c>
      <c r="H7" s="322">
        <v>24659</v>
      </c>
      <c r="I7" s="41"/>
      <c r="J7" s="323">
        <v>1174.74</v>
      </c>
      <c r="K7" s="322">
        <v>3</v>
      </c>
      <c r="L7" s="41"/>
      <c r="M7" s="323">
        <v>1371.59</v>
      </c>
    </row>
    <row r="8" spans="1:13">
      <c r="A8" s="321" t="s">
        <v>646</v>
      </c>
      <c r="B8" s="322">
        <v>250051</v>
      </c>
      <c r="C8" s="41"/>
      <c r="D8" s="323">
        <v>1673.32</v>
      </c>
      <c r="E8" s="322">
        <v>7277</v>
      </c>
      <c r="F8" s="41"/>
      <c r="G8" s="323">
        <v>1657.03</v>
      </c>
      <c r="H8" s="322">
        <v>2784</v>
      </c>
      <c r="I8" s="41"/>
      <c r="J8" s="323">
        <v>1680.2</v>
      </c>
      <c r="K8" s="322">
        <v>0</v>
      </c>
      <c r="L8" s="41"/>
      <c r="M8" s="323">
        <v>0</v>
      </c>
    </row>
    <row r="9" spans="1:13">
      <c r="A9" s="321" t="s">
        <v>647</v>
      </c>
      <c r="B9" s="322">
        <v>47993</v>
      </c>
      <c r="C9" s="41"/>
      <c r="D9" s="323">
        <v>2202.4899999999998</v>
      </c>
      <c r="E9" s="322">
        <v>1027</v>
      </c>
      <c r="F9" s="41"/>
      <c r="G9" s="323">
        <v>2178.84</v>
      </c>
      <c r="H9" s="322">
        <v>523</v>
      </c>
      <c r="I9" s="41"/>
      <c r="J9" s="323">
        <v>2168.65</v>
      </c>
      <c r="K9" s="322">
        <v>0</v>
      </c>
      <c r="L9" s="41"/>
      <c r="M9" s="323">
        <v>0</v>
      </c>
    </row>
    <row r="10" spans="1:13">
      <c r="A10" s="321" t="s">
        <v>648</v>
      </c>
      <c r="B10" s="322">
        <v>7698</v>
      </c>
      <c r="C10" s="41"/>
      <c r="D10" s="323">
        <v>2613.92</v>
      </c>
      <c r="E10" s="322">
        <v>138</v>
      </c>
      <c r="F10" s="41"/>
      <c r="G10" s="323">
        <v>2609</v>
      </c>
      <c r="H10" s="322">
        <v>86</v>
      </c>
      <c r="I10" s="41"/>
      <c r="J10" s="323">
        <v>2628.31</v>
      </c>
      <c r="K10" s="322">
        <v>0</v>
      </c>
      <c r="L10" s="41"/>
      <c r="M10" s="323">
        <v>0</v>
      </c>
    </row>
    <row r="11" spans="1:13">
      <c r="A11" s="321" t="s">
        <v>649</v>
      </c>
      <c r="B11" s="322">
        <v>5359</v>
      </c>
      <c r="C11" s="41"/>
      <c r="D11" s="323">
        <v>2862.67</v>
      </c>
      <c r="E11" s="322">
        <v>87</v>
      </c>
      <c r="F11" s="41"/>
      <c r="G11" s="323">
        <v>2870.12</v>
      </c>
      <c r="H11" s="322">
        <v>67</v>
      </c>
      <c r="I11" s="41"/>
      <c r="J11" s="323">
        <v>2842.69</v>
      </c>
      <c r="K11" s="322">
        <v>0</v>
      </c>
      <c r="L11" s="41"/>
      <c r="M11" s="323">
        <v>0</v>
      </c>
    </row>
    <row r="12" spans="1:13">
      <c r="A12" s="321" t="s">
        <v>650</v>
      </c>
      <c r="B12" s="322">
        <v>2832</v>
      </c>
      <c r="C12" s="41"/>
      <c r="D12" s="323">
        <v>3112.39</v>
      </c>
      <c r="E12" s="322">
        <v>92</v>
      </c>
      <c r="F12" s="41"/>
      <c r="G12" s="323">
        <v>3127.99</v>
      </c>
      <c r="H12" s="322">
        <v>22</v>
      </c>
      <c r="I12" s="41"/>
      <c r="J12" s="323">
        <v>3123.68</v>
      </c>
      <c r="K12" s="322">
        <v>0</v>
      </c>
      <c r="L12" s="41"/>
      <c r="M12" s="323">
        <v>0</v>
      </c>
    </row>
    <row r="13" spans="1:13">
      <c r="A13" s="321" t="s">
        <v>651</v>
      </c>
      <c r="B13" s="322">
        <v>1451</v>
      </c>
      <c r="C13" s="41"/>
      <c r="D13" s="323">
        <v>3361.11</v>
      </c>
      <c r="E13" s="322">
        <v>42</v>
      </c>
      <c r="F13" s="41"/>
      <c r="G13" s="323">
        <v>3371.2</v>
      </c>
      <c r="H13" s="322">
        <v>5</v>
      </c>
      <c r="I13" s="41"/>
      <c r="J13" s="323">
        <v>3322.53</v>
      </c>
      <c r="K13" s="322">
        <v>0</v>
      </c>
      <c r="L13" s="41"/>
      <c r="M13" s="323">
        <v>0</v>
      </c>
    </row>
    <row r="14" spans="1:13">
      <c r="A14" s="321" t="s">
        <v>652</v>
      </c>
      <c r="B14" s="322">
        <v>718</v>
      </c>
      <c r="C14" s="41"/>
      <c r="D14" s="323">
        <v>3608.38</v>
      </c>
      <c r="E14" s="322">
        <v>10</v>
      </c>
      <c r="F14" s="41"/>
      <c r="G14" s="323">
        <v>3613.8</v>
      </c>
      <c r="H14" s="322">
        <v>3</v>
      </c>
      <c r="I14" s="41"/>
      <c r="J14" s="323">
        <v>3645.96</v>
      </c>
      <c r="K14" s="322">
        <v>0</v>
      </c>
      <c r="L14" s="41"/>
      <c r="M14" s="323">
        <v>0</v>
      </c>
    </row>
    <row r="15" spans="1:13">
      <c r="A15" s="321" t="s">
        <v>653</v>
      </c>
      <c r="B15" s="322">
        <v>471</v>
      </c>
      <c r="C15" s="41"/>
      <c r="D15" s="323">
        <v>3867.43</v>
      </c>
      <c r="E15" s="322">
        <v>3</v>
      </c>
      <c r="F15" s="41"/>
      <c r="G15" s="323">
        <v>3818.17</v>
      </c>
      <c r="H15" s="322">
        <v>6</v>
      </c>
      <c r="I15" s="41"/>
      <c r="J15" s="323">
        <v>3918.69</v>
      </c>
      <c r="K15" s="322">
        <v>0</v>
      </c>
      <c r="L15" s="41"/>
      <c r="M15" s="323">
        <v>0</v>
      </c>
    </row>
    <row r="16" spans="1:13">
      <c r="A16" s="321" t="s">
        <v>654</v>
      </c>
      <c r="B16" s="322">
        <v>342</v>
      </c>
      <c r="C16" s="41"/>
      <c r="D16" s="323">
        <v>4123.54</v>
      </c>
      <c r="E16" s="322">
        <v>2</v>
      </c>
      <c r="F16" s="41"/>
      <c r="G16" s="323">
        <v>4167.8100000000004</v>
      </c>
      <c r="H16" s="322">
        <v>0</v>
      </c>
      <c r="I16" s="41"/>
      <c r="J16" s="323">
        <v>0</v>
      </c>
      <c r="K16" s="322">
        <v>0</v>
      </c>
      <c r="L16" s="41"/>
      <c r="M16" s="323">
        <v>0</v>
      </c>
    </row>
    <row r="17" spans="1:13">
      <c r="A17" s="321" t="s">
        <v>655</v>
      </c>
      <c r="B17" s="322">
        <v>353</v>
      </c>
      <c r="C17" s="41"/>
      <c r="D17" s="323">
        <v>4353.8900000000003</v>
      </c>
      <c r="E17" s="322">
        <v>4</v>
      </c>
      <c r="F17" s="41"/>
      <c r="G17" s="323">
        <v>4402.1099999999997</v>
      </c>
      <c r="H17" s="322">
        <v>0</v>
      </c>
      <c r="I17" s="41"/>
      <c r="J17" s="323">
        <v>0</v>
      </c>
      <c r="K17" s="322">
        <v>0</v>
      </c>
      <c r="L17" s="41"/>
      <c r="M17" s="323">
        <v>0</v>
      </c>
    </row>
    <row r="18" spans="1:13">
      <c r="A18" s="321" t="s">
        <v>656</v>
      </c>
      <c r="B18" s="322">
        <v>210</v>
      </c>
      <c r="C18" s="41"/>
      <c r="D18" s="323">
        <v>4630.6899999999996</v>
      </c>
      <c r="E18" s="322">
        <v>1</v>
      </c>
      <c r="F18" s="41"/>
      <c r="G18" s="323">
        <v>4709.04</v>
      </c>
      <c r="H18" s="322">
        <v>0</v>
      </c>
      <c r="I18" s="41"/>
      <c r="J18" s="323">
        <v>0</v>
      </c>
      <c r="K18" s="322">
        <v>0</v>
      </c>
      <c r="L18" s="41"/>
      <c r="M18" s="323">
        <v>0</v>
      </c>
    </row>
    <row r="19" spans="1:13">
      <c r="A19" s="321" t="s">
        <v>657</v>
      </c>
      <c r="B19" s="322">
        <v>85</v>
      </c>
      <c r="C19" s="41"/>
      <c r="D19" s="323">
        <v>4855.8500000000004</v>
      </c>
      <c r="E19" s="322">
        <v>1</v>
      </c>
      <c r="F19" s="41"/>
      <c r="G19" s="323">
        <v>4962.54</v>
      </c>
      <c r="H19" s="322">
        <v>1</v>
      </c>
      <c r="I19" s="41"/>
      <c r="J19" s="323">
        <v>4919.59</v>
      </c>
      <c r="K19" s="322">
        <v>0</v>
      </c>
      <c r="L19" s="41"/>
      <c r="M19" s="323">
        <v>0</v>
      </c>
    </row>
    <row r="20" spans="1:13">
      <c r="A20" s="321" t="s">
        <v>658</v>
      </c>
      <c r="B20" s="322">
        <v>35</v>
      </c>
      <c r="C20" s="41"/>
      <c r="D20" s="323">
        <v>5107.0600000000004</v>
      </c>
      <c r="E20" s="322">
        <v>0</v>
      </c>
      <c r="F20" s="41"/>
      <c r="G20" s="323">
        <v>0</v>
      </c>
      <c r="H20" s="322">
        <v>0</v>
      </c>
      <c r="I20" s="41"/>
      <c r="J20" s="323">
        <v>0</v>
      </c>
      <c r="K20" s="322">
        <v>0</v>
      </c>
      <c r="L20" s="41"/>
      <c r="M20" s="323">
        <v>0</v>
      </c>
    </row>
    <row r="21" spans="1:13">
      <c r="A21" s="321" t="s">
        <v>659</v>
      </c>
      <c r="B21" s="322">
        <v>13</v>
      </c>
      <c r="C21" s="41"/>
      <c r="D21" s="323">
        <v>5369.89</v>
      </c>
      <c r="E21" s="322">
        <v>0</v>
      </c>
      <c r="F21" s="41"/>
      <c r="G21" s="323">
        <v>0</v>
      </c>
      <c r="H21" s="322">
        <v>0</v>
      </c>
      <c r="I21" s="41"/>
      <c r="J21" s="323">
        <v>0</v>
      </c>
      <c r="K21" s="322">
        <v>0</v>
      </c>
      <c r="L21" s="41"/>
      <c r="M21" s="323">
        <v>0</v>
      </c>
    </row>
    <row r="22" spans="1:13">
      <c r="A22" s="321" t="s">
        <v>660</v>
      </c>
      <c r="B22" s="322">
        <v>15</v>
      </c>
      <c r="C22" s="41"/>
      <c r="D22" s="323">
        <v>6372.66</v>
      </c>
      <c r="E22" s="322">
        <v>1</v>
      </c>
      <c r="F22" s="41"/>
      <c r="G22" s="323">
        <v>6008.82</v>
      </c>
      <c r="H22" s="322">
        <v>2</v>
      </c>
      <c r="I22" s="41"/>
      <c r="J22" s="323">
        <v>7279.15</v>
      </c>
      <c r="K22" s="322">
        <v>0</v>
      </c>
      <c r="L22" s="41"/>
      <c r="M22" s="323">
        <v>0</v>
      </c>
    </row>
    <row r="23" spans="1:13" ht="15.75">
      <c r="A23" s="324" t="s">
        <v>5</v>
      </c>
      <c r="B23" s="46">
        <f>SUM(B5:B22)</f>
        <v>1909342</v>
      </c>
      <c r="C23" s="46"/>
      <c r="D23" s="325"/>
      <c r="E23" s="46">
        <f>SUM(E5:E22)</f>
        <v>384716</v>
      </c>
      <c r="F23" s="46"/>
      <c r="G23" s="325"/>
      <c r="H23" s="46">
        <f>SUM(H5:H22)</f>
        <v>208694</v>
      </c>
      <c r="I23" s="46"/>
      <c r="J23" s="326"/>
      <c r="K23" s="327">
        <f>SUM(K5:K22)</f>
        <v>13493</v>
      </c>
      <c r="L23" s="46"/>
      <c r="M23" s="325"/>
    </row>
    <row r="26" spans="1:13">
      <c r="A26" s="499" t="s">
        <v>10</v>
      </c>
      <c r="B26" s="501" t="s">
        <v>2</v>
      </c>
      <c r="C26" s="502"/>
      <c r="D26" s="502"/>
      <c r="E26" s="501" t="s">
        <v>3</v>
      </c>
      <c r="F26" s="502"/>
      <c r="G26" s="502"/>
      <c r="H26" s="501" t="s">
        <v>11</v>
      </c>
      <c r="I26" s="502"/>
      <c r="J26" s="502"/>
      <c r="K26" s="501" t="s">
        <v>12</v>
      </c>
      <c r="L26" s="502"/>
      <c r="M26" s="502"/>
    </row>
    <row r="27" spans="1:13">
      <c r="A27" s="500"/>
      <c r="B27" s="319" t="s">
        <v>0</v>
      </c>
      <c r="C27" s="320" t="s">
        <v>27</v>
      </c>
      <c r="D27" s="320" t="s">
        <v>13</v>
      </c>
      <c r="E27" s="319" t="s">
        <v>0</v>
      </c>
      <c r="F27" s="320" t="s">
        <v>27</v>
      </c>
      <c r="G27" s="320" t="s">
        <v>13</v>
      </c>
      <c r="H27" s="319" t="s">
        <v>0</v>
      </c>
      <c r="I27" s="320" t="s">
        <v>27</v>
      </c>
      <c r="J27" s="320" t="s">
        <v>13</v>
      </c>
      <c r="K27" s="319" t="s">
        <v>0</v>
      </c>
      <c r="L27" s="320" t="s">
        <v>27</v>
      </c>
      <c r="M27" s="320" t="s">
        <v>13</v>
      </c>
    </row>
    <row r="28" spans="1:13">
      <c r="A28" s="328" t="s">
        <v>270</v>
      </c>
      <c r="B28" s="322">
        <v>34145</v>
      </c>
      <c r="C28" s="323">
        <v>1929647.65</v>
      </c>
      <c r="D28" s="323">
        <v>56.51</v>
      </c>
      <c r="E28" s="322">
        <v>11091</v>
      </c>
      <c r="F28" s="323">
        <v>689387.83</v>
      </c>
      <c r="G28" s="323">
        <v>62.16</v>
      </c>
      <c r="H28" s="322">
        <v>1621</v>
      </c>
      <c r="I28" s="323">
        <v>91144.23</v>
      </c>
      <c r="J28" s="323">
        <v>56.23</v>
      </c>
      <c r="K28" s="322">
        <v>2885</v>
      </c>
      <c r="L28" s="323">
        <v>199172.97</v>
      </c>
      <c r="M28" s="323">
        <v>69.040000000000006</v>
      </c>
    </row>
    <row r="29" spans="1:13">
      <c r="A29" s="328" t="s">
        <v>271</v>
      </c>
      <c r="B29" s="322">
        <v>23205</v>
      </c>
      <c r="C29" s="323">
        <v>3322854.14</v>
      </c>
      <c r="D29" s="323">
        <v>143.19999999999999</v>
      </c>
      <c r="E29" s="322">
        <v>15309</v>
      </c>
      <c r="F29" s="323">
        <v>2368620.37</v>
      </c>
      <c r="G29" s="323">
        <v>154.72</v>
      </c>
      <c r="H29" s="322">
        <v>1325</v>
      </c>
      <c r="I29" s="323">
        <v>198407.13</v>
      </c>
      <c r="J29" s="323">
        <v>149.74</v>
      </c>
      <c r="K29" s="322">
        <v>3760</v>
      </c>
      <c r="L29" s="323">
        <v>543561.43000000005</v>
      </c>
      <c r="M29" s="323">
        <v>144.56</v>
      </c>
    </row>
    <row r="30" spans="1:13">
      <c r="A30" s="328" t="s">
        <v>272</v>
      </c>
      <c r="B30" s="322">
        <v>12377</v>
      </c>
      <c r="C30" s="323">
        <v>3066880.95</v>
      </c>
      <c r="D30" s="323">
        <v>247.79</v>
      </c>
      <c r="E30" s="322">
        <v>14066</v>
      </c>
      <c r="F30" s="323">
        <v>3507607.28</v>
      </c>
      <c r="G30" s="323">
        <v>249.37</v>
      </c>
      <c r="H30" s="322">
        <v>4091</v>
      </c>
      <c r="I30" s="323">
        <v>1088331.8700000001</v>
      </c>
      <c r="J30" s="323">
        <v>266.02999999999997</v>
      </c>
      <c r="K30" s="322">
        <v>1044</v>
      </c>
      <c r="L30" s="323">
        <v>245017.21</v>
      </c>
      <c r="M30" s="323">
        <v>234.69</v>
      </c>
    </row>
    <row r="31" spans="1:13">
      <c r="A31" s="328" t="s">
        <v>273</v>
      </c>
      <c r="B31" s="322">
        <v>117117</v>
      </c>
      <c r="C31" s="323">
        <v>42913623.100000001</v>
      </c>
      <c r="D31" s="323">
        <v>366.42</v>
      </c>
      <c r="E31" s="322">
        <v>52556</v>
      </c>
      <c r="F31" s="323">
        <v>18736850.07</v>
      </c>
      <c r="G31" s="323">
        <v>356.51</v>
      </c>
      <c r="H31" s="322">
        <v>45268</v>
      </c>
      <c r="I31" s="323">
        <v>16388342.560000001</v>
      </c>
      <c r="J31" s="323">
        <v>362.03</v>
      </c>
      <c r="K31" s="322">
        <v>3596</v>
      </c>
      <c r="L31" s="323">
        <v>1293923.51</v>
      </c>
      <c r="M31" s="323">
        <v>359.82</v>
      </c>
    </row>
    <row r="32" spans="1:13">
      <c r="A32" s="328" t="s">
        <v>274</v>
      </c>
      <c r="B32" s="322">
        <v>188784</v>
      </c>
      <c r="C32" s="323">
        <v>86357813.019999996</v>
      </c>
      <c r="D32" s="323">
        <v>457.44</v>
      </c>
      <c r="E32" s="322">
        <v>59743</v>
      </c>
      <c r="F32" s="323">
        <v>26431594.75</v>
      </c>
      <c r="G32" s="323">
        <v>442.42</v>
      </c>
      <c r="H32" s="322">
        <v>42521</v>
      </c>
      <c r="I32" s="323">
        <v>19484324.75</v>
      </c>
      <c r="J32" s="323">
        <v>458.23</v>
      </c>
      <c r="K32" s="322">
        <v>0</v>
      </c>
      <c r="L32" s="323">
        <v>0</v>
      </c>
      <c r="M32" s="323">
        <v>0</v>
      </c>
    </row>
    <row r="33" spans="1:13">
      <c r="A33" s="328" t="s">
        <v>275</v>
      </c>
      <c r="B33" s="322">
        <v>200225</v>
      </c>
      <c r="C33" s="323">
        <v>109651885.44</v>
      </c>
      <c r="D33" s="323">
        <v>547.64</v>
      </c>
      <c r="E33" s="322">
        <v>67539</v>
      </c>
      <c r="F33" s="323">
        <v>36923990.170000002</v>
      </c>
      <c r="G33" s="323">
        <v>546.71</v>
      </c>
      <c r="H33" s="322">
        <v>30321</v>
      </c>
      <c r="I33" s="323">
        <v>16575019.369999999</v>
      </c>
      <c r="J33" s="323">
        <v>546.65</v>
      </c>
      <c r="K33" s="322">
        <v>0</v>
      </c>
      <c r="L33" s="323">
        <v>0</v>
      </c>
      <c r="M33" s="323">
        <v>0</v>
      </c>
    </row>
    <row r="34" spans="1:13">
      <c r="A34" s="328" t="s">
        <v>276</v>
      </c>
      <c r="B34" s="322">
        <v>159936</v>
      </c>
      <c r="C34" s="323">
        <v>103900701.06</v>
      </c>
      <c r="D34" s="323">
        <v>649.64</v>
      </c>
      <c r="E34" s="322">
        <v>33642</v>
      </c>
      <c r="F34" s="323">
        <v>21708402.190000001</v>
      </c>
      <c r="G34" s="323">
        <v>645.28</v>
      </c>
      <c r="H34" s="322">
        <v>22007</v>
      </c>
      <c r="I34" s="323">
        <v>14252298.789999999</v>
      </c>
      <c r="J34" s="323">
        <v>647.63</v>
      </c>
      <c r="K34" s="322">
        <v>2</v>
      </c>
      <c r="L34" s="323">
        <v>1342.8</v>
      </c>
      <c r="M34" s="323">
        <v>671.4</v>
      </c>
    </row>
    <row r="35" spans="1:13">
      <c r="A35" s="328" t="s">
        <v>277</v>
      </c>
      <c r="B35" s="322">
        <v>127036</v>
      </c>
      <c r="C35" s="323">
        <v>95051298.159999996</v>
      </c>
      <c r="D35" s="323">
        <v>748.22</v>
      </c>
      <c r="E35" s="322">
        <v>26055</v>
      </c>
      <c r="F35" s="323">
        <v>19484471.199999999</v>
      </c>
      <c r="G35" s="323">
        <v>747.82</v>
      </c>
      <c r="H35" s="322">
        <v>18532</v>
      </c>
      <c r="I35" s="323">
        <v>14042715.91</v>
      </c>
      <c r="J35" s="323">
        <v>757.76</v>
      </c>
      <c r="K35" s="322">
        <v>2099</v>
      </c>
      <c r="L35" s="323">
        <v>1644162.37</v>
      </c>
      <c r="M35" s="323">
        <v>783.31</v>
      </c>
    </row>
    <row r="36" spans="1:13">
      <c r="A36" s="328" t="s">
        <v>278</v>
      </c>
      <c r="B36" s="322">
        <v>100898</v>
      </c>
      <c r="C36" s="323">
        <v>85567542.040000007</v>
      </c>
      <c r="D36" s="323">
        <v>848.06</v>
      </c>
      <c r="E36" s="322">
        <v>21748</v>
      </c>
      <c r="F36" s="323">
        <v>18465108.469999999</v>
      </c>
      <c r="G36" s="323">
        <v>849.05</v>
      </c>
      <c r="H36" s="322">
        <v>7862</v>
      </c>
      <c r="I36" s="323">
        <v>6670195.7300000004</v>
      </c>
      <c r="J36" s="323">
        <v>848.41</v>
      </c>
      <c r="K36" s="322">
        <v>104</v>
      </c>
      <c r="L36" s="323">
        <v>85658.880000000005</v>
      </c>
      <c r="M36" s="323">
        <v>823.64</v>
      </c>
    </row>
    <row r="37" spans="1:13">
      <c r="A37" s="328" t="s">
        <v>279</v>
      </c>
      <c r="B37" s="322">
        <v>103547</v>
      </c>
      <c r="C37" s="323">
        <v>99031968.099999994</v>
      </c>
      <c r="D37" s="323">
        <v>956.4</v>
      </c>
      <c r="E37" s="322">
        <v>23075</v>
      </c>
      <c r="F37" s="323">
        <v>21996755.899999999</v>
      </c>
      <c r="G37" s="323">
        <v>953.27</v>
      </c>
      <c r="H37" s="322">
        <v>6988</v>
      </c>
      <c r="I37" s="323">
        <v>6669563.0099999998</v>
      </c>
      <c r="J37" s="323">
        <v>954.43</v>
      </c>
      <c r="K37" s="322">
        <v>0</v>
      </c>
      <c r="L37" s="323">
        <v>0</v>
      </c>
      <c r="M37" s="323">
        <v>0</v>
      </c>
    </row>
    <row r="38" spans="1:13">
      <c r="A38" s="328" t="s">
        <v>661</v>
      </c>
      <c r="B38" s="322">
        <v>86944</v>
      </c>
      <c r="C38" s="323">
        <v>90950382.739999995</v>
      </c>
      <c r="D38" s="323">
        <v>1046.08</v>
      </c>
      <c r="E38" s="322">
        <v>16554</v>
      </c>
      <c r="F38" s="323">
        <v>17318804.739999998</v>
      </c>
      <c r="G38" s="323">
        <v>1046.2</v>
      </c>
      <c r="H38" s="322">
        <v>9099</v>
      </c>
      <c r="I38" s="323">
        <v>9327491.5600000005</v>
      </c>
      <c r="J38" s="323">
        <v>1025.1099999999999</v>
      </c>
      <c r="K38" s="322">
        <v>0</v>
      </c>
      <c r="L38" s="323">
        <v>0</v>
      </c>
      <c r="M38" s="323">
        <v>0</v>
      </c>
    </row>
    <row r="39" spans="1:13">
      <c r="A39" s="328" t="s">
        <v>662</v>
      </c>
      <c r="B39" s="322">
        <v>78101</v>
      </c>
      <c r="C39" s="323">
        <v>89847735.709999993</v>
      </c>
      <c r="D39" s="323">
        <v>1150.4000000000001</v>
      </c>
      <c r="E39" s="322">
        <v>11278</v>
      </c>
      <c r="F39" s="323">
        <v>12931064.369999999</v>
      </c>
      <c r="G39" s="323">
        <v>1146.57</v>
      </c>
      <c r="H39" s="322">
        <v>5360</v>
      </c>
      <c r="I39" s="323">
        <v>6157385.0599999996</v>
      </c>
      <c r="J39" s="323">
        <v>1148.77</v>
      </c>
      <c r="K39" s="322">
        <v>0</v>
      </c>
      <c r="L39" s="323">
        <v>0</v>
      </c>
      <c r="M39" s="323">
        <v>0</v>
      </c>
    </row>
    <row r="40" spans="1:13">
      <c r="A40" s="328" t="s">
        <v>663</v>
      </c>
      <c r="B40" s="322">
        <v>122005</v>
      </c>
      <c r="C40" s="323">
        <v>154001700.34999999</v>
      </c>
      <c r="D40" s="323">
        <v>1262.26</v>
      </c>
      <c r="E40" s="322">
        <v>10436</v>
      </c>
      <c r="F40" s="323">
        <v>13050539.57</v>
      </c>
      <c r="G40" s="323">
        <v>1250.53</v>
      </c>
      <c r="H40" s="322">
        <v>5093</v>
      </c>
      <c r="I40" s="323">
        <v>6409583.25</v>
      </c>
      <c r="J40" s="323">
        <v>1258.51</v>
      </c>
      <c r="K40" s="322">
        <v>1</v>
      </c>
      <c r="L40" s="323">
        <v>1205.3800000000001</v>
      </c>
      <c r="M40" s="323">
        <v>1205.3800000000001</v>
      </c>
    </row>
    <row r="41" spans="1:13">
      <c r="A41" s="328" t="s">
        <v>664</v>
      </c>
      <c r="B41" s="322">
        <v>128127</v>
      </c>
      <c r="C41" s="323">
        <v>172962505.74000001</v>
      </c>
      <c r="D41" s="323">
        <v>1349.93</v>
      </c>
      <c r="E41" s="322">
        <v>6494</v>
      </c>
      <c r="F41" s="323">
        <v>8755255.9000000004</v>
      </c>
      <c r="G41" s="323">
        <v>1348.21</v>
      </c>
      <c r="H41" s="322">
        <v>3130</v>
      </c>
      <c r="I41" s="323">
        <v>4221160.78</v>
      </c>
      <c r="J41" s="323">
        <v>1348.61</v>
      </c>
      <c r="K41" s="322">
        <v>0</v>
      </c>
      <c r="L41" s="323">
        <v>0</v>
      </c>
      <c r="M41" s="323">
        <v>0</v>
      </c>
    </row>
    <row r="42" spans="1:13">
      <c r="A42" s="328" t="s">
        <v>665</v>
      </c>
      <c r="B42" s="322">
        <v>109269</v>
      </c>
      <c r="C42" s="323">
        <v>158052602.34999999</v>
      </c>
      <c r="D42" s="323">
        <v>1446.45</v>
      </c>
      <c r="E42" s="322">
        <v>6445</v>
      </c>
      <c r="F42" s="323">
        <v>9240019.2699999996</v>
      </c>
      <c r="G42" s="323">
        <v>1433.67</v>
      </c>
      <c r="H42" s="322">
        <v>1977</v>
      </c>
      <c r="I42" s="323">
        <v>2852199.31</v>
      </c>
      <c r="J42" s="323">
        <v>1442.69</v>
      </c>
      <c r="K42" s="322">
        <v>2</v>
      </c>
      <c r="L42" s="323">
        <v>2909.4</v>
      </c>
      <c r="M42" s="323">
        <v>1454.7</v>
      </c>
    </row>
    <row r="43" spans="1:13">
      <c r="A43" s="328" t="s">
        <v>666</v>
      </c>
      <c r="B43" s="322">
        <v>91707</v>
      </c>
      <c r="C43" s="323">
        <v>142020438.66999999</v>
      </c>
      <c r="D43" s="323">
        <v>1548.63</v>
      </c>
      <c r="E43" s="322">
        <v>3383</v>
      </c>
      <c r="F43" s="323">
        <v>5228222.74</v>
      </c>
      <c r="G43" s="323">
        <v>1545.44</v>
      </c>
      <c r="H43" s="322">
        <v>994</v>
      </c>
      <c r="I43" s="323">
        <v>1536024.66</v>
      </c>
      <c r="J43" s="323">
        <v>1545.3</v>
      </c>
      <c r="K43" s="322">
        <v>0</v>
      </c>
      <c r="L43" s="323">
        <v>0</v>
      </c>
      <c r="M43" s="323">
        <v>0</v>
      </c>
    </row>
    <row r="44" spans="1:13">
      <c r="A44" s="328" t="s">
        <v>667</v>
      </c>
      <c r="B44" s="322">
        <v>69187</v>
      </c>
      <c r="C44" s="323">
        <v>113827716.09999999</v>
      </c>
      <c r="D44" s="323">
        <v>1645.22</v>
      </c>
      <c r="E44" s="322">
        <v>1545</v>
      </c>
      <c r="F44" s="323">
        <v>2542634.79</v>
      </c>
      <c r="G44" s="323">
        <v>1645.72</v>
      </c>
      <c r="H44" s="322">
        <v>679</v>
      </c>
      <c r="I44" s="323">
        <v>1118702.48</v>
      </c>
      <c r="J44" s="323">
        <v>1647.57</v>
      </c>
      <c r="K44" s="322">
        <v>0</v>
      </c>
      <c r="L44" s="323">
        <v>0</v>
      </c>
      <c r="M44" s="323">
        <v>0</v>
      </c>
    </row>
    <row r="45" spans="1:13">
      <c r="A45" s="328" t="s">
        <v>668</v>
      </c>
      <c r="B45" s="322">
        <v>40789</v>
      </c>
      <c r="C45" s="323">
        <v>71255235.069999993</v>
      </c>
      <c r="D45" s="323">
        <v>1746.92</v>
      </c>
      <c r="E45" s="322">
        <v>1068</v>
      </c>
      <c r="F45" s="323">
        <v>1867776.17</v>
      </c>
      <c r="G45" s="323">
        <v>1748.85</v>
      </c>
      <c r="H45" s="322">
        <v>532</v>
      </c>
      <c r="I45" s="323">
        <v>932156.69</v>
      </c>
      <c r="J45" s="323">
        <v>1752.17</v>
      </c>
      <c r="K45" s="322">
        <v>0</v>
      </c>
      <c r="L45" s="323">
        <v>0</v>
      </c>
      <c r="M45" s="323">
        <v>0</v>
      </c>
    </row>
    <row r="46" spans="1:13">
      <c r="A46" s="328" t="s">
        <v>669</v>
      </c>
      <c r="B46" s="322">
        <v>28814</v>
      </c>
      <c r="C46" s="323">
        <v>53193924.149999999</v>
      </c>
      <c r="D46" s="323">
        <v>1846.11</v>
      </c>
      <c r="E46" s="322">
        <v>717</v>
      </c>
      <c r="F46" s="323">
        <v>1322009.3600000001</v>
      </c>
      <c r="G46" s="323">
        <v>1843.81</v>
      </c>
      <c r="H46" s="322">
        <v>359</v>
      </c>
      <c r="I46" s="323">
        <v>662339.55000000005</v>
      </c>
      <c r="J46" s="323">
        <v>1844.96</v>
      </c>
      <c r="K46" s="322">
        <v>0</v>
      </c>
      <c r="L46" s="323">
        <v>0</v>
      </c>
      <c r="M46" s="323">
        <v>0</v>
      </c>
    </row>
    <row r="47" spans="1:13">
      <c r="A47" s="328" t="s">
        <v>670</v>
      </c>
      <c r="B47" s="322">
        <v>19554</v>
      </c>
      <c r="C47" s="323">
        <v>38118697.729999997</v>
      </c>
      <c r="D47" s="323">
        <v>1949.41</v>
      </c>
      <c r="E47" s="322">
        <v>564</v>
      </c>
      <c r="F47" s="323">
        <v>1097553.6399999999</v>
      </c>
      <c r="G47" s="323">
        <v>1946.02</v>
      </c>
      <c r="H47" s="322">
        <v>220</v>
      </c>
      <c r="I47" s="323">
        <v>428445.85</v>
      </c>
      <c r="J47" s="323">
        <v>1947.48</v>
      </c>
      <c r="K47" s="322">
        <v>0</v>
      </c>
      <c r="L47" s="323">
        <v>0</v>
      </c>
      <c r="M47" s="323">
        <v>0</v>
      </c>
    </row>
    <row r="48" spans="1:13">
      <c r="A48" s="328" t="s">
        <v>671</v>
      </c>
      <c r="B48" s="322">
        <v>29957</v>
      </c>
      <c r="C48" s="323">
        <v>63246120.759999998</v>
      </c>
      <c r="D48" s="323">
        <v>2111.23</v>
      </c>
      <c r="E48" s="322">
        <v>721</v>
      </c>
      <c r="F48" s="323">
        <v>1516676.5</v>
      </c>
      <c r="G48" s="323">
        <v>2103.5700000000002</v>
      </c>
      <c r="H48" s="322">
        <v>376</v>
      </c>
      <c r="I48" s="323">
        <v>788918.38</v>
      </c>
      <c r="J48" s="323">
        <v>2098.19</v>
      </c>
      <c r="K48" s="322">
        <v>0</v>
      </c>
      <c r="L48" s="323">
        <v>0</v>
      </c>
      <c r="M48" s="323">
        <v>0</v>
      </c>
    </row>
    <row r="49" spans="1:13">
      <c r="A49" s="328" t="s">
        <v>672</v>
      </c>
      <c r="B49" s="322">
        <v>18036</v>
      </c>
      <c r="C49" s="323">
        <v>42458136.659999996</v>
      </c>
      <c r="D49" s="323">
        <v>2354.08</v>
      </c>
      <c r="E49" s="322">
        <v>306</v>
      </c>
      <c r="F49" s="323">
        <v>720992.47</v>
      </c>
      <c r="G49" s="323">
        <v>2356.1799999999998</v>
      </c>
      <c r="H49" s="322">
        <v>147</v>
      </c>
      <c r="I49" s="323">
        <v>345286.65</v>
      </c>
      <c r="J49" s="323">
        <v>2348.89</v>
      </c>
      <c r="K49" s="322">
        <v>0</v>
      </c>
      <c r="L49" s="323">
        <v>0</v>
      </c>
      <c r="M49" s="323">
        <v>0</v>
      </c>
    </row>
    <row r="50" spans="1:13">
      <c r="A50" s="328" t="s">
        <v>673</v>
      </c>
      <c r="B50" s="322">
        <v>7698</v>
      </c>
      <c r="C50" s="323">
        <v>20121945.52</v>
      </c>
      <c r="D50" s="323">
        <v>2613.92</v>
      </c>
      <c r="E50" s="322">
        <v>138</v>
      </c>
      <c r="F50" s="323">
        <v>360041.76</v>
      </c>
      <c r="G50" s="323">
        <v>2609</v>
      </c>
      <c r="H50" s="322">
        <v>86</v>
      </c>
      <c r="I50" s="323">
        <v>226035.04</v>
      </c>
      <c r="J50" s="323">
        <v>2628.31</v>
      </c>
      <c r="K50" s="322">
        <v>0</v>
      </c>
      <c r="L50" s="323">
        <v>0</v>
      </c>
      <c r="M50" s="323">
        <v>0</v>
      </c>
    </row>
    <row r="51" spans="1:13">
      <c r="A51" s="328" t="s">
        <v>674</v>
      </c>
      <c r="B51" s="322">
        <v>5359</v>
      </c>
      <c r="C51" s="323">
        <v>15341030.960000001</v>
      </c>
      <c r="D51" s="323">
        <v>2862.67</v>
      </c>
      <c r="E51" s="322">
        <v>87</v>
      </c>
      <c r="F51" s="323">
        <v>249700.6</v>
      </c>
      <c r="G51" s="323">
        <v>2870.12</v>
      </c>
      <c r="H51" s="322">
        <v>67</v>
      </c>
      <c r="I51" s="323">
        <v>190459.9</v>
      </c>
      <c r="J51" s="323">
        <v>2842.69</v>
      </c>
      <c r="K51" s="322">
        <v>0</v>
      </c>
      <c r="L51" s="323">
        <v>0</v>
      </c>
      <c r="M51" s="323">
        <v>0</v>
      </c>
    </row>
    <row r="52" spans="1:13">
      <c r="A52" s="328" t="s">
        <v>675</v>
      </c>
      <c r="B52" s="322">
        <v>2832</v>
      </c>
      <c r="C52" s="323">
        <v>8814300.6099999994</v>
      </c>
      <c r="D52" s="323">
        <v>3112.39</v>
      </c>
      <c r="E52" s="322">
        <v>92</v>
      </c>
      <c r="F52" s="323">
        <v>287775.34999999998</v>
      </c>
      <c r="G52" s="323">
        <v>3127.99</v>
      </c>
      <c r="H52" s="322">
        <v>22</v>
      </c>
      <c r="I52" s="323">
        <v>68721</v>
      </c>
      <c r="J52" s="323">
        <v>3123.68</v>
      </c>
      <c r="K52" s="322">
        <v>0</v>
      </c>
      <c r="L52" s="323">
        <v>0</v>
      </c>
      <c r="M52" s="323">
        <v>0</v>
      </c>
    </row>
    <row r="53" spans="1:13">
      <c r="A53" s="328" t="s">
        <v>676</v>
      </c>
      <c r="B53" s="322">
        <v>1451</v>
      </c>
      <c r="C53" s="323">
        <v>4876976.99</v>
      </c>
      <c r="D53" s="323">
        <v>3361.11</v>
      </c>
      <c r="E53" s="322">
        <v>42</v>
      </c>
      <c r="F53" s="323">
        <v>141590.29999999999</v>
      </c>
      <c r="G53" s="323">
        <v>3371.2</v>
      </c>
      <c r="H53" s="322">
        <v>5</v>
      </c>
      <c r="I53" s="323">
        <v>16612.64</v>
      </c>
      <c r="J53" s="323">
        <v>3322.53</v>
      </c>
      <c r="K53" s="322">
        <v>0</v>
      </c>
      <c r="L53" s="323">
        <v>0</v>
      </c>
      <c r="M53" s="323">
        <v>0</v>
      </c>
    </row>
    <row r="54" spans="1:13">
      <c r="A54" s="328" t="s">
        <v>677</v>
      </c>
      <c r="B54" s="322">
        <v>718</v>
      </c>
      <c r="C54" s="323">
        <v>2590813.41</v>
      </c>
      <c r="D54" s="323">
        <v>3608.38</v>
      </c>
      <c r="E54" s="322">
        <v>10</v>
      </c>
      <c r="F54" s="323">
        <v>36137.980000000003</v>
      </c>
      <c r="G54" s="323">
        <v>3613.8</v>
      </c>
      <c r="H54" s="322">
        <v>3</v>
      </c>
      <c r="I54" s="323">
        <v>10937.89</v>
      </c>
      <c r="J54" s="323">
        <v>3645.96</v>
      </c>
      <c r="K54" s="322">
        <v>0</v>
      </c>
      <c r="L54" s="323">
        <v>0</v>
      </c>
      <c r="M54" s="323">
        <v>0</v>
      </c>
    </row>
    <row r="55" spans="1:13">
      <c r="A55" s="328" t="s">
        <v>678</v>
      </c>
      <c r="B55" s="322">
        <v>471</v>
      </c>
      <c r="C55" s="323">
        <v>1821560.73</v>
      </c>
      <c r="D55" s="323">
        <v>3867.43</v>
      </c>
      <c r="E55" s="322">
        <v>3</v>
      </c>
      <c r="F55" s="323">
        <v>11454.51</v>
      </c>
      <c r="G55" s="323">
        <v>3818.17</v>
      </c>
      <c r="H55" s="322">
        <v>6</v>
      </c>
      <c r="I55" s="323">
        <v>23512.16</v>
      </c>
      <c r="J55" s="323">
        <v>3918.69</v>
      </c>
      <c r="K55" s="322">
        <v>0</v>
      </c>
      <c r="L55" s="323">
        <v>0</v>
      </c>
      <c r="M55" s="323">
        <v>0</v>
      </c>
    </row>
    <row r="56" spans="1:13">
      <c r="A56" s="328" t="s">
        <v>679</v>
      </c>
      <c r="B56" s="322">
        <v>342</v>
      </c>
      <c r="C56" s="323">
        <v>1410249</v>
      </c>
      <c r="D56" s="323">
        <v>4123.54</v>
      </c>
      <c r="E56" s="322">
        <v>2</v>
      </c>
      <c r="F56" s="323">
        <v>8335.61</v>
      </c>
      <c r="G56" s="323">
        <v>4167.8100000000004</v>
      </c>
      <c r="H56" s="322">
        <v>0</v>
      </c>
      <c r="I56" s="323">
        <v>0</v>
      </c>
      <c r="J56" s="323">
        <v>0</v>
      </c>
      <c r="K56" s="322">
        <v>0</v>
      </c>
      <c r="L56" s="323">
        <v>0</v>
      </c>
      <c r="M56" s="323">
        <v>0</v>
      </c>
    </row>
    <row r="57" spans="1:13">
      <c r="A57" s="328" t="s">
        <v>680</v>
      </c>
      <c r="B57" s="322">
        <v>353</v>
      </c>
      <c r="C57" s="323">
        <v>1536924.27</v>
      </c>
      <c r="D57" s="323">
        <v>4353.8900000000003</v>
      </c>
      <c r="E57" s="322">
        <v>4</v>
      </c>
      <c r="F57" s="323">
        <v>17608.45</v>
      </c>
      <c r="G57" s="323">
        <v>4402.1099999999997</v>
      </c>
      <c r="H57" s="322">
        <v>0</v>
      </c>
      <c r="I57" s="323">
        <v>0</v>
      </c>
      <c r="J57" s="323">
        <v>0</v>
      </c>
      <c r="K57" s="322">
        <v>0</v>
      </c>
      <c r="L57" s="323">
        <v>0</v>
      </c>
      <c r="M57" s="323">
        <v>0</v>
      </c>
    </row>
    <row r="58" spans="1:13">
      <c r="A58" s="328" t="s">
        <v>681</v>
      </c>
      <c r="B58" s="322">
        <v>210</v>
      </c>
      <c r="C58" s="323">
        <v>972444.83</v>
      </c>
      <c r="D58" s="323">
        <v>4630.6899999999996</v>
      </c>
      <c r="E58" s="322">
        <v>1</v>
      </c>
      <c r="F58" s="323">
        <v>4709.04</v>
      </c>
      <c r="G58" s="323">
        <v>4709.04</v>
      </c>
      <c r="H58" s="322">
        <v>0</v>
      </c>
      <c r="I58" s="323">
        <v>0</v>
      </c>
      <c r="J58" s="323">
        <v>0</v>
      </c>
      <c r="K58" s="322">
        <v>0</v>
      </c>
      <c r="L58" s="323">
        <v>0</v>
      </c>
      <c r="M58" s="323">
        <v>0</v>
      </c>
    </row>
    <row r="59" spans="1:13">
      <c r="A59" s="328" t="s">
        <v>682</v>
      </c>
      <c r="B59" s="322">
        <v>85</v>
      </c>
      <c r="C59" s="323">
        <v>412747.07</v>
      </c>
      <c r="D59" s="323">
        <v>4855.8500000000004</v>
      </c>
      <c r="E59" s="322">
        <v>1</v>
      </c>
      <c r="F59" s="323">
        <v>4962.54</v>
      </c>
      <c r="G59" s="323">
        <v>4962.54</v>
      </c>
      <c r="H59" s="322">
        <v>1</v>
      </c>
      <c r="I59" s="323">
        <v>4919.59</v>
      </c>
      <c r="J59" s="323">
        <v>4919.59</v>
      </c>
      <c r="K59" s="322">
        <v>0</v>
      </c>
      <c r="L59" s="323">
        <v>0</v>
      </c>
      <c r="M59" s="323">
        <v>0</v>
      </c>
    </row>
    <row r="60" spans="1:13">
      <c r="A60" s="328" t="s">
        <v>683</v>
      </c>
      <c r="B60" s="322">
        <v>35</v>
      </c>
      <c r="C60" s="323">
        <v>178746.95</v>
      </c>
      <c r="D60" s="323">
        <v>5107.0600000000004</v>
      </c>
      <c r="E60" s="322">
        <v>0</v>
      </c>
      <c r="F60" s="323">
        <v>0</v>
      </c>
      <c r="G60" s="323">
        <v>0</v>
      </c>
      <c r="H60" s="322">
        <v>0</v>
      </c>
      <c r="I60" s="323">
        <v>0</v>
      </c>
      <c r="J60" s="323">
        <v>0</v>
      </c>
      <c r="K60" s="322">
        <v>0</v>
      </c>
      <c r="L60" s="323">
        <v>0</v>
      </c>
      <c r="M60" s="323">
        <v>0</v>
      </c>
    </row>
    <row r="61" spans="1:13">
      <c r="A61" s="328" t="s">
        <v>684</v>
      </c>
      <c r="B61" s="322">
        <v>13</v>
      </c>
      <c r="C61" s="323">
        <v>69808.58</v>
      </c>
      <c r="D61" s="323">
        <v>5369.89</v>
      </c>
      <c r="E61" s="322">
        <v>0</v>
      </c>
      <c r="F61" s="323">
        <v>0</v>
      </c>
      <c r="G61" s="323">
        <v>0</v>
      </c>
      <c r="H61" s="322">
        <v>0</v>
      </c>
      <c r="I61" s="323">
        <v>0</v>
      </c>
      <c r="J61" s="323">
        <v>0</v>
      </c>
      <c r="K61" s="322">
        <v>0</v>
      </c>
      <c r="L61" s="323">
        <v>0</v>
      </c>
      <c r="M61" s="323">
        <v>0</v>
      </c>
    </row>
    <row r="62" spans="1:13">
      <c r="A62" s="329" t="s">
        <v>685</v>
      </c>
      <c r="B62" s="322">
        <v>15</v>
      </c>
      <c r="C62" s="323">
        <v>95589.96</v>
      </c>
      <c r="D62" s="323">
        <v>6372.66</v>
      </c>
      <c r="E62" s="322">
        <v>1</v>
      </c>
      <c r="F62" s="323">
        <v>6008.82</v>
      </c>
      <c r="G62" s="323">
        <v>6008.82</v>
      </c>
      <c r="H62" s="322">
        <v>2</v>
      </c>
      <c r="I62" s="323">
        <v>14558.3</v>
      </c>
      <c r="J62" s="323">
        <v>7279.15</v>
      </c>
      <c r="K62" s="322">
        <v>0</v>
      </c>
      <c r="L62" s="323">
        <v>0</v>
      </c>
      <c r="M62" s="323">
        <v>0</v>
      </c>
    </row>
    <row r="63" spans="1:13" ht="15.75">
      <c r="A63" s="324" t="s">
        <v>5</v>
      </c>
      <c r="B63" s="46">
        <f>SUM(B28:B62)</f>
        <v>1909342</v>
      </c>
      <c r="C63" s="325">
        <f>SUM(C28:C62)</f>
        <v>1878972548.5699999</v>
      </c>
      <c r="D63" s="46"/>
      <c r="E63" s="46">
        <f>SUM(E28:E62)</f>
        <v>384716</v>
      </c>
      <c r="F63" s="325">
        <f>SUM(F28:F62)</f>
        <v>247032662.70999995</v>
      </c>
      <c r="G63" s="46"/>
      <c r="H63" s="46">
        <f>SUM(H28:H62)</f>
        <v>208694</v>
      </c>
      <c r="I63" s="325">
        <f>SUM(I28:I62)</f>
        <v>130795794.09</v>
      </c>
      <c r="J63" s="46"/>
      <c r="K63" s="46">
        <f>SUM(K28:K62)</f>
        <v>13493</v>
      </c>
      <c r="L63" s="325">
        <f>SUM(L28:L62)</f>
        <v>4016953.9499999997</v>
      </c>
      <c r="M63" s="46"/>
    </row>
    <row r="69" spans="2:3">
      <c r="B69" s="89"/>
      <c r="C69" s="91"/>
    </row>
  </sheetData>
  <mergeCells count="11">
    <mergeCell ref="A1:M1"/>
    <mergeCell ref="A3:A4"/>
    <mergeCell ref="B3:D3"/>
    <mergeCell ref="E3:G3"/>
    <mergeCell ref="H3:J3"/>
    <mergeCell ref="K3:M3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U72"/>
  <sheetViews>
    <sheetView workbookViewId="0">
      <selection activeCell="J14" sqref="J14"/>
    </sheetView>
  </sheetViews>
  <sheetFormatPr defaultRowHeight="15"/>
  <cols>
    <col min="1" max="1" width="14" style="90" customWidth="1"/>
    <col min="2" max="2" width="10.140625" style="90" bestFit="1" customWidth="1"/>
    <col min="3" max="3" width="17.28515625" style="90" bestFit="1" customWidth="1"/>
    <col min="4" max="4" width="9" style="90" bestFit="1" customWidth="1"/>
    <col min="5" max="5" width="9.42578125" style="90" bestFit="1" customWidth="1"/>
    <col min="6" max="6" width="10.140625" style="90" customWidth="1"/>
    <col min="7" max="7" width="15.42578125" style="90" bestFit="1" customWidth="1"/>
    <col min="8" max="8" width="8.140625" style="90" bestFit="1" customWidth="1"/>
    <col min="9" max="9" width="9.42578125" style="90" bestFit="1" customWidth="1"/>
    <col min="10" max="10" width="10.5703125" style="90" customWidth="1"/>
    <col min="11" max="11" width="15.42578125" style="90" bestFit="1" customWidth="1"/>
    <col min="12" max="12" width="8.140625" style="90" bestFit="1" customWidth="1"/>
    <col min="13" max="13" width="9.42578125" style="90" bestFit="1" customWidth="1"/>
    <col min="14" max="14" width="10.140625" style="90" customWidth="1"/>
    <col min="15" max="15" width="13.140625" style="90" bestFit="1" customWidth="1"/>
    <col min="16" max="16" width="8" style="90" bestFit="1" customWidth="1"/>
    <col min="17" max="17" width="12" style="90" customWidth="1"/>
    <col min="18" max="20" width="9.140625" style="90"/>
    <col min="21" max="21" width="15.42578125" style="90" bestFit="1" customWidth="1"/>
    <col min="22" max="16384" width="9.140625" style="90"/>
  </cols>
  <sheetData>
    <row r="1" spans="1:17" ht="18.75">
      <c r="A1" s="503" t="s">
        <v>835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</row>
    <row r="2" spans="1:17" ht="16.5" thickBo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107"/>
    </row>
    <row r="3" spans="1:17">
      <c r="A3" s="460" t="s">
        <v>10</v>
      </c>
      <c r="B3" s="462" t="s">
        <v>2</v>
      </c>
      <c r="C3" s="463"/>
      <c r="D3" s="463"/>
      <c r="E3" s="464"/>
      <c r="F3" s="462" t="s">
        <v>3</v>
      </c>
      <c r="G3" s="463"/>
      <c r="H3" s="463"/>
      <c r="I3" s="464"/>
      <c r="J3" s="462" t="s">
        <v>11</v>
      </c>
      <c r="K3" s="463"/>
      <c r="L3" s="463"/>
      <c r="M3" s="464"/>
      <c r="N3" s="462" t="s">
        <v>12</v>
      </c>
      <c r="O3" s="463"/>
      <c r="P3" s="463"/>
      <c r="Q3" s="465"/>
    </row>
    <row r="4" spans="1:17" ht="15.75" thickBot="1">
      <c r="A4" s="461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08" t="s">
        <v>270</v>
      </c>
      <c r="B5" s="109">
        <v>34145</v>
      </c>
      <c r="C5" s="110">
        <v>1929647.65</v>
      </c>
      <c r="D5" s="110">
        <v>56.51</v>
      </c>
      <c r="E5" s="110">
        <v>56.84</v>
      </c>
      <c r="F5" s="109">
        <v>11091</v>
      </c>
      <c r="G5" s="110">
        <v>689387.83</v>
      </c>
      <c r="H5" s="110">
        <v>62.16</v>
      </c>
      <c r="I5" s="110">
        <v>63.74</v>
      </c>
      <c r="J5" s="109">
        <v>1621</v>
      </c>
      <c r="K5" s="110">
        <v>91144.23</v>
      </c>
      <c r="L5" s="110">
        <v>56.23</v>
      </c>
      <c r="M5" s="110">
        <v>56.44</v>
      </c>
      <c r="N5" s="109">
        <v>2885</v>
      </c>
      <c r="O5" s="110">
        <v>199172.97</v>
      </c>
      <c r="P5" s="111">
        <v>69.040000000000006</v>
      </c>
      <c r="Q5" s="112">
        <v>67.77</v>
      </c>
    </row>
    <row r="6" spans="1:17">
      <c r="A6" s="113" t="s">
        <v>271</v>
      </c>
      <c r="B6" s="114">
        <v>23205</v>
      </c>
      <c r="C6" s="115">
        <v>3322854.14</v>
      </c>
      <c r="D6" s="115">
        <v>143.19999999999999</v>
      </c>
      <c r="E6" s="115">
        <v>139.35</v>
      </c>
      <c r="F6" s="114">
        <v>15309</v>
      </c>
      <c r="G6" s="115">
        <v>2368620.37</v>
      </c>
      <c r="H6" s="115">
        <v>154.72</v>
      </c>
      <c r="I6" s="115">
        <v>159.04</v>
      </c>
      <c r="J6" s="114">
        <v>1325</v>
      </c>
      <c r="K6" s="115">
        <v>198407.13</v>
      </c>
      <c r="L6" s="115">
        <v>149.74</v>
      </c>
      <c r="M6" s="115">
        <v>150.21</v>
      </c>
      <c r="N6" s="114">
        <v>3760</v>
      </c>
      <c r="O6" s="115">
        <v>543561.43000000005</v>
      </c>
      <c r="P6" s="116">
        <v>144.56</v>
      </c>
      <c r="Q6" s="117">
        <v>146.72999999999999</v>
      </c>
    </row>
    <row r="7" spans="1:17">
      <c r="A7" s="113" t="s">
        <v>272</v>
      </c>
      <c r="B7" s="114">
        <v>12377</v>
      </c>
      <c r="C7" s="115">
        <v>3066880.95</v>
      </c>
      <c r="D7" s="115">
        <v>247.79</v>
      </c>
      <c r="E7" s="115">
        <v>246.87</v>
      </c>
      <c r="F7" s="114">
        <v>14066</v>
      </c>
      <c r="G7" s="115">
        <v>3507607.28</v>
      </c>
      <c r="H7" s="115">
        <v>249.37</v>
      </c>
      <c r="I7" s="115">
        <v>248.59</v>
      </c>
      <c r="J7" s="114">
        <v>4091</v>
      </c>
      <c r="K7" s="115">
        <v>1088331.8700000001</v>
      </c>
      <c r="L7" s="115">
        <v>266.02999999999997</v>
      </c>
      <c r="M7" s="115">
        <v>273.99</v>
      </c>
      <c r="N7" s="114">
        <v>1044</v>
      </c>
      <c r="O7" s="115">
        <v>245017.21</v>
      </c>
      <c r="P7" s="116">
        <v>234.69</v>
      </c>
      <c r="Q7" s="117">
        <v>232.21</v>
      </c>
    </row>
    <row r="8" spans="1:17">
      <c r="A8" s="113" t="s">
        <v>273</v>
      </c>
      <c r="B8" s="114">
        <v>117117</v>
      </c>
      <c r="C8" s="115">
        <v>42913623.100000001</v>
      </c>
      <c r="D8" s="115">
        <v>366.42</v>
      </c>
      <c r="E8" s="115">
        <v>360</v>
      </c>
      <c r="F8" s="114">
        <v>52556</v>
      </c>
      <c r="G8" s="115">
        <v>18736850.07</v>
      </c>
      <c r="H8" s="115">
        <v>356.51</v>
      </c>
      <c r="I8" s="115">
        <v>351.66</v>
      </c>
      <c r="J8" s="114">
        <v>45268</v>
      </c>
      <c r="K8" s="115">
        <v>16388342.560000001</v>
      </c>
      <c r="L8" s="115">
        <v>362.03</v>
      </c>
      <c r="M8" s="115">
        <v>360</v>
      </c>
      <c r="N8" s="114">
        <v>3596</v>
      </c>
      <c r="O8" s="115">
        <v>1293923.51</v>
      </c>
      <c r="P8" s="116">
        <v>359.82</v>
      </c>
      <c r="Q8" s="117">
        <v>360</v>
      </c>
    </row>
    <row r="9" spans="1:17">
      <c r="A9" s="113" t="s">
        <v>274</v>
      </c>
      <c r="B9" s="114">
        <v>188784</v>
      </c>
      <c r="C9" s="115">
        <v>86357813.019999996</v>
      </c>
      <c r="D9" s="115">
        <v>457.44</v>
      </c>
      <c r="E9" s="115">
        <v>458.7</v>
      </c>
      <c r="F9" s="114">
        <v>59743</v>
      </c>
      <c r="G9" s="115">
        <v>26431594.75</v>
      </c>
      <c r="H9" s="115">
        <v>442.42</v>
      </c>
      <c r="I9" s="115">
        <v>433.8</v>
      </c>
      <c r="J9" s="114">
        <v>42521</v>
      </c>
      <c r="K9" s="115">
        <v>19484324.75</v>
      </c>
      <c r="L9" s="115">
        <v>458.23</v>
      </c>
      <c r="M9" s="115">
        <v>466.62</v>
      </c>
      <c r="N9" s="114">
        <v>0</v>
      </c>
      <c r="O9" s="115">
        <v>0</v>
      </c>
      <c r="P9" s="116">
        <v>0</v>
      </c>
      <c r="Q9" s="117" t="s">
        <v>251</v>
      </c>
    </row>
    <row r="10" spans="1:17">
      <c r="A10" s="113" t="s">
        <v>275</v>
      </c>
      <c r="B10" s="114">
        <v>200225</v>
      </c>
      <c r="C10" s="115">
        <v>109651885.44</v>
      </c>
      <c r="D10" s="115">
        <v>547.64</v>
      </c>
      <c r="E10" s="115">
        <v>546.73</v>
      </c>
      <c r="F10" s="114">
        <v>67539</v>
      </c>
      <c r="G10" s="115">
        <v>36923990.170000002</v>
      </c>
      <c r="H10" s="115">
        <v>546.71</v>
      </c>
      <c r="I10" s="115">
        <v>540</v>
      </c>
      <c r="J10" s="114">
        <v>30321</v>
      </c>
      <c r="K10" s="115">
        <v>16575019.369999999</v>
      </c>
      <c r="L10" s="115">
        <v>546.65</v>
      </c>
      <c r="M10" s="115">
        <v>543.75</v>
      </c>
      <c r="N10" s="114">
        <v>0</v>
      </c>
      <c r="O10" s="115">
        <v>0</v>
      </c>
      <c r="P10" s="116">
        <v>0</v>
      </c>
      <c r="Q10" s="117" t="s">
        <v>251</v>
      </c>
    </row>
    <row r="11" spans="1:17">
      <c r="A11" s="113" t="s">
        <v>276</v>
      </c>
      <c r="B11" s="114">
        <v>159936</v>
      </c>
      <c r="C11" s="115">
        <v>103900701.06</v>
      </c>
      <c r="D11" s="115">
        <v>649.64</v>
      </c>
      <c r="E11" s="115">
        <v>649.39</v>
      </c>
      <c r="F11" s="114">
        <v>33642</v>
      </c>
      <c r="G11" s="115">
        <v>21708402.190000001</v>
      </c>
      <c r="H11" s="115">
        <v>645.28</v>
      </c>
      <c r="I11" s="115">
        <v>643.46</v>
      </c>
      <c r="J11" s="114">
        <v>22007</v>
      </c>
      <c r="K11" s="115">
        <v>14252298.789999999</v>
      </c>
      <c r="L11" s="115">
        <v>647.63</v>
      </c>
      <c r="M11" s="115">
        <v>645.36</v>
      </c>
      <c r="N11" s="114">
        <v>2</v>
      </c>
      <c r="O11" s="115">
        <v>1342.8</v>
      </c>
      <c r="P11" s="116">
        <v>671.4</v>
      </c>
      <c r="Q11" s="117">
        <v>671.4</v>
      </c>
    </row>
    <row r="12" spans="1:17">
      <c r="A12" s="113" t="s">
        <v>277</v>
      </c>
      <c r="B12" s="114">
        <v>127036</v>
      </c>
      <c r="C12" s="115">
        <v>95051298.159999996</v>
      </c>
      <c r="D12" s="115">
        <v>748.22</v>
      </c>
      <c r="E12" s="115">
        <v>747.99</v>
      </c>
      <c r="F12" s="114">
        <v>26055</v>
      </c>
      <c r="G12" s="115">
        <v>19484471.199999999</v>
      </c>
      <c r="H12" s="115">
        <v>747.82</v>
      </c>
      <c r="I12" s="115">
        <v>745.96</v>
      </c>
      <c r="J12" s="114">
        <v>18532</v>
      </c>
      <c r="K12" s="115">
        <v>14042715.91</v>
      </c>
      <c r="L12" s="115">
        <v>757.76</v>
      </c>
      <c r="M12" s="115">
        <v>768.12</v>
      </c>
      <c r="N12" s="114">
        <v>2099</v>
      </c>
      <c r="O12" s="115">
        <v>1644162.37</v>
      </c>
      <c r="P12" s="116">
        <v>783.31</v>
      </c>
      <c r="Q12" s="117">
        <v>783.3</v>
      </c>
    </row>
    <row r="13" spans="1:17">
      <c r="A13" s="113" t="s">
        <v>278</v>
      </c>
      <c r="B13" s="114">
        <v>100898</v>
      </c>
      <c r="C13" s="115">
        <v>85567542.040000007</v>
      </c>
      <c r="D13" s="115">
        <v>848.06</v>
      </c>
      <c r="E13" s="115">
        <v>847.08</v>
      </c>
      <c r="F13" s="114">
        <v>21748</v>
      </c>
      <c r="G13" s="115">
        <v>18465108.469999999</v>
      </c>
      <c r="H13" s="115">
        <v>849.05</v>
      </c>
      <c r="I13" s="115">
        <v>848.49</v>
      </c>
      <c r="J13" s="114">
        <v>7862</v>
      </c>
      <c r="K13" s="115">
        <v>6670195.7300000004</v>
      </c>
      <c r="L13" s="115">
        <v>848.41</v>
      </c>
      <c r="M13" s="115">
        <v>845.88</v>
      </c>
      <c r="N13" s="114">
        <v>104</v>
      </c>
      <c r="O13" s="115">
        <v>85658.880000000005</v>
      </c>
      <c r="P13" s="116">
        <v>823.64</v>
      </c>
      <c r="Q13" s="117">
        <v>822.5</v>
      </c>
    </row>
    <row r="14" spans="1:17">
      <c r="A14" s="113" t="s">
        <v>279</v>
      </c>
      <c r="B14" s="114">
        <v>103547</v>
      </c>
      <c r="C14" s="115">
        <v>99031968.099999994</v>
      </c>
      <c r="D14" s="115">
        <v>956.4</v>
      </c>
      <c r="E14" s="115">
        <v>959.84</v>
      </c>
      <c r="F14" s="114">
        <v>23075</v>
      </c>
      <c r="G14" s="115">
        <v>21996755.899999999</v>
      </c>
      <c r="H14" s="115">
        <v>953.27</v>
      </c>
      <c r="I14" s="115">
        <v>954.98</v>
      </c>
      <c r="J14" s="114">
        <v>6988</v>
      </c>
      <c r="K14" s="115">
        <v>6669563.0099999998</v>
      </c>
      <c r="L14" s="115">
        <v>954.43</v>
      </c>
      <c r="M14" s="115">
        <v>957.71</v>
      </c>
      <c r="N14" s="114">
        <v>0</v>
      </c>
      <c r="O14" s="115">
        <v>0</v>
      </c>
      <c r="P14" s="116">
        <v>0</v>
      </c>
      <c r="Q14" s="117" t="s">
        <v>251</v>
      </c>
    </row>
    <row r="15" spans="1:17">
      <c r="A15" s="113" t="s">
        <v>257</v>
      </c>
      <c r="B15" s="114">
        <v>524446</v>
      </c>
      <c r="C15" s="115">
        <v>665814926.88999999</v>
      </c>
      <c r="D15" s="115">
        <v>1269.56</v>
      </c>
      <c r="E15" s="115">
        <v>1290.77</v>
      </c>
      <c r="F15" s="114">
        <v>51207</v>
      </c>
      <c r="G15" s="115">
        <v>61295683.850000001</v>
      </c>
      <c r="H15" s="115">
        <v>1197.02</v>
      </c>
      <c r="I15" s="115">
        <v>1177.1600000000001</v>
      </c>
      <c r="J15" s="114">
        <v>24659</v>
      </c>
      <c r="K15" s="115">
        <v>28967819.960000001</v>
      </c>
      <c r="L15" s="115">
        <v>1174.74</v>
      </c>
      <c r="M15" s="115">
        <v>1146.6199999999999</v>
      </c>
      <c r="N15" s="114">
        <v>3</v>
      </c>
      <c r="O15" s="115">
        <v>4114.78</v>
      </c>
      <c r="P15" s="116">
        <v>1371.59</v>
      </c>
      <c r="Q15" s="117">
        <v>1454.7</v>
      </c>
    </row>
    <row r="16" spans="1:17">
      <c r="A16" s="113" t="s">
        <v>258</v>
      </c>
      <c r="B16" s="114">
        <v>250051</v>
      </c>
      <c r="C16" s="115">
        <v>418416011.72000003</v>
      </c>
      <c r="D16" s="115">
        <v>1673.32</v>
      </c>
      <c r="E16" s="115">
        <v>1642.18</v>
      </c>
      <c r="F16" s="114">
        <v>7277</v>
      </c>
      <c r="G16" s="115">
        <v>12058196.699999999</v>
      </c>
      <c r="H16" s="115">
        <v>1657.03</v>
      </c>
      <c r="I16" s="115">
        <v>1614</v>
      </c>
      <c r="J16" s="114">
        <v>2784</v>
      </c>
      <c r="K16" s="115">
        <v>4677669.2300000004</v>
      </c>
      <c r="L16" s="115">
        <v>1680.2</v>
      </c>
      <c r="M16" s="115">
        <v>1653.61</v>
      </c>
      <c r="N16" s="114">
        <v>0</v>
      </c>
      <c r="O16" s="115">
        <v>0</v>
      </c>
      <c r="P16" s="116">
        <v>0</v>
      </c>
      <c r="Q16" s="117" t="s">
        <v>251</v>
      </c>
    </row>
    <row r="17" spans="1:21">
      <c r="A17" s="113" t="s">
        <v>259</v>
      </c>
      <c r="B17" s="114">
        <v>47993</v>
      </c>
      <c r="C17" s="115">
        <v>105704257.42</v>
      </c>
      <c r="D17" s="115">
        <v>2202.4899999999998</v>
      </c>
      <c r="E17" s="115">
        <v>2186.8000000000002</v>
      </c>
      <c r="F17" s="114">
        <v>1027</v>
      </c>
      <c r="G17" s="115">
        <v>2237668.9700000002</v>
      </c>
      <c r="H17" s="115">
        <v>2178.84</v>
      </c>
      <c r="I17" s="115">
        <v>2144.14</v>
      </c>
      <c r="J17" s="114">
        <v>523</v>
      </c>
      <c r="K17" s="115">
        <v>1134205.03</v>
      </c>
      <c r="L17" s="115">
        <v>2168.65</v>
      </c>
      <c r="M17" s="115">
        <v>2131.98</v>
      </c>
      <c r="N17" s="114">
        <v>0</v>
      </c>
      <c r="O17" s="115">
        <v>0</v>
      </c>
      <c r="P17" s="116">
        <v>0</v>
      </c>
      <c r="Q17" s="117" t="s">
        <v>251</v>
      </c>
    </row>
    <row r="18" spans="1:21">
      <c r="A18" s="113" t="s">
        <v>281</v>
      </c>
      <c r="B18" s="114">
        <v>13057</v>
      </c>
      <c r="C18" s="115">
        <v>35462976.479999997</v>
      </c>
      <c r="D18" s="115">
        <v>2716.01</v>
      </c>
      <c r="E18" s="115">
        <v>2706.19</v>
      </c>
      <c r="F18" s="114">
        <v>225</v>
      </c>
      <c r="G18" s="115">
        <v>609742.36</v>
      </c>
      <c r="H18" s="115">
        <v>2709.97</v>
      </c>
      <c r="I18" s="115">
        <v>2688.99</v>
      </c>
      <c r="J18" s="114">
        <v>153</v>
      </c>
      <c r="K18" s="115">
        <v>416494.94</v>
      </c>
      <c r="L18" s="115">
        <v>2722.19</v>
      </c>
      <c r="M18" s="115">
        <v>2714.7</v>
      </c>
      <c r="N18" s="114">
        <v>0</v>
      </c>
      <c r="O18" s="115">
        <v>0</v>
      </c>
      <c r="P18" s="116">
        <v>0</v>
      </c>
      <c r="Q18" s="117" t="s">
        <v>251</v>
      </c>
    </row>
    <row r="19" spans="1:21">
      <c r="A19" s="113" t="s">
        <v>282</v>
      </c>
      <c r="B19" s="114">
        <v>4283</v>
      </c>
      <c r="C19" s="115">
        <v>13691277.6</v>
      </c>
      <c r="D19" s="115">
        <v>3196.66</v>
      </c>
      <c r="E19" s="115">
        <v>3172.8</v>
      </c>
      <c r="F19" s="114">
        <v>134</v>
      </c>
      <c r="G19" s="115">
        <v>429365.65</v>
      </c>
      <c r="H19" s="115">
        <v>3204.22</v>
      </c>
      <c r="I19" s="115">
        <v>3189.86</v>
      </c>
      <c r="J19" s="114">
        <v>27</v>
      </c>
      <c r="K19" s="115">
        <v>85333.64</v>
      </c>
      <c r="L19" s="115">
        <v>3160.51</v>
      </c>
      <c r="M19" s="115">
        <v>3153.77</v>
      </c>
      <c r="N19" s="114">
        <v>0</v>
      </c>
      <c r="O19" s="115">
        <v>0</v>
      </c>
      <c r="P19" s="116">
        <v>0</v>
      </c>
      <c r="Q19" s="117" t="s">
        <v>251</v>
      </c>
    </row>
    <row r="20" spans="1:21">
      <c r="A20" s="113" t="s">
        <v>283</v>
      </c>
      <c r="B20" s="114">
        <v>1189</v>
      </c>
      <c r="C20" s="115">
        <v>4412374.1399999997</v>
      </c>
      <c r="D20" s="115">
        <v>3711</v>
      </c>
      <c r="E20" s="115">
        <v>3688.65</v>
      </c>
      <c r="F20" s="114">
        <v>13</v>
      </c>
      <c r="G20" s="115">
        <v>47592.49</v>
      </c>
      <c r="H20" s="115">
        <v>3660.96</v>
      </c>
      <c r="I20" s="115">
        <v>3607.51</v>
      </c>
      <c r="J20" s="114">
        <v>9</v>
      </c>
      <c r="K20" s="115">
        <v>34450.050000000003</v>
      </c>
      <c r="L20" s="115">
        <v>3827.78</v>
      </c>
      <c r="M20" s="115">
        <v>3908.89</v>
      </c>
      <c r="N20" s="114">
        <v>0</v>
      </c>
      <c r="O20" s="115">
        <v>0</v>
      </c>
      <c r="P20" s="116">
        <v>0</v>
      </c>
      <c r="Q20" s="117" t="s">
        <v>251</v>
      </c>
    </row>
    <row r="21" spans="1:21" ht="15.75" thickBot="1">
      <c r="A21" s="118" t="s">
        <v>284</v>
      </c>
      <c r="B21" s="119">
        <v>1053</v>
      </c>
      <c r="C21" s="120">
        <v>4676510.66</v>
      </c>
      <c r="D21" s="120">
        <v>4441.13</v>
      </c>
      <c r="E21" s="120">
        <v>4348.05</v>
      </c>
      <c r="F21" s="119">
        <v>9</v>
      </c>
      <c r="G21" s="120">
        <v>41624.46</v>
      </c>
      <c r="H21" s="120">
        <v>4624.9399999999996</v>
      </c>
      <c r="I21" s="120">
        <v>4448.3100000000004</v>
      </c>
      <c r="J21" s="119">
        <v>3</v>
      </c>
      <c r="K21" s="120">
        <v>19477.89</v>
      </c>
      <c r="L21" s="120">
        <v>6492.63</v>
      </c>
      <c r="M21" s="120">
        <v>5788.49</v>
      </c>
      <c r="N21" s="119">
        <v>0</v>
      </c>
      <c r="O21" s="120">
        <v>0</v>
      </c>
      <c r="P21" s="121">
        <v>0</v>
      </c>
      <c r="Q21" s="122" t="s">
        <v>251</v>
      </c>
    </row>
    <row r="22" spans="1:21" ht="16.5" thickBot="1">
      <c r="A22" s="123" t="s">
        <v>409</v>
      </c>
      <c r="B22" s="124">
        <v>1909342</v>
      </c>
      <c r="C22" s="125">
        <v>1878972548.5699999</v>
      </c>
      <c r="D22" s="125">
        <v>984.09</v>
      </c>
      <c r="E22" s="125">
        <v>889.72</v>
      </c>
      <c r="F22" s="124">
        <v>384716</v>
      </c>
      <c r="G22" s="125">
        <v>247032662.71000001</v>
      </c>
      <c r="H22" s="125">
        <v>642.12</v>
      </c>
      <c r="I22" s="125">
        <v>550.29</v>
      </c>
      <c r="J22" s="124">
        <v>208694</v>
      </c>
      <c r="K22" s="125">
        <v>130795794.09</v>
      </c>
      <c r="L22" s="125">
        <v>626.73</v>
      </c>
      <c r="M22" s="125">
        <v>525.70000000000005</v>
      </c>
      <c r="N22" s="124">
        <v>13493</v>
      </c>
      <c r="O22" s="125">
        <v>4016953.95</v>
      </c>
      <c r="P22" s="126">
        <v>297.70999999999998</v>
      </c>
      <c r="Q22" s="127">
        <v>205.71</v>
      </c>
      <c r="T22" s="89"/>
      <c r="U22" s="91"/>
    </row>
    <row r="23" spans="1:21">
      <c r="A23" s="167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21" ht="15.75">
      <c r="A24" s="459" t="s">
        <v>796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</row>
    <row r="25" spans="1:21" ht="16.5" thickBot="1">
      <c r="A25" s="245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107"/>
    </row>
    <row r="26" spans="1:21">
      <c r="A26" s="460" t="s">
        <v>10</v>
      </c>
      <c r="B26" s="462" t="s">
        <v>2</v>
      </c>
      <c r="C26" s="463"/>
      <c r="D26" s="463"/>
      <c r="E26" s="464"/>
      <c r="F26" s="462" t="s">
        <v>3</v>
      </c>
      <c r="G26" s="463"/>
      <c r="H26" s="463"/>
      <c r="I26" s="464"/>
      <c r="J26" s="462" t="s">
        <v>11</v>
      </c>
      <c r="K26" s="463"/>
      <c r="L26" s="463"/>
      <c r="M26" s="464"/>
      <c r="N26" s="462" t="s">
        <v>12</v>
      </c>
      <c r="O26" s="463"/>
      <c r="P26" s="463"/>
      <c r="Q26" s="465"/>
    </row>
    <row r="27" spans="1:21" ht="15.75" thickBot="1">
      <c r="A27" s="461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21">
      <c r="A28" s="108" t="s">
        <v>270</v>
      </c>
      <c r="B28" s="109">
        <v>19621</v>
      </c>
      <c r="C28" s="110">
        <v>1072611.22</v>
      </c>
      <c r="D28" s="110">
        <v>54.67</v>
      </c>
      <c r="E28" s="110">
        <v>54</v>
      </c>
      <c r="F28" s="109">
        <v>1999</v>
      </c>
      <c r="G28" s="110">
        <v>130504.47</v>
      </c>
      <c r="H28" s="110">
        <v>65.28</v>
      </c>
      <c r="I28" s="110">
        <v>68.150000000000006</v>
      </c>
      <c r="J28" s="109">
        <v>1119</v>
      </c>
      <c r="K28" s="110">
        <v>62311.05</v>
      </c>
      <c r="L28" s="110">
        <v>55.68</v>
      </c>
      <c r="M28" s="110">
        <v>55.63</v>
      </c>
      <c r="N28" s="109">
        <v>1271</v>
      </c>
      <c r="O28" s="110">
        <v>83079.25</v>
      </c>
      <c r="P28" s="111">
        <v>65.37</v>
      </c>
      <c r="Q28" s="112">
        <v>66.47</v>
      </c>
    </row>
    <row r="29" spans="1:21">
      <c r="A29" s="113" t="s">
        <v>271</v>
      </c>
      <c r="B29" s="114">
        <v>11461</v>
      </c>
      <c r="C29" s="115">
        <v>1630311.34</v>
      </c>
      <c r="D29" s="115">
        <v>142.25</v>
      </c>
      <c r="E29" s="115">
        <v>137.88999999999999</v>
      </c>
      <c r="F29" s="114">
        <v>4878</v>
      </c>
      <c r="G29" s="115">
        <v>767085.94</v>
      </c>
      <c r="H29" s="115">
        <v>157.25</v>
      </c>
      <c r="I29" s="115">
        <v>162.94999999999999</v>
      </c>
      <c r="J29" s="114">
        <v>861</v>
      </c>
      <c r="K29" s="115">
        <v>127022.17</v>
      </c>
      <c r="L29" s="115">
        <v>147.53</v>
      </c>
      <c r="M29" s="115">
        <v>146.66999999999999</v>
      </c>
      <c r="N29" s="114">
        <v>1142</v>
      </c>
      <c r="O29" s="115">
        <v>167086.24</v>
      </c>
      <c r="P29" s="116">
        <v>146.31</v>
      </c>
      <c r="Q29" s="117">
        <v>149.91999999999999</v>
      </c>
    </row>
    <row r="30" spans="1:21">
      <c r="A30" s="113" t="s">
        <v>272</v>
      </c>
      <c r="B30" s="114">
        <v>5301</v>
      </c>
      <c r="C30" s="115">
        <v>1306192.26</v>
      </c>
      <c r="D30" s="115">
        <v>246.4</v>
      </c>
      <c r="E30" s="115">
        <v>245.47</v>
      </c>
      <c r="F30" s="114">
        <v>3604</v>
      </c>
      <c r="G30" s="115">
        <v>889196.18</v>
      </c>
      <c r="H30" s="115">
        <v>246.72</v>
      </c>
      <c r="I30" s="115">
        <v>244.02</v>
      </c>
      <c r="J30" s="114">
        <v>2140</v>
      </c>
      <c r="K30" s="115">
        <v>572704.80000000005</v>
      </c>
      <c r="L30" s="115">
        <v>267.62</v>
      </c>
      <c r="M30" s="115">
        <v>276.64</v>
      </c>
      <c r="N30" s="114">
        <v>358</v>
      </c>
      <c r="O30" s="115">
        <v>83877.22</v>
      </c>
      <c r="P30" s="116">
        <v>234.29</v>
      </c>
      <c r="Q30" s="117">
        <v>226.29</v>
      </c>
    </row>
    <row r="31" spans="1:21">
      <c r="A31" s="113" t="s">
        <v>273</v>
      </c>
      <c r="B31" s="114">
        <v>33965</v>
      </c>
      <c r="C31" s="115">
        <v>12515511.32</v>
      </c>
      <c r="D31" s="115">
        <v>368.48</v>
      </c>
      <c r="E31" s="115">
        <v>365.1</v>
      </c>
      <c r="F31" s="114">
        <v>5401</v>
      </c>
      <c r="G31" s="115">
        <v>1950513.77</v>
      </c>
      <c r="H31" s="115">
        <v>361.14</v>
      </c>
      <c r="I31" s="115">
        <v>360</v>
      </c>
      <c r="J31" s="114">
        <v>21118</v>
      </c>
      <c r="K31" s="115">
        <v>7658419.8499999996</v>
      </c>
      <c r="L31" s="115">
        <v>362.65</v>
      </c>
      <c r="M31" s="115">
        <v>360</v>
      </c>
      <c r="N31" s="114">
        <v>1517</v>
      </c>
      <c r="O31" s="115">
        <v>546545.11</v>
      </c>
      <c r="P31" s="116">
        <v>360.28</v>
      </c>
      <c r="Q31" s="117">
        <v>360</v>
      </c>
    </row>
    <row r="32" spans="1:21">
      <c r="A32" s="113" t="s">
        <v>274</v>
      </c>
      <c r="B32" s="114">
        <v>62691</v>
      </c>
      <c r="C32" s="115">
        <v>28610722.899999999</v>
      </c>
      <c r="D32" s="115">
        <v>456.38</v>
      </c>
      <c r="E32" s="115">
        <v>457.75</v>
      </c>
      <c r="F32" s="114">
        <v>3927</v>
      </c>
      <c r="G32" s="115">
        <v>1734307.96</v>
      </c>
      <c r="H32" s="115">
        <v>441.64</v>
      </c>
      <c r="I32" s="115">
        <v>433.89</v>
      </c>
      <c r="J32" s="114">
        <v>22396</v>
      </c>
      <c r="K32" s="115">
        <v>10261360.210000001</v>
      </c>
      <c r="L32" s="115">
        <v>458.18</v>
      </c>
      <c r="M32" s="115">
        <v>466.17</v>
      </c>
      <c r="N32" s="114">
        <v>0</v>
      </c>
      <c r="O32" s="115">
        <v>0</v>
      </c>
      <c r="P32" s="116">
        <v>0</v>
      </c>
      <c r="Q32" s="117" t="s">
        <v>251</v>
      </c>
    </row>
    <row r="33" spans="1:17">
      <c r="A33" s="113" t="s">
        <v>275</v>
      </c>
      <c r="B33" s="114">
        <v>72170</v>
      </c>
      <c r="C33" s="115">
        <v>39665527.890000001</v>
      </c>
      <c r="D33" s="115">
        <v>549.61</v>
      </c>
      <c r="E33" s="115">
        <v>549.28</v>
      </c>
      <c r="F33" s="114">
        <v>2472</v>
      </c>
      <c r="G33" s="115">
        <v>1341810.6599999999</v>
      </c>
      <c r="H33" s="115">
        <v>542.79999999999995</v>
      </c>
      <c r="I33" s="115">
        <v>533.20000000000005</v>
      </c>
      <c r="J33" s="114">
        <v>19070</v>
      </c>
      <c r="K33" s="115">
        <v>10449036.109999999</v>
      </c>
      <c r="L33" s="115">
        <v>547.92999999999995</v>
      </c>
      <c r="M33" s="115">
        <v>545.33000000000004</v>
      </c>
      <c r="N33" s="114">
        <v>0</v>
      </c>
      <c r="O33" s="115">
        <v>0</v>
      </c>
      <c r="P33" s="116">
        <v>0</v>
      </c>
      <c r="Q33" s="117" t="s">
        <v>251</v>
      </c>
    </row>
    <row r="34" spans="1:17">
      <c r="A34" s="113" t="s">
        <v>276</v>
      </c>
      <c r="B34" s="114">
        <v>71615</v>
      </c>
      <c r="C34" s="115">
        <v>46602220.43</v>
      </c>
      <c r="D34" s="115">
        <v>650.73</v>
      </c>
      <c r="E34" s="115">
        <v>650.98</v>
      </c>
      <c r="F34" s="114">
        <v>1338</v>
      </c>
      <c r="G34" s="115">
        <v>864849.03</v>
      </c>
      <c r="H34" s="115">
        <v>646.37</v>
      </c>
      <c r="I34" s="115">
        <v>645.66</v>
      </c>
      <c r="J34" s="114">
        <v>16560</v>
      </c>
      <c r="K34" s="115">
        <v>10740427.82</v>
      </c>
      <c r="L34" s="115">
        <v>648.58000000000004</v>
      </c>
      <c r="M34" s="115">
        <v>646.64</v>
      </c>
      <c r="N34" s="114">
        <v>2</v>
      </c>
      <c r="O34" s="115">
        <v>1342.8</v>
      </c>
      <c r="P34" s="116">
        <v>671.4</v>
      </c>
      <c r="Q34" s="117">
        <v>671.4</v>
      </c>
    </row>
    <row r="35" spans="1:17">
      <c r="A35" s="113" t="s">
        <v>277</v>
      </c>
      <c r="B35" s="114">
        <v>69595</v>
      </c>
      <c r="C35" s="115">
        <v>52102235.140000001</v>
      </c>
      <c r="D35" s="115">
        <v>748.65</v>
      </c>
      <c r="E35" s="115">
        <v>748.97</v>
      </c>
      <c r="F35" s="114">
        <v>1046</v>
      </c>
      <c r="G35" s="115">
        <v>783622.5</v>
      </c>
      <c r="H35" s="115">
        <v>749.16</v>
      </c>
      <c r="I35" s="115">
        <v>747.51</v>
      </c>
      <c r="J35" s="114">
        <v>12770</v>
      </c>
      <c r="K35" s="115">
        <v>9642682.4000000004</v>
      </c>
      <c r="L35" s="115">
        <v>755.1</v>
      </c>
      <c r="M35" s="115">
        <v>760.64</v>
      </c>
      <c r="N35" s="114">
        <v>1122</v>
      </c>
      <c r="O35" s="115">
        <v>878878.27</v>
      </c>
      <c r="P35" s="116">
        <v>783.31</v>
      </c>
      <c r="Q35" s="117">
        <v>783.3</v>
      </c>
    </row>
    <row r="36" spans="1:17">
      <c r="A36" s="113" t="s">
        <v>278</v>
      </c>
      <c r="B36" s="114">
        <v>54546</v>
      </c>
      <c r="C36" s="115">
        <v>46236169.969999999</v>
      </c>
      <c r="D36" s="115">
        <v>847.65</v>
      </c>
      <c r="E36" s="115">
        <v>846.27</v>
      </c>
      <c r="F36" s="114">
        <v>925</v>
      </c>
      <c r="G36" s="115">
        <v>786283.73</v>
      </c>
      <c r="H36" s="115">
        <v>850.04</v>
      </c>
      <c r="I36" s="115">
        <v>852.89</v>
      </c>
      <c r="J36" s="114">
        <v>6333</v>
      </c>
      <c r="K36" s="115">
        <v>5376184.0899999999</v>
      </c>
      <c r="L36" s="115">
        <v>848.92</v>
      </c>
      <c r="M36" s="115">
        <v>847.29</v>
      </c>
      <c r="N36" s="114">
        <v>59</v>
      </c>
      <c r="O36" s="115">
        <v>48617.87</v>
      </c>
      <c r="P36" s="116">
        <v>824.03</v>
      </c>
      <c r="Q36" s="117">
        <v>822.5</v>
      </c>
    </row>
    <row r="37" spans="1:17">
      <c r="A37" s="113" t="s">
        <v>279</v>
      </c>
      <c r="B37" s="114">
        <v>55521</v>
      </c>
      <c r="C37" s="115">
        <v>53172543.43</v>
      </c>
      <c r="D37" s="115">
        <v>957.7</v>
      </c>
      <c r="E37" s="115">
        <v>962.67</v>
      </c>
      <c r="F37" s="114">
        <v>922</v>
      </c>
      <c r="G37" s="115">
        <v>878247.99</v>
      </c>
      <c r="H37" s="115">
        <v>952.55</v>
      </c>
      <c r="I37" s="115">
        <v>953.07</v>
      </c>
      <c r="J37" s="114">
        <v>5938</v>
      </c>
      <c r="K37" s="115">
        <v>5672680.5</v>
      </c>
      <c r="L37" s="115">
        <v>955.32</v>
      </c>
      <c r="M37" s="115">
        <v>959.29</v>
      </c>
      <c r="N37" s="114">
        <v>0</v>
      </c>
      <c r="O37" s="115">
        <v>0</v>
      </c>
      <c r="P37" s="116">
        <v>0</v>
      </c>
      <c r="Q37" s="117" t="s">
        <v>251</v>
      </c>
    </row>
    <row r="38" spans="1:17">
      <c r="A38" s="113" t="s">
        <v>257</v>
      </c>
      <c r="B38" s="114">
        <v>335373</v>
      </c>
      <c r="C38" s="115">
        <v>429946428.94999999</v>
      </c>
      <c r="D38" s="115">
        <v>1281.99</v>
      </c>
      <c r="E38" s="115">
        <v>1295.5899999999999</v>
      </c>
      <c r="F38" s="114">
        <v>2331</v>
      </c>
      <c r="G38" s="115">
        <v>2753869.18</v>
      </c>
      <c r="H38" s="115">
        <v>1181.4100000000001</v>
      </c>
      <c r="I38" s="115">
        <v>1157.01</v>
      </c>
      <c r="J38" s="114">
        <v>17380</v>
      </c>
      <c r="K38" s="115">
        <v>20641214.780000001</v>
      </c>
      <c r="L38" s="115">
        <v>1187.6400000000001</v>
      </c>
      <c r="M38" s="115">
        <v>1169.6500000000001</v>
      </c>
      <c r="N38" s="114">
        <v>3</v>
      </c>
      <c r="O38" s="115">
        <v>4114.78</v>
      </c>
      <c r="P38" s="116">
        <v>1371.59</v>
      </c>
      <c r="Q38" s="117">
        <v>1454.7</v>
      </c>
    </row>
    <row r="39" spans="1:17">
      <c r="A39" s="113" t="s">
        <v>258</v>
      </c>
      <c r="B39" s="114">
        <v>182922</v>
      </c>
      <c r="C39" s="115">
        <v>306846762.04000002</v>
      </c>
      <c r="D39" s="115">
        <v>1677.47</v>
      </c>
      <c r="E39" s="115">
        <v>1647.01</v>
      </c>
      <c r="F39" s="114">
        <v>352</v>
      </c>
      <c r="G39" s="115">
        <v>591148.16</v>
      </c>
      <c r="H39" s="115">
        <v>1679.4</v>
      </c>
      <c r="I39" s="115">
        <v>1650.22</v>
      </c>
      <c r="J39" s="114">
        <v>2409</v>
      </c>
      <c r="K39" s="115">
        <v>4051598.55</v>
      </c>
      <c r="L39" s="115">
        <v>1681.86</v>
      </c>
      <c r="M39" s="115">
        <v>1658.99</v>
      </c>
      <c r="N39" s="114">
        <v>0</v>
      </c>
      <c r="O39" s="115">
        <v>0</v>
      </c>
      <c r="P39" s="116">
        <v>0</v>
      </c>
      <c r="Q39" s="117" t="s">
        <v>251</v>
      </c>
    </row>
    <row r="40" spans="1:17">
      <c r="A40" s="113" t="s">
        <v>259</v>
      </c>
      <c r="B40" s="114">
        <v>36653</v>
      </c>
      <c r="C40" s="115">
        <v>80667497.150000006</v>
      </c>
      <c r="D40" s="115">
        <v>2200.84</v>
      </c>
      <c r="E40" s="115">
        <v>2186.5100000000002</v>
      </c>
      <c r="F40" s="114">
        <v>78</v>
      </c>
      <c r="G40" s="115">
        <v>169940.28</v>
      </c>
      <c r="H40" s="115">
        <v>2178.7199999999998</v>
      </c>
      <c r="I40" s="115">
        <v>2138.98</v>
      </c>
      <c r="J40" s="114">
        <v>450</v>
      </c>
      <c r="K40" s="115">
        <v>978315.99</v>
      </c>
      <c r="L40" s="115">
        <v>2174.04</v>
      </c>
      <c r="M40" s="115">
        <v>2139.34</v>
      </c>
      <c r="N40" s="114">
        <v>0</v>
      </c>
      <c r="O40" s="115">
        <v>0</v>
      </c>
      <c r="P40" s="116">
        <v>0</v>
      </c>
      <c r="Q40" s="117" t="s">
        <v>251</v>
      </c>
    </row>
    <row r="41" spans="1:17">
      <c r="A41" s="113" t="s">
        <v>281</v>
      </c>
      <c r="B41" s="114">
        <v>8723</v>
      </c>
      <c r="C41" s="115">
        <v>23725648.91</v>
      </c>
      <c r="D41" s="115">
        <v>2719.9</v>
      </c>
      <c r="E41" s="115">
        <v>2711</v>
      </c>
      <c r="F41" s="114">
        <v>20</v>
      </c>
      <c r="G41" s="115">
        <v>53962.67</v>
      </c>
      <c r="H41" s="115">
        <v>2698.13</v>
      </c>
      <c r="I41" s="115">
        <v>2654.11</v>
      </c>
      <c r="J41" s="114">
        <v>132</v>
      </c>
      <c r="K41" s="115">
        <v>358898.39</v>
      </c>
      <c r="L41" s="115">
        <v>2718.93</v>
      </c>
      <c r="M41" s="115">
        <v>2707.68</v>
      </c>
      <c r="N41" s="114">
        <v>0</v>
      </c>
      <c r="O41" s="115">
        <v>0</v>
      </c>
      <c r="P41" s="116">
        <v>0</v>
      </c>
      <c r="Q41" s="117" t="s">
        <v>251</v>
      </c>
    </row>
    <row r="42" spans="1:17">
      <c r="A42" s="113" t="s">
        <v>282</v>
      </c>
      <c r="B42" s="114">
        <v>2935</v>
      </c>
      <c r="C42" s="115">
        <v>9374433.4299999997</v>
      </c>
      <c r="D42" s="115">
        <v>3194.01</v>
      </c>
      <c r="E42" s="115">
        <v>3165.85</v>
      </c>
      <c r="F42" s="114">
        <v>8</v>
      </c>
      <c r="G42" s="115">
        <v>25345.82</v>
      </c>
      <c r="H42" s="115">
        <v>3168.23</v>
      </c>
      <c r="I42" s="115">
        <v>3160.6</v>
      </c>
      <c r="J42" s="114">
        <v>24</v>
      </c>
      <c r="K42" s="115">
        <v>75982.789999999994</v>
      </c>
      <c r="L42" s="115">
        <v>3165.95</v>
      </c>
      <c r="M42" s="115">
        <v>3159.03</v>
      </c>
      <c r="N42" s="114">
        <v>0</v>
      </c>
      <c r="O42" s="115">
        <v>0</v>
      </c>
      <c r="P42" s="116">
        <v>0</v>
      </c>
      <c r="Q42" s="117" t="s">
        <v>251</v>
      </c>
    </row>
    <row r="43" spans="1:17">
      <c r="A43" s="113" t="s">
        <v>283</v>
      </c>
      <c r="B43" s="114">
        <v>742</v>
      </c>
      <c r="C43" s="115">
        <v>2750838.23</v>
      </c>
      <c r="D43" s="115">
        <v>3707.33</v>
      </c>
      <c r="E43" s="115">
        <v>3684.22</v>
      </c>
      <c r="F43" s="114">
        <v>1</v>
      </c>
      <c r="G43" s="115">
        <v>3720.76</v>
      </c>
      <c r="H43" s="115">
        <v>3720.76</v>
      </c>
      <c r="I43" s="115">
        <v>3720.76</v>
      </c>
      <c r="J43" s="114">
        <v>8</v>
      </c>
      <c r="K43" s="115">
        <v>30903.439999999999</v>
      </c>
      <c r="L43" s="115">
        <v>3862.93</v>
      </c>
      <c r="M43" s="115">
        <v>3923.6</v>
      </c>
      <c r="N43" s="114">
        <v>0</v>
      </c>
      <c r="O43" s="115">
        <v>0</v>
      </c>
      <c r="P43" s="116">
        <v>0</v>
      </c>
      <c r="Q43" s="117" t="s">
        <v>251</v>
      </c>
    </row>
    <row r="44" spans="1:17" ht="15.75" thickBot="1">
      <c r="A44" s="118" t="s">
        <v>284</v>
      </c>
      <c r="B44" s="119">
        <v>768</v>
      </c>
      <c r="C44" s="120">
        <v>3403943.57</v>
      </c>
      <c r="D44" s="120">
        <v>4432.22</v>
      </c>
      <c r="E44" s="120">
        <v>4348.1400000000003</v>
      </c>
      <c r="F44" s="119">
        <v>2</v>
      </c>
      <c r="G44" s="120">
        <v>9152.89</v>
      </c>
      <c r="H44" s="120">
        <v>4576.45</v>
      </c>
      <c r="I44" s="120">
        <v>4576.45</v>
      </c>
      <c r="J44" s="119">
        <v>3</v>
      </c>
      <c r="K44" s="120">
        <v>19477.89</v>
      </c>
      <c r="L44" s="120">
        <v>6492.63</v>
      </c>
      <c r="M44" s="120">
        <v>5788.49</v>
      </c>
      <c r="N44" s="119">
        <v>0</v>
      </c>
      <c r="O44" s="120">
        <v>0</v>
      </c>
      <c r="P44" s="121">
        <v>0</v>
      </c>
      <c r="Q44" s="122" t="s">
        <v>251</v>
      </c>
    </row>
    <row r="45" spans="1:17" ht="16.5" thickBot="1">
      <c r="A45" s="123" t="s">
        <v>409</v>
      </c>
      <c r="B45" s="124">
        <v>1024602</v>
      </c>
      <c r="C45" s="125">
        <v>1139629598.1800001</v>
      </c>
      <c r="D45" s="125">
        <v>1112.27</v>
      </c>
      <c r="E45" s="125">
        <v>1122.9100000000001</v>
      </c>
      <c r="F45" s="124">
        <v>29304</v>
      </c>
      <c r="G45" s="125">
        <v>13733561.99</v>
      </c>
      <c r="H45" s="125">
        <v>468.66</v>
      </c>
      <c r="I45" s="125">
        <v>384</v>
      </c>
      <c r="J45" s="124">
        <v>128711</v>
      </c>
      <c r="K45" s="125">
        <v>86719220.829999998</v>
      </c>
      <c r="L45" s="125">
        <v>673.75</v>
      </c>
      <c r="M45" s="125">
        <v>590.44000000000005</v>
      </c>
      <c r="N45" s="124">
        <v>5474</v>
      </c>
      <c r="O45" s="125">
        <v>1813541.54</v>
      </c>
      <c r="P45" s="126">
        <v>331.3</v>
      </c>
      <c r="Q45" s="127">
        <v>277.70999999999998</v>
      </c>
    </row>
    <row r="46" spans="1:17">
      <c r="A46" s="167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</row>
    <row r="47" spans="1:17" ht="15.75">
      <c r="A47" s="452" t="s">
        <v>797</v>
      </c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2"/>
    </row>
    <row r="48" spans="1:17" ht="15.75" thickBot="1"/>
    <row r="49" spans="1:17">
      <c r="A49" s="453" t="s">
        <v>10</v>
      </c>
      <c r="B49" s="455" t="s">
        <v>2</v>
      </c>
      <c r="C49" s="456"/>
      <c r="D49" s="456"/>
      <c r="E49" s="457"/>
      <c r="F49" s="455" t="s">
        <v>3</v>
      </c>
      <c r="G49" s="456"/>
      <c r="H49" s="456"/>
      <c r="I49" s="457"/>
      <c r="J49" s="455" t="s">
        <v>11</v>
      </c>
      <c r="K49" s="456"/>
      <c r="L49" s="456"/>
      <c r="M49" s="457"/>
      <c r="N49" s="455" t="s">
        <v>12</v>
      </c>
      <c r="O49" s="456"/>
      <c r="P49" s="456"/>
      <c r="Q49" s="458"/>
    </row>
    <row r="50" spans="1:17" ht="15.75" thickBot="1">
      <c r="A50" s="454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28" t="s">
        <v>270</v>
      </c>
      <c r="B51" s="129">
        <v>14524</v>
      </c>
      <c r="C51" s="130">
        <v>857036.43</v>
      </c>
      <c r="D51" s="130">
        <v>59.01</v>
      </c>
      <c r="E51" s="130">
        <v>59.72</v>
      </c>
      <c r="F51" s="129">
        <v>9092</v>
      </c>
      <c r="G51" s="130">
        <v>558883.36</v>
      </c>
      <c r="H51" s="130">
        <v>61.47</v>
      </c>
      <c r="I51" s="130">
        <v>63.15</v>
      </c>
      <c r="J51" s="129">
        <v>502</v>
      </c>
      <c r="K51" s="130">
        <v>28833.18</v>
      </c>
      <c r="L51" s="130">
        <v>57.44</v>
      </c>
      <c r="M51" s="130">
        <v>58.28</v>
      </c>
      <c r="N51" s="129">
        <v>1614</v>
      </c>
      <c r="O51" s="130">
        <v>116093.72</v>
      </c>
      <c r="P51" s="131">
        <v>71.930000000000007</v>
      </c>
      <c r="Q51" s="132">
        <v>75.8</v>
      </c>
    </row>
    <row r="52" spans="1:17">
      <c r="A52" s="133" t="s">
        <v>271</v>
      </c>
      <c r="B52" s="134">
        <v>11744</v>
      </c>
      <c r="C52" s="135">
        <v>1692542.8</v>
      </c>
      <c r="D52" s="135">
        <v>144.12</v>
      </c>
      <c r="E52" s="135">
        <v>141.43</v>
      </c>
      <c r="F52" s="134">
        <v>10431</v>
      </c>
      <c r="G52" s="135">
        <v>1601534.43</v>
      </c>
      <c r="H52" s="135">
        <v>153.54</v>
      </c>
      <c r="I52" s="135">
        <v>156.80000000000001</v>
      </c>
      <c r="J52" s="134">
        <v>464</v>
      </c>
      <c r="K52" s="135">
        <v>71384.960000000006</v>
      </c>
      <c r="L52" s="135">
        <v>153.85</v>
      </c>
      <c r="M52" s="135">
        <v>155.77000000000001</v>
      </c>
      <c r="N52" s="134">
        <v>2618</v>
      </c>
      <c r="O52" s="135">
        <v>376475.19</v>
      </c>
      <c r="P52" s="136">
        <v>143.80000000000001</v>
      </c>
      <c r="Q52" s="137">
        <v>140.25</v>
      </c>
    </row>
    <row r="53" spans="1:17">
      <c r="A53" s="133" t="s">
        <v>272</v>
      </c>
      <c r="B53" s="134">
        <v>7076</v>
      </c>
      <c r="C53" s="135">
        <v>1760688.69</v>
      </c>
      <c r="D53" s="135">
        <v>248.83</v>
      </c>
      <c r="E53" s="135">
        <v>248.28</v>
      </c>
      <c r="F53" s="134">
        <v>10462</v>
      </c>
      <c r="G53" s="135">
        <v>2618411.1</v>
      </c>
      <c r="H53" s="135">
        <v>250.28</v>
      </c>
      <c r="I53" s="135">
        <v>249.4</v>
      </c>
      <c r="J53" s="134">
        <v>1951</v>
      </c>
      <c r="K53" s="135">
        <v>515627.07</v>
      </c>
      <c r="L53" s="135">
        <v>264.29000000000002</v>
      </c>
      <c r="M53" s="135">
        <v>266.67</v>
      </c>
      <c r="N53" s="134">
        <v>686</v>
      </c>
      <c r="O53" s="135">
        <v>161139.99</v>
      </c>
      <c r="P53" s="136">
        <v>234.9</v>
      </c>
      <c r="Q53" s="137">
        <v>232.21</v>
      </c>
    </row>
    <row r="54" spans="1:17">
      <c r="A54" s="133" t="s">
        <v>273</v>
      </c>
      <c r="B54" s="134">
        <v>83152</v>
      </c>
      <c r="C54" s="135">
        <v>30398111.780000001</v>
      </c>
      <c r="D54" s="135">
        <v>365.57</v>
      </c>
      <c r="E54" s="135">
        <v>360</v>
      </c>
      <c r="F54" s="134">
        <v>47155</v>
      </c>
      <c r="G54" s="135">
        <v>16786336.300000001</v>
      </c>
      <c r="H54" s="135">
        <v>355.98</v>
      </c>
      <c r="I54" s="135">
        <v>351.66</v>
      </c>
      <c r="J54" s="134">
        <v>24150</v>
      </c>
      <c r="K54" s="135">
        <v>8729922.7100000009</v>
      </c>
      <c r="L54" s="135">
        <v>361.49</v>
      </c>
      <c r="M54" s="135">
        <v>360</v>
      </c>
      <c r="N54" s="134">
        <v>2079</v>
      </c>
      <c r="O54" s="135">
        <v>747378.4</v>
      </c>
      <c r="P54" s="136">
        <v>359.49</v>
      </c>
      <c r="Q54" s="137">
        <v>360</v>
      </c>
    </row>
    <row r="55" spans="1:17">
      <c r="A55" s="133" t="s">
        <v>274</v>
      </c>
      <c r="B55" s="134">
        <v>126093</v>
      </c>
      <c r="C55" s="135">
        <v>57747090.119999997</v>
      </c>
      <c r="D55" s="135">
        <v>457.97</v>
      </c>
      <c r="E55" s="135">
        <v>459.56</v>
      </c>
      <c r="F55" s="134">
        <v>55816</v>
      </c>
      <c r="G55" s="135">
        <v>24697286.789999999</v>
      </c>
      <c r="H55" s="135">
        <v>442.48</v>
      </c>
      <c r="I55" s="135">
        <v>433.79</v>
      </c>
      <c r="J55" s="134">
        <v>20125</v>
      </c>
      <c r="K55" s="135">
        <v>9222964.5399999991</v>
      </c>
      <c r="L55" s="135">
        <v>458.28</v>
      </c>
      <c r="M55" s="135">
        <v>466.78</v>
      </c>
      <c r="N55" s="134">
        <v>0</v>
      </c>
      <c r="O55" s="135">
        <v>0</v>
      </c>
      <c r="P55" s="136">
        <v>0</v>
      </c>
      <c r="Q55" s="137" t="s">
        <v>251</v>
      </c>
    </row>
    <row r="56" spans="1:17">
      <c r="A56" s="133" t="s">
        <v>275</v>
      </c>
      <c r="B56" s="134">
        <v>128055</v>
      </c>
      <c r="C56" s="135">
        <v>69986357.549999997</v>
      </c>
      <c r="D56" s="135">
        <v>546.53</v>
      </c>
      <c r="E56" s="135">
        <v>544.19000000000005</v>
      </c>
      <c r="F56" s="134">
        <v>65067</v>
      </c>
      <c r="G56" s="135">
        <v>35582179.509999998</v>
      </c>
      <c r="H56" s="135">
        <v>546.85</v>
      </c>
      <c r="I56" s="135">
        <v>540.29</v>
      </c>
      <c r="J56" s="134">
        <v>11251</v>
      </c>
      <c r="K56" s="135">
        <v>6125983.2599999998</v>
      </c>
      <c r="L56" s="135">
        <v>544.48</v>
      </c>
      <c r="M56" s="135">
        <v>541.91</v>
      </c>
      <c r="N56" s="134">
        <v>0</v>
      </c>
      <c r="O56" s="135">
        <v>0</v>
      </c>
      <c r="P56" s="136">
        <v>0</v>
      </c>
      <c r="Q56" s="137" t="s">
        <v>251</v>
      </c>
    </row>
    <row r="57" spans="1:17">
      <c r="A57" s="133" t="s">
        <v>276</v>
      </c>
      <c r="B57" s="134">
        <v>88321</v>
      </c>
      <c r="C57" s="135">
        <v>57298480.630000003</v>
      </c>
      <c r="D57" s="135">
        <v>648.75</v>
      </c>
      <c r="E57" s="135">
        <v>648.16999999999996</v>
      </c>
      <c r="F57" s="134">
        <v>32304</v>
      </c>
      <c r="G57" s="135">
        <v>20843553.16</v>
      </c>
      <c r="H57" s="135">
        <v>645.23</v>
      </c>
      <c r="I57" s="135">
        <v>643.4</v>
      </c>
      <c r="J57" s="134">
        <v>5447</v>
      </c>
      <c r="K57" s="135">
        <v>3511870.97</v>
      </c>
      <c r="L57" s="135">
        <v>644.73</v>
      </c>
      <c r="M57" s="135">
        <v>641.61</v>
      </c>
      <c r="N57" s="134">
        <v>0</v>
      </c>
      <c r="O57" s="135">
        <v>0</v>
      </c>
      <c r="P57" s="136">
        <v>0</v>
      </c>
      <c r="Q57" s="137" t="s">
        <v>251</v>
      </c>
    </row>
    <row r="58" spans="1:17">
      <c r="A58" s="133" t="s">
        <v>277</v>
      </c>
      <c r="B58" s="134">
        <v>57441</v>
      </c>
      <c r="C58" s="135">
        <v>42949063.020000003</v>
      </c>
      <c r="D58" s="135">
        <v>747.71</v>
      </c>
      <c r="E58" s="135">
        <v>746.76</v>
      </c>
      <c r="F58" s="134">
        <v>25009</v>
      </c>
      <c r="G58" s="135">
        <v>18700848.699999999</v>
      </c>
      <c r="H58" s="135">
        <v>747.76</v>
      </c>
      <c r="I58" s="135">
        <v>745.9</v>
      </c>
      <c r="J58" s="134">
        <v>5762</v>
      </c>
      <c r="K58" s="135">
        <v>4400033.51</v>
      </c>
      <c r="L58" s="135">
        <v>763.63</v>
      </c>
      <c r="M58" s="135">
        <v>783.3</v>
      </c>
      <c r="N58" s="134">
        <v>977</v>
      </c>
      <c r="O58" s="135">
        <v>765284.1</v>
      </c>
      <c r="P58" s="136">
        <v>783.3</v>
      </c>
      <c r="Q58" s="137">
        <v>783.3</v>
      </c>
    </row>
    <row r="59" spans="1:17">
      <c r="A59" s="133" t="s">
        <v>278</v>
      </c>
      <c r="B59" s="134">
        <v>46352</v>
      </c>
      <c r="C59" s="135">
        <v>39331372.07</v>
      </c>
      <c r="D59" s="135">
        <v>848.54</v>
      </c>
      <c r="E59" s="135">
        <v>847.76</v>
      </c>
      <c r="F59" s="134">
        <v>20823</v>
      </c>
      <c r="G59" s="135">
        <v>17678824.739999998</v>
      </c>
      <c r="H59" s="135">
        <v>849</v>
      </c>
      <c r="I59" s="135">
        <v>848.27</v>
      </c>
      <c r="J59" s="134">
        <v>1529</v>
      </c>
      <c r="K59" s="135">
        <v>1294011.6399999999</v>
      </c>
      <c r="L59" s="135">
        <v>846.31</v>
      </c>
      <c r="M59" s="135">
        <v>840.32</v>
      </c>
      <c r="N59" s="134">
        <v>45</v>
      </c>
      <c r="O59" s="135">
        <v>37041.01</v>
      </c>
      <c r="P59" s="136">
        <v>823.13</v>
      </c>
      <c r="Q59" s="137">
        <v>822.5</v>
      </c>
    </row>
    <row r="60" spans="1:17">
      <c r="A60" s="133" t="s">
        <v>279</v>
      </c>
      <c r="B60" s="134">
        <v>48026</v>
      </c>
      <c r="C60" s="135">
        <v>45859424.670000002</v>
      </c>
      <c r="D60" s="135">
        <v>954.89</v>
      </c>
      <c r="E60" s="135">
        <v>957.54</v>
      </c>
      <c r="F60" s="134">
        <v>22153</v>
      </c>
      <c r="G60" s="135">
        <v>21118507.91</v>
      </c>
      <c r="H60" s="135">
        <v>953.3</v>
      </c>
      <c r="I60" s="135">
        <v>955.05</v>
      </c>
      <c r="J60" s="134">
        <v>1050</v>
      </c>
      <c r="K60" s="135">
        <v>996882.51</v>
      </c>
      <c r="L60" s="135">
        <v>949.41</v>
      </c>
      <c r="M60" s="135">
        <v>950.71</v>
      </c>
      <c r="N60" s="134">
        <v>0</v>
      </c>
      <c r="O60" s="135">
        <v>0</v>
      </c>
      <c r="P60" s="136">
        <v>0</v>
      </c>
      <c r="Q60" s="137" t="s">
        <v>251</v>
      </c>
    </row>
    <row r="61" spans="1:17">
      <c r="A61" s="133" t="s">
        <v>257</v>
      </c>
      <c r="B61" s="134">
        <v>189073</v>
      </c>
      <c r="C61" s="135">
        <v>235868497.94</v>
      </c>
      <c r="D61" s="135">
        <v>1247.5</v>
      </c>
      <c r="E61" s="135">
        <v>1263.96</v>
      </c>
      <c r="F61" s="134">
        <v>48876</v>
      </c>
      <c r="G61" s="135">
        <v>58541814.670000002</v>
      </c>
      <c r="H61" s="135">
        <v>1197.76</v>
      </c>
      <c r="I61" s="135">
        <v>1178.46</v>
      </c>
      <c r="J61" s="134">
        <v>7279</v>
      </c>
      <c r="K61" s="135">
        <v>8326605.1799999997</v>
      </c>
      <c r="L61" s="135">
        <v>1143.92</v>
      </c>
      <c r="M61" s="135">
        <v>1143.3</v>
      </c>
      <c r="N61" s="134">
        <v>0</v>
      </c>
      <c r="O61" s="135">
        <v>0</v>
      </c>
      <c r="P61" s="136">
        <v>0</v>
      </c>
      <c r="Q61" s="137" t="s">
        <v>251</v>
      </c>
    </row>
    <row r="62" spans="1:17">
      <c r="A62" s="133" t="s">
        <v>258</v>
      </c>
      <c r="B62" s="134">
        <v>67129</v>
      </c>
      <c r="C62" s="135">
        <v>111569249.68000001</v>
      </c>
      <c r="D62" s="135">
        <v>1662.01</v>
      </c>
      <c r="E62" s="135">
        <v>1626.44</v>
      </c>
      <c r="F62" s="134">
        <v>6925</v>
      </c>
      <c r="G62" s="135">
        <v>11467048.539999999</v>
      </c>
      <c r="H62" s="135">
        <v>1655.89</v>
      </c>
      <c r="I62" s="135">
        <v>1611.63</v>
      </c>
      <c r="J62" s="134">
        <v>375</v>
      </c>
      <c r="K62" s="135">
        <v>626070.68000000005</v>
      </c>
      <c r="L62" s="135">
        <v>1669.52</v>
      </c>
      <c r="M62" s="135">
        <v>1635.77</v>
      </c>
      <c r="N62" s="134">
        <v>0</v>
      </c>
      <c r="O62" s="135">
        <v>0</v>
      </c>
      <c r="P62" s="136">
        <v>0</v>
      </c>
      <c r="Q62" s="137" t="s">
        <v>251</v>
      </c>
    </row>
    <row r="63" spans="1:17">
      <c r="A63" s="133" t="s">
        <v>259</v>
      </c>
      <c r="B63" s="134">
        <v>11340</v>
      </c>
      <c r="C63" s="135">
        <v>25036760.27</v>
      </c>
      <c r="D63" s="135">
        <v>2207.83</v>
      </c>
      <c r="E63" s="135">
        <v>2187.59</v>
      </c>
      <c r="F63" s="134">
        <v>949</v>
      </c>
      <c r="G63" s="135">
        <v>2067728.69</v>
      </c>
      <c r="H63" s="135">
        <v>2178.85</v>
      </c>
      <c r="I63" s="135">
        <v>2144.4</v>
      </c>
      <c r="J63" s="134">
        <v>73</v>
      </c>
      <c r="K63" s="135">
        <v>155889.04</v>
      </c>
      <c r="L63" s="135">
        <v>2135.4699999999998</v>
      </c>
      <c r="M63" s="135">
        <v>2083.3000000000002</v>
      </c>
      <c r="N63" s="134">
        <v>0</v>
      </c>
      <c r="O63" s="135">
        <v>0</v>
      </c>
      <c r="P63" s="136">
        <v>0</v>
      </c>
      <c r="Q63" s="137" t="s">
        <v>251</v>
      </c>
    </row>
    <row r="64" spans="1:17">
      <c r="A64" s="133" t="s">
        <v>281</v>
      </c>
      <c r="B64" s="134">
        <v>4334</v>
      </c>
      <c r="C64" s="135">
        <v>11737327.57</v>
      </c>
      <c r="D64" s="135">
        <v>2708.2</v>
      </c>
      <c r="E64" s="135">
        <v>2699.19</v>
      </c>
      <c r="F64" s="134">
        <v>205</v>
      </c>
      <c r="G64" s="135">
        <v>555779.68999999994</v>
      </c>
      <c r="H64" s="135">
        <v>2711.12</v>
      </c>
      <c r="I64" s="135">
        <v>2690.6</v>
      </c>
      <c r="J64" s="134">
        <v>21</v>
      </c>
      <c r="K64" s="135">
        <v>57596.55</v>
      </c>
      <c r="L64" s="135">
        <v>2742.69</v>
      </c>
      <c r="M64" s="135">
        <v>2741.29</v>
      </c>
      <c r="N64" s="134">
        <v>0</v>
      </c>
      <c r="O64" s="135">
        <v>0</v>
      </c>
      <c r="P64" s="136">
        <v>0</v>
      </c>
      <c r="Q64" s="137" t="s">
        <v>251</v>
      </c>
    </row>
    <row r="65" spans="1:17">
      <c r="A65" s="133" t="s">
        <v>282</v>
      </c>
      <c r="B65" s="134">
        <v>1348</v>
      </c>
      <c r="C65" s="135">
        <v>4316844.17</v>
      </c>
      <c r="D65" s="135">
        <v>3202.41</v>
      </c>
      <c r="E65" s="135">
        <v>3184.49</v>
      </c>
      <c r="F65" s="134">
        <v>126</v>
      </c>
      <c r="G65" s="135">
        <v>404019.83</v>
      </c>
      <c r="H65" s="135">
        <v>3206.51</v>
      </c>
      <c r="I65" s="135">
        <v>3189.86</v>
      </c>
      <c r="J65" s="134">
        <v>3</v>
      </c>
      <c r="K65" s="135">
        <v>9350.85</v>
      </c>
      <c r="L65" s="135">
        <v>3116.95</v>
      </c>
      <c r="M65" s="135">
        <v>3083.65</v>
      </c>
      <c r="N65" s="134">
        <v>0</v>
      </c>
      <c r="O65" s="135">
        <v>0</v>
      </c>
      <c r="P65" s="136">
        <v>0</v>
      </c>
      <c r="Q65" s="137" t="s">
        <v>251</v>
      </c>
    </row>
    <row r="66" spans="1:17">
      <c r="A66" s="133" t="s">
        <v>283</v>
      </c>
      <c r="B66" s="134">
        <v>447</v>
      </c>
      <c r="C66" s="135">
        <v>1661535.91</v>
      </c>
      <c r="D66" s="135">
        <v>3717.08</v>
      </c>
      <c r="E66" s="135">
        <v>3701.25</v>
      </c>
      <c r="F66" s="134">
        <v>12</v>
      </c>
      <c r="G66" s="135">
        <v>43871.73</v>
      </c>
      <c r="H66" s="135">
        <v>3655.98</v>
      </c>
      <c r="I66" s="135">
        <v>3607.4</v>
      </c>
      <c r="J66" s="134">
        <v>1</v>
      </c>
      <c r="K66" s="135">
        <v>3546.61</v>
      </c>
      <c r="L66" s="135">
        <v>3546.61</v>
      </c>
      <c r="M66" s="135">
        <v>3546.61</v>
      </c>
      <c r="N66" s="134">
        <v>0</v>
      </c>
      <c r="O66" s="135">
        <v>0</v>
      </c>
      <c r="P66" s="136">
        <v>0</v>
      </c>
      <c r="Q66" s="137" t="s">
        <v>251</v>
      </c>
    </row>
    <row r="67" spans="1:17" ht="15.75" thickBot="1">
      <c r="A67" s="138" t="s">
        <v>284</v>
      </c>
      <c r="B67" s="139">
        <v>285</v>
      </c>
      <c r="C67" s="140">
        <v>1272567.0900000001</v>
      </c>
      <c r="D67" s="140">
        <v>4465.1499999999996</v>
      </c>
      <c r="E67" s="140">
        <v>4345.76</v>
      </c>
      <c r="F67" s="139">
        <v>7</v>
      </c>
      <c r="G67" s="140">
        <v>32471.57</v>
      </c>
      <c r="H67" s="140">
        <v>4638.8</v>
      </c>
      <c r="I67" s="140">
        <v>4448.3100000000004</v>
      </c>
      <c r="J67" s="139">
        <v>0</v>
      </c>
      <c r="K67" s="140">
        <v>0</v>
      </c>
      <c r="L67" s="140">
        <v>0</v>
      </c>
      <c r="M67" s="140" t="s">
        <v>251</v>
      </c>
      <c r="N67" s="139">
        <v>0</v>
      </c>
      <c r="O67" s="140">
        <v>0</v>
      </c>
      <c r="P67" s="141">
        <v>0</v>
      </c>
      <c r="Q67" s="142" t="s">
        <v>251</v>
      </c>
    </row>
    <row r="68" spans="1:17" ht="16.5" thickBot="1">
      <c r="A68" s="143" t="s">
        <v>409</v>
      </c>
      <c r="B68" s="144">
        <v>884740</v>
      </c>
      <c r="C68" s="145">
        <v>739342950.38999999</v>
      </c>
      <c r="D68" s="145">
        <v>835.66</v>
      </c>
      <c r="E68" s="145">
        <v>679.17</v>
      </c>
      <c r="F68" s="144">
        <v>355412</v>
      </c>
      <c r="G68" s="145">
        <v>233299100.72</v>
      </c>
      <c r="H68" s="145">
        <v>656.42</v>
      </c>
      <c r="I68" s="145">
        <v>560.5</v>
      </c>
      <c r="J68" s="144">
        <v>79983</v>
      </c>
      <c r="K68" s="145">
        <v>44076573.259999998</v>
      </c>
      <c r="L68" s="145">
        <v>551.07000000000005</v>
      </c>
      <c r="M68" s="145">
        <v>479.6</v>
      </c>
      <c r="N68" s="144">
        <v>8019</v>
      </c>
      <c r="O68" s="145">
        <v>2203412.41</v>
      </c>
      <c r="P68" s="146">
        <v>274.77</v>
      </c>
      <c r="Q68" s="147">
        <v>185.14</v>
      </c>
    </row>
    <row r="72" spans="1:17">
      <c r="B72" s="89"/>
    </row>
  </sheetData>
  <mergeCells count="18">
    <mergeCell ref="A1:Q1"/>
    <mergeCell ref="A3:A4"/>
    <mergeCell ref="B3:E3"/>
    <mergeCell ref="F3:I3"/>
    <mergeCell ref="J3:M3"/>
    <mergeCell ref="N3:Q3"/>
    <mergeCell ref="A24:Q24"/>
    <mergeCell ref="A26:A27"/>
    <mergeCell ref="B26:E26"/>
    <mergeCell ref="F26:I26"/>
    <mergeCell ref="J26:M26"/>
    <mergeCell ref="N26:Q26"/>
    <mergeCell ref="A47:Q4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I26" sqref="I26"/>
    </sheetView>
  </sheetViews>
  <sheetFormatPr defaultRowHeight="15"/>
  <cols>
    <col min="1" max="1" width="5.5703125" style="90" customWidth="1"/>
    <col min="2" max="2" width="20.28515625" style="90" customWidth="1"/>
    <col min="3" max="3" width="32.140625" style="90" customWidth="1"/>
    <col min="4" max="10" width="9.140625" style="90"/>
    <col min="11" max="11" width="9.140625" style="90" customWidth="1"/>
    <col min="12" max="16384" width="9.140625" style="90"/>
  </cols>
  <sheetData>
    <row r="1" spans="1:4" s="44" customFormat="1" ht="18.75">
      <c r="A1" s="466" t="s">
        <v>834</v>
      </c>
      <c r="B1" s="466"/>
      <c r="C1" s="466"/>
    </row>
    <row r="2" spans="1:4" ht="15.75" thickBot="1">
      <c r="B2" s="10"/>
    </row>
    <row r="3" spans="1:4" s="12" customFormat="1" ht="16.5" thickBot="1">
      <c r="A3" s="330" t="s">
        <v>29</v>
      </c>
      <c r="B3" s="99" t="s">
        <v>396</v>
      </c>
      <c r="C3" s="331" t="s">
        <v>0</v>
      </c>
    </row>
    <row r="4" spans="1:4">
      <c r="A4" s="152">
        <v>1</v>
      </c>
      <c r="B4" s="228" t="s">
        <v>30</v>
      </c>
      <c r="C4" s="332">
        <v>28641</v>
      </c>
    </row>
    <row r="5" spans="1:4">
      <c r="A5" s="157">
        <v>2</v>
      </c>
      <c r="B5" s="55" t="s">
        <v>31</v>
      </c>
      <c r="C5" s="309">
        <v>56928</v>
      </c>
      <c r="D5" s="89"/>
    </row>
    <row r="6" spans="1:4">
      <c r="A6" s="157">
        <v>3</v>
      </c>
      <c r="B6" s="296" t="s">
        <v>686</v>
      </c>
      <c r="C6" s="309">
        <v>9231</v>
      </c>
    </row>
    <row r="7" spans="1:4">
      <c r="A7" s="157">
        <v>4</v>
      </c>
      <c r="B7" s="296" t="s">
        <v>687</v>
      </c>
      <c r="C7" s="309">
        <v>10339</v>
      </c>
    </row>
    <row r="8" spans="1:4">
      <c r="A8" s="157">
        <v>5</v>
      </c>
      <c r="B8" s="296" t="s">
        <v>688</v>
      </c>
      <c r="C8" s="309">
        <v>11816</v>
      </c>
    </row>
    <row r="9" spans="1:4">
      <c r="A9" s="157">
        <v>6</v>
      </c>
      <c r="B9" s="296" t="s">
        <v>689</v>
      </c>
      <c r="C9" s="309">
        <v>15096</v>
      </c>
    </row>
    <row r="10" spans="1:4">
      <c r="A10" s="157">
        <v>7</v>
      </c>
      <c r="B10" s="296" t="s">
        <v>690</v>
      </c>
      <c r="C10" s="309">
        <v>19248</v>
      </c>
    </row>
    <row r="11" spans="1:4">
      <c r="A11" s="157">
        <v>8</v>
      </c>
      <c r="B11" s="296" t="s">
        <v>691</v>
      </c>
      <c r="C11" s="309">
        <v>22757</v>
      </c>
    </row>
    <row r="12" spans="1:4">
      <c r="A12" s="157">
        <v>9</v>
      </c>
      <c r="B12" s="296" t="s">
        <v>692</v>
      </c>
      <c r="C12" s="309">
        <v>26493</v>
      </c>
    </row>
    <row r="13" spans="1:4">
      <c r="A13" s="157">
        <v>10</v>
      </c>
      <c r="B13" s="296" t="s">
        <v>693</v>
      </c>
      <c r="C13" s="309">
        <v>28141</v>
      </c>
    </row>
    <row r="14" spans="1:4">
      <c r="A14" s="157">
        <v>11</v>
      </c>
      <c r="B14" s="296" t="s">
        <v>694</v>
      </c>
      <c r="C14" s="309">
        <v>34095</v>
      </c>
    </row>
    <row r="15" spans="1:4">
      <c r="A15" s="157">
        <v>12</v>
      </c>
      <c r="B15" s="296" t="s">
        <v>695</v>
      </c>
      <c r="C15" s="309">
        <v>39523</v>
      </c>
    </row>
    <row r="16" spans="1:4">
      <c r="A16" s="157">
        <v>13</v>
      </c>
      <c r="B16" s="296" t="s">
        <v>696</v>
      </c>
      <c r="C16" s="309">
        <v>44015</v>
      </c>
    </row>
    <row r="17" spans="1:3">
      <c r="A17" s="157">
        <v>14</v>
      </c>
      <c r="B17" s="296" t="s">
        <v>697</v>
      </c>
      <c r="C17" s="309">
        <v>55322</v>
      </c>
    </row>
    <row r="18" spans="1:3">
      <c r="A18" s="157">
        <v>15</v>
      </c>
      <c r="B18" s="296" t="s">
        <v>698</v>
      </c>
      <c r="C18" s="309">
        <v>63733</v>
      </c>
    </row>
    <row r="19" spans="1:3">
      <c r="A19" s="157">
        <v>16</v>
      </c>
      <c r="B19" s="296" t="s">
        <v>699</v>
      </c>
      <c r="C19" s="309">
        <v>67974</v>
      </c>
    </row>
    <row r="20" spans="1:3">
      <c r="A20" s="157">
        <v>17</v>
      </c>
      <c r="B20" s="296" t="s">
        <v>700</v>
      </c>
      <c r="C20" s="309">
        <v>69580</v>
      </c>
    </row>
    <row r="21" spans="1:3">
      <c r="A21" s="157">
        <v>18</v>
      </c>
      <c r="B21" s="296" t="s">
        <v>701</v>
      </c>
      <c r="C21" s="309">
        <v>68383</v>
      </c>
    </row>
    <row r="22" spans="1:3">
      <c r="A22" s="157">
        <v>19</v>
      </c>
      <c r="B22" s="296" t="s">
        <v>702</v>
      </c>
      <c r="C22" s="309">
        <v>76084</v>
      </c>
    </row>
    <row r="23" spans="1:3">
      <c r="A23" s="157">
        <v>20</v>
      </c>
      <c r="B23" s="296" t="s">
        <v>703</v>
      </c>
      <c r="C23" s="309">
        <v>88447</v>
      </c>
    </row>
    <row r="24" spans="1:3">
      <c r="A24" s="157">
        <v>21</v>
      </c>
      <c r="B24" s="296" t="s">
        <v>704</v>
      </c>
      <c r="C24" s="309">
        <v>91563</v>
      </c>
    </row>
    <row r="25" spans="1:3">
      <c r="A25" s="157">
        <v>22</v>
      </c>
      <c r="B25" s="55" t="s">
        <v>705</v>
      </c>
      <c r="C25" s="309">
        <v>1588285</v>
      </c>
    </row>
    <row r="26" spans="1:3" ht="15.75" thickBot="1">
      <c r="A26" s="162">
        <v>23</v>
      </c>
      <c r="B26" s="234" t="s">
        <v>32</v>
      </c>
      <c r="C26" s="333">
        <v>551</v>
      </c>
    </row>
    <row r="27" spans="1:3" s="12" customFormat="1" ht="16.5" thickBot="1">
      <c r="A27" s="334"/>
      <c r="B27" s="335" t="s">
        <v>5</v>
      </c>
      <c r="C27" s="336">
        <f>SUM(C4:C26)</f>
        <v>2516245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Y56"/>
  <sheetViews>
    <sheetView workbookViewId="0">
      <selection sqref="A1:W1"/>
    </sheetView>
  </sheetViews>
  <sheetFormatPr defaultRowHeight="15"/>
  <cols>
    <col min="1" max="1" width="4.42578125" style="90" customWidth="1"/>
    <col min="2" max="2" width="15.140625" style="90" customWidth="1"/>
    <col min="3" max="3" width="10.28515625" style="89" customWidth="1"/>
    <col min="4" max="4" width="18.7109375" style="2" customWidth="1"/>
    <col min="5" max="5" width="8" style="2" bestFit="1" customWidth="1"/>
    <col min="6" max="6" width="10.140625" style="89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0.5703125" style="89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9.5703125" style="89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0.28515625" style="89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90" bestFit="1" customWidth="1"/>
    <col min="23" max="23" width="9.85546875" style="90" customWidth="1"/>
    <col min="24" max="24" width="9.140625" style="90"/>
    <col min="25" max="25" width="10.140625" style="90" bestFit="1" customWidth="1"/>
    <col min="26" max="16384" width="9.140625" style="90"/>
  </cols>
  <sheetData>
    <row r="1" spans="1:23" s="44" customFormat="1" ht="18.75">
      <c r="A1" s="466" t="s">
        <v>836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</row>
    <row r="2" spans="1:23" ht="15.75" customHeight="1" thickBot="1">
      <c r="C2" s="10"/>
    </row>
    <row r="3" spans="1:23" s="44" customFormat="1" ht="14.25" customHeight="1">
      <c r="A3" s="472" t="s">
        <v>29</v>
      </c>
      <c r="B3" s="474" t="s">
        <v>40</v>
      </c>
      <c r="C3" s="468" t="s">
        <v>43</v>
      </c>
      <c r="D3" s="469"/>
      <c r="E3" s="469"/>
      <c r="F3" s="470"/>
      <c r="G3" s="468" t="s">
        <v>44</v>
      </c>
      <c r="H3" s="469"/>
      <c r="I3" s="469"/>
      <c r="J3" s="470"/>
      <c r="K3" s="468" t="s">
        <v>45</v>
      </c>
      <c r="L3" s="469"/>
      <c r="M3" s="469"/>
      <c r="N3" s="470"/>
      <c r="O3" s="468" t="s">
        <v>46</v>
      </c>
      <c r="P3" s="469"/>
      <c r="Q3" s="469"/>
      <c r="R3" s="470"/>
      <c r="S3" s="468" t="s">
        <v>42</v>
      </c>
      <c r="T3" s="469"/>
      <c r="U3" s="469"/>
      <c r="V3" s="469"/>
      <c r="W3" s="470"/>
    </row>
    <row r="4" spans="1:23" s="44" customFormat="1" ht="16.5" thickBot="1">
      <c r="A4" s="473"/>
      <c r="B4" s="475"/>
      <c r="C4" s="148" t="s">
        <v>0</v>
      </c>
      <c r="D4" s="149" t="s">
        <v>41</v>
      </c>
      <c r="E4" s="150" t="s">
        <v>13</v>
      </c>
      <c r="F4" s="151" t="s">
        <v>252</v>
      </c>
      <c r="G4" s="148" t="s">
        <v>0</v>
      </c>
      <c r="H4" s="149" t="s">
        <v>41</v>
      </c>
      <c r="I4" s="150" t="s">
        <v>13</v>
      </c>
      <c r="J4" s="151" t="s">
        <v>252</v>
      </c>
      <c r="K4" s="148" t="s">
        <v>0</v>
      </c>
      <c r="L4" s="149" t="s">
        <v>41</v>
      </c>
      <c r="M4" s="150" t="s">
        <v>13</v>
      </c>
      <c r="N4" s="151" t="s">
        <v>252</v>
      </c>
      <c r="O4" s="148" t="s">
        <v>0</v>
      </c>
      <c r="P4" s="149" t="s">
        <v>41</v>
      </c>
      <c r="Q4" s="150" t="s">
        <v>13</v>
      </c>
      <c r="R4" s="151" t="s">
        <v>252</v>
      </c>
      <c r="S4" s="148" t="s">
        <v>0</v>
      </c>
      <c r="T4" s="149" t="s">
        <v>41</v>
      </c>
      <c r="U4" s="150" t="s">
        <v>13</v>
      </c>
      <c r="V4" s="151" t="s">
        <v>252</v>
      </c>
      <c r="W4" s="150" t="s">
        <v>298</v>
      </c>
    </row>
    <row r="5" spans="1:23">
      <c r="A5" s="152">
        <v>1</v>
      </c>
      <c r="B5" s="153" t="s">
        <v>30</v>
      </c>
      <c r="C5" s="153">
        <v>0</v>
      </c>
      <c r="D5" s="153">
        <v>0</v>
      </c>
      <c r="E5" s="153">
        <v>0</v>
      </c>
      <c r="F5" s="154" t="s">
        <v>251</v>
      </c>
      <c r="G5" s="155">
        <v>25899</v>
      </c>
      <c r="H5" s="156">
        <v>8312654.7199999997</v>
      </c>
      <c r="I5" s="153">
        <v>320.95999999999998</v>
      </c>
      <c r="J5" s="154">
        <v>284.59000000000003</v>
      </c>
      <c r="K5" s="155">
        <v>2226</v>
      </c>
      <c r="L5" s="156">
        <v>1652698.9</v>
      </c>
      <c r="M5" s="153">
        <v>742.45</v>
      </c>
      <c r="N5" s="154">
        <v>783.3</v>
      </c>
      <c r="O5" s="155">
        <v>516</v>
      </c>
      <c r="P5" s="156">
        <v>405185.1</v>
      </c>
      <c r="Q5" s="153">
        <v>785.24</v>
      </c>
      <c r="R5" s="154">
        <v>783.3</v>
      </c>
      <c r="S5" s="155">
        <v>28641</v>
      </c>
      <c r="T5" s="156">
        <v>10370538.720000001</v>
      </c>
      <c r="U5" s="156">
        <v>362.09</v>
      </c>
      <c r="V5" s="154">
        <v>329.46</v>
      </c>
      <c r="W5" s="31">
        <v>1.1399999999999999</v>
      </c>
    </row>
    <row r="6" spans="1:23">
      <c r="A6" s="157">
        <v>2</v>
      </c>
      <c r="B6" s="158" t="s">
        <v>31</v>
      </c>
      <c r="C6" s="159">
        <v>8339</v>
      </c>
      <c r="D6" s="160">
        <v>10298765.039999999</v>
      </c>
      <c r="E6" s="158">
        <v>1235.01</v>
      </c>
      <c r="F6" s="161">
        <v>1298.42</v>
      </c>
      <c r="G6" s="159">
        <v>22200</v>
      </c>
      <c r="H6" s="160">
        <v>10516929.73</v>
      </c>
      <c r="I6" s="158">
        <v>473.74</v>
      </c>
      <c r="J6" s="161">
        <v>413.42</v>
      </c>
      <c r="K6" s="159">
        <v>25283</v>
      </c>
      <c r="L6" s="160">
        <v>15513242.130000001</v>
      </c>
      <c r="M6" s="158">
        <v>613.58000000000004</v>
      </c>
      <c r="N6" s="161">
        <v>510.15</v>
      </c>
      <c r="O6" s="159">
        <v>1106</v>
      </c>
      <c r="P6" s="160">
        <v>856959.12</v>
      </c>
      <c r="Q6" s="158">
        <v>774.83</v>
      </c>
      <c r="R6" s="161">
        <v>783.3</v>
      </c>
      <c r="S6" s="159">
        <v>56928</v>
      </c>
      <c r="T6" s="160">
        <v>37185896.020000003</v>
      </c>
      <c r="U6" s="160">
        <v>653.21</v>
      </c>
      <c r="V6" s="161">
        <v>536.29999999999995</v>
      </c>
      <c r="W6" s="32">
        <v>2.2599999999999998</v>
      </c>
    </row>
    <row r="7" spans="1:23">
      <c r="A7" s="157">
        <v>3</v>
      </c>
      <c r="B7" s="158" t="s">
        <v>33</v>
      </c>
      <c r="C7" s="159">
        <v>30965</v>
      </c>
      <c r="D7" s="160">
        <v>37122824.18</v>
      </c>
      <c r="E7" s="158">
        <v>1198.8599999999999</v>
      </c>
      <c r="F7" s="161">
        <v>1253.52</v>
      </c>
      <c r="G7" s="159">
        <v>17771</v>
      </c>
      <c r="H7" s="160">
        <v>9624899.4299999997</v>
      </c>
      <c r="I7" s="158">
        <v>541.61</v>
      </c>
      <c r="J7" s="161">
        <v>494.53</v>
      </c>
      <c r="K7" s="159">
        <v>16800</v>
      </c>
      <c r="L7" s="160">
        <v>10763788.66</v>
      </c>
      <c r="M7" s="158">
        <v>640.70000000000005</v>
      </c>
      <c r="N7" s="161">
        <v>539.15</v>
      </c>
      <c r="O7" s="159">
        <v>194</v>
      </c>
      <c r="P7" s="160">
        <v>148754.65</v>
      </c>
      <c r="Q7" s="158">
        <v>766.78</v>
      </c>
      <c r="R7" s="161">
        <v>783.3</v>
      </c>
      <c r="S7" s="159">
        <v>65730</v>
      </c>
      <c r="T7" s="160">
        <v>57660266.920000002</v>
      </c>
      <c r="U7" s="160">
        <v>877.23</v>
      </c>
      <c r="V7" s="161">
        <v>791.14</v>
      </c>
      <c r="W7" s="32">
        <v>2.61</v>
      </c>
    </row>
    <row r="8" spans="1:23">
      <c r="A8" s="157">
        <v>4</v>
      </c>
      <c r="B8" s="158" t="s">
        <v>34</v>
      </c>
      <c r="C8" s="159">
        <v>99965</v>
      </c>
      <c r="D8" s="160">
        <v>120438596.23999999</v>
      </c>
      <c r="E8" s="158">
        <v>1204.81</v>
      </c>
      <c r="F8" s="161">
        <v>1227.51</v>
      </c>
      <c r="G8" s="159">
        <v>26470</v>
      </c>
      <c r="H8" s="160">
        <v>16113595.51</v>
      </c>
      <c r="I8" s="158">
        <v>608.75</v>
      </c>
      <c r="J8" s="161">
        <v>551.39</v>
      </c>
      <c r="K8" s="159">
        <v>24420</v>
      </c>
      <c r="L8" s="160">
        <v>16264105.16</v>
      </c>
      <c r="M8" s="158">
        <v>666.02</v>
      </c>
      <c r="N8" s="161">
        <v>559.1</v>
      </c>
      <c r="O8" s="159">
        <v>154</v>
      </c>
      <c r="P8" s="160">
        <v>118513.5</v>
      </c>
      <c r="Q8" s="158">
        <v>769.57</v>
      </c>
      <c r="R8" s="161">
        <v>783.3</v>
      </c>
      <c r="S8" s="159">
        <v>151009</v>
      </c>
      <c r="T8" s="160">
        <v>152934810.41</v>
      </c>
      <c r="U8" s="160">
        <v>1012.75</v>
      </c>
      <c r="V8" s="161">
        <v>990.38</v>
      </c>
      <c r="W8" s="32">
        <v>6</v>
      </c>
    </row>
    <row r="9" spans="1:23">
      <c r="A9" s="157">
        <v>5</v>
      </c>
      <c r="B9" s="158" t="s">
        <v>35</v>
      </c>
      <c r="C9" s="159">
        <v>234408</v>
      </c>
      <c r="D9" s="160">
        <v>284161323.75999999</v>
      </c>
      <c r="E9" s="158">
        <v>1212.25</v>
      </c>
      <c r="F9" s="161">
        <v>1276.31</v>
      </c>
      <c r="G9" s="159">
        <v>35525</v>
      </c>
      <c r="H9" s="160">
        <v>22836806.899999999</v>
      </c>
      <c r="I9" s="158">
        <v>642.84</v>
      </c>
      <c r="J9" s="161">
        <v>573.18000000000006</v>
      </c>
      <c r="K9" s="159">
        <v>30583</v>
      </c>
      <c r="L9" s="160">
        <v>20550069.469999999</v>
      </c>
      <c r="M9" s="158">
        <v>671.94</v>
      </c>
      <c r="N9" s="161">
        <v>561.43000000000006</v>
      </c>
      <c r="O9" s="159">
        <v>108</v>
      </c>
      <c r="P9" s="160">
        <v>82848.88</v>
      </c>
      <c r="Q9" s="158">
        <v>767.12</v>
      </c>
      <c r="R9" s="161">
        <v>783.3</v>
      </c>
      <c r="S9" s="159">
        <v>300624</v>
      </c>
      <c r="T9" s="160">
        <v>327631049.00999999</v>
      </c>
      <c r="U9" s="160">
        <v>1089.8399999999999</v>
      </c>
      <c r="V9" s="161">
        <v>1092.27</v>
      </c>
      <c r="W9" s="32">
        <v>11.95</v>
      </c>
    </row>
    <row r="10" spans="1:23">
      <c r="A10" s="157">
        <v>6</v>
      </c>
      <c r="B10" s="158" t="s">
        <v>36</v>
      </c>
      <c r="C10" s="159">
        <v>340518</v>
      </c>
      <c r="D10" s="160">
        <v>383385209.29000002</v>
      </c>
      <c r="E10" s="158">
        <v>1125.8900000000001</v>
      </c>
      <c r="F10" s="161">
        <v>1146.4000000000001</v>
      </c>
      <c r="G10" s="159">
        <v>36043</v>
      </c>
      <c r="H10" s="160">
        <v>25267044.719999999</v>
      </c>
      <c r="I10" s="158">
        <v>701.03</v>
      </c>
      <c r="J10" s="161">
        <v>605.68000000000006</v>
      </c>
      <c r="K10" s="159">
        <v>29556</v>
      </c>
      <c r="L10" s="160">
        <v>19317940.949999999</v>
      </c>
      <c r="M10" s="158">
        <v>653.6</v>
      </c>
      <c r="N10" s="161">
        <v>550.1</v>
      </c>
      <c r="O10" s="159">
        <v>3979</v>
      </c>
      <c r="P10" s="160">
        <v>1090134.1100000001</v>
      </c>
      <c r="Q10" s="158">
        <v>273.97000000000003</v>
      </c>
      <c r="R10" s="161">
        <v>360</v>
      </c>
      <c r="S10" s="159">
        <v>410096</v>
      </c>
      <c r="T10" s="160">
        <v>429060329.06999999</v>
      </c>
      <c r="U10" s="160">
        <v>1046.24</v>
      </c>
      <c r="V10" s="161">
        <v>995.92</v>
      </c>
      <c r="W10" s="32">
        <v>16.3</v>
      </c>
    </row>
    <row r="11" spans="1:23">
      <c r="A11" s="157">
        <v>7</v>
      </c>
      <c r="B11" s="158" t="s">
        <v>37</v>
      </c>
      <c r="C11" s="159">
        <v>391101</v>
      </c>
      <c r="D11" s="160">
        <v>387752657.60000002</v>
      </c>
      <c r="E11" s="158">
        <v>991.44</v>
      </c>
      <c r="F11" s="161">
        <v>893.77</v>
      </c>
      <c r="G11" s="159">
        <v>47300</v>
      </c>
      <c r="H11" s="160">
        <v>34007586.039999999</v>
      </c>
      <c r="I11" s="158">
        <v>718.98</v>
      </c>
      <c r="J11" s="161">
        <v>612.14</v>
      </c>
      <c r="K11" s="159">
        <v>27789</v>
      </c>
      <c r="L11" s="160">
        <v>17286370.100000001</v>
      </c>
      <c r="M11" s="158">
        <v>622.05999999999995</v>
      </c>
      <c r="N11" s="161">
        <v>532.33000000000004</v>
      </c>
      <c r="O11" s="159">
        <v>3275</v>
      </c>
      <c r="P11" s="160">
        <v>735109.92</v>
      </c>
      <c r="Q11" s="158">
        <v>224.46</v>
      </c>
      <c r="R11" s="161">
        <v>185.14</v>
      </c>
      <c r="S11" s="159">
        <v>469465</v>
      </c>
      <c r="T11" s="160">
        <v>439781723.66000003</v>
      </c>
      <c r="U11" s="160">
        <v>936.77</v>
      </c>
      <c r="V11" s="161">
        <v>807.05</v>
      </c>
      <c r="W11" s="32">
        <v>18.66</v>
      </c>
    </row>
    <row r="12" spans="1:23">
      <c r="A12" s="157">
        <v>8</v>
      </c>
      <c r="B12" s="158" t="s">
        <v>38</v>
      </c>
      <c r="C12" s="159">
        <v>295259</v>
      </c>
      <c r="D12" s="160">
        <v>259827770.61000001</v>
      </c>
      <c r="E12" s="158">
        <v>880</v>
      </c>
      <c r="F12" s="161">
        <v>716.46</v>
      </c>
      <c r="G12" s="159">
        <v>46536</v>
      </c>
      <c r="H12" s="160">
        <v>32827273.859999999</v>
      </c>
      <c r="I12" s="158">
        <v>705.42</v>
      </c>
      <c r="J12" s="161">
        <v>589.29</v>
      </c>
      <c r="K12" s="159">
        <v>20997</v>
      </c>
      <c r="L12" s="160">
        <v>12185186.09</v>
      </c>
      <c r="M12" s="158">
        <v>580.33000000000004</v>
      </c>
      <c r="N12" s="161">
        <v>502.08</v>
      </c>
      <c r="O12" s="159">
        <v>1814</v>
      </c>
      <c r="P12" s="160">
        <v>260864.8</v>
      </c>
      <c r="Q12" s="158">
        <v>143.81</v>
      </c>
      <c r="R12" s="161">
        <v>119.07</v>
      </c>
      <c r="S12" s="159">
        <v>364606</v>
      </c>
      <c r="T12" s="160">
        <v>305101095.36000001</v>
      </c>
      <c r="U12" s="160">
        <v>836.8</v>
      </c>
      <c r="V12" s="161">
        <v>680.32</v>
      </c>
      <c r="W12" s="32">
        <v>14.49</v>
      </c>
    </row>
    <row r="13" spans="1:23">
      <c r="A13" s="157">
        <v>9</v>
      </c>
      <c r="B13" s="158" t="s">
        <v>39</v>
      </c>
      <c r="C13" s="159">
        <v>279256</v>
      </c>
      <c r="D13" s="160">
        <v>226755793.65000001</v>
      </c>
      <c r="E13" s="158">
        <v>812</v>
      </c>
      <c r="F13" s="161">
        <v>628.45000000000005</v>
      </c>
      <c r="G13" s="159">
        <v>57387</v>
      </c>
      <c r="H13" s="160">
        <v>39702421.640000001</v>
      </c>
      <c r="I13" s="158">
        <v>691.84</v>
      </c>
      <c r="J13" s="161">
        <v>570.07000000000005</v>
      </c>
      <c r="K13" s="159">
        <v>17256</v>
      </c>
      <c r="L13" s="160">
        <v>9651058.3300000001</v>
      </c>
      <c r="M13" s="158">
        <v>559.29</v>
      </c>
      <c r="N13" s="161">
        <v>480.07</v>
      </c>
      <c r="O13" s="159">
        <v>1455</v>
      </c>
      <c r="P13" s="160">
        <v>195866.46</v>
      </c>
      <c r="Q13" s="158">
        <v>134.62</v>
      </c>
      <c r="R13" s="161">
        <v>114.58</v>
      </c>
      <c r="S13" s="159">
        <v>355354</v>
      </c>
      <c r="T13" s="160">
        <v>276305140.07999998</v>
      </c>
      <c r="U13" s="160">
        <v>777.55</v>
      </c>
      <c r="V13" s="161">
        <v>609.20000000000005</v>
      </c>
      <c r="W13" s="32">
        <v>14.12</v>
      </c>
    </row>
    <row r="14" spans="1:23">
      <c r="A14" s="157">
        <v>10</v>
      </c>
      <c r="B14" s="158" t="s">
        <v>47</v>
      </c>
      <c r="C14" s="159">
        <v>162069</v>
      </c>
      <c r="D14" s="160">
        <v>121085576.53</v>
      </c>
      <c r="E14" s="158">
        <v>747.12</v>
      </c>
      <c r="F14" s="161">
        <v>528.29999999999995</v>
      </c>
      <c r="G14" s="159">
        <v>44301</v>
      </c>
      <c r="H14" s="160">
        <v>30489890.07</v>
      </c>
      <c r="I14" s="158">
        <v>688.24</v>
      </c>
      <c r="J14" s="161">
        <v>559.27</v>
      </c>
      <c r="K14" s="159">
        <v>9148</v>
      </c>
      <c r="L14" s="160">
        <v>5090774.01</v>
      </c>
      <c r="M14" s="158">
        <v>556.49</v>
      </c>
      <c r="N14" s="161">
        <v>438.35</v>
      </c>
      <c r="O14" s="159">
        <v>687</v>
      </c>
      <c r="P14" s="160">
        <v>94830.01</v>
      </c>
      <c r="Q14" s="158">
        <v>138.03</v>
      </c>
      <c r="R14" s="161">
        <v>119.07</v>
      </c>
      <c r="S14" s="159">
        <v>216205</v>
      </c>
      <c r="T14" s="160">
        <v>156761070.62</v>
      </c>
      <c r="U14" s="160">
        <v>725.06</v>
      </c>
      <c r="V14" s="161">
        <v>533.16</v>
      </c>
      <c r="W14" s="32">
        <v>8.59</v>
      </c>
    </row>
    <row r="15" spans="1:23">
      <c r="A15" s="157">
        <v>11</v>
      </c>
      <c r="B15" s="158" t="s">
        <v>48</v>
      </c>
      <c r="C15" s="159">
        <v>56820</v>
      </c>
      <c r="D15" s="160">
        <v>40532113.350000001</v>
      </c>
      <c r="E15" s="158">
        <v>713.34</v>
      </c>
      <c r="F15" s="161">
        <v>482.54</v>
      </c>
      <c r="G15" s="159">
        <v>20199</v>
      </c>
      <c r="H15" s="160">
        <v>13905960.08</v>
      </c>
      <c r="I15" s="158">
        <v>688.45</v>
      </c>
      <c r="J15" s="161">
        <v>547.32000000000005</v>
      </c>
      <c r="K15" s="159">
        <v>3622</v>
      </c>
      <c r="L15" s="160">
        <v>1972692.98</v>
      </c>
      <c r="M15" s="158">
        <v>544.64</v>
      </c>
      <c r="N15" s="161">
        <v>420.87</v>
      </c>
      <c r="O15" s="159">
        <v>182</v>
      </c>
      <c r="P15" s="160">
        <v>24372.29</v>
      </c>
      <c r="Q15" s="158">
        <v>133.91</v>
      </c>
      <c r="R15" s="161">
        <v>126.18</v>
      </c>
      <c r="S15" s="159">
        <v>80823</v>
      </c>
      <c r="T15" s="160">
        <v>56435138.700000003</v>
      </c>
      <c r="U15" s="160">
        <v>698.26</v>
      </c>
      <c r="V15" s="161">
        <v>523.97</v>
      </c>
      <c r="W15" s="32">
        <v>3.21</v>
      </c>
    </row>
    <row r="16" spans="1:23">
      <c r="A16" s="157">
        <v>12</v>
      </c>
      <c r="B16" s="158" t="s">
        <v>49</v>
      </c>
      <c r="C16" s="159">
        <v>10124</v>
      </c>
      <c r="D16" s="160">
        <v>7120735.9500000002</v>
      </c>
      <c r="E16" s="158">
        <v>703.35</v>
      </c>
      <c r="F16" s="161">
        <v>431.09</v>
      </c>
      <c r="G16" s="159">
        <v>5053</v>
      </c>
      <c r="H16" s="160">
        <v>3410124.56</v>
      </c>
      <c r="I16" s="158">
        <v>674.87</v>
      </c>
      <c r="J16" s="161">
        <v>527.09</v>
      </c>
      <c r="K16" s="159">
        <v>1013</v>
      </c>
      <c r="L16" s="160">
        <v>545593.64</v>
      </c>
      <c r="M16" s="158">
        <v>538.59</v>
      </c>
      <c r="N16" s="161">
        <v>426.51</v>
      </c>
      <c r="O16" s="159">
        <v>23</v>
      </c>
      <c r="P16" s="160">
        <v>3515.11</v>
      </c>
      <c r="Q16" s="158">
        <v>152.83000000000001</v>
      </c>
      <c r="R16" s="161">
        <v>154.29</v>
      </c>
      <c r="S16" s="159">
        <v>16213</v>
      </c>
      <c r="T16" s="160">
        <v>11079969.26</v>
      </c>
      <c r="U16" s="160">
        <v>683.4</v>
      </c>
      <c r="V16" s="161">
        <v>482.13</v>
      </c>
      <c r="W16" s="32">
        <v>0.64</v>
      </c>
    </row>
    <row r="17" spans="1:25" ht="15.75" thickBot="1">
      <c r="A17" s="162">
        <v>13</v>
      </c>
      <c r="B17" s="163" t="s">
        <v>32</v>
      </c>
      <c r="C17" s="164">
        <v>518</v>
      </c>
      <c r="D17" s="165">
        <v>491182.37</v>
      </c>
      <c r="E17" s="163">
        <v>948.23</v>
      </c>
      <c r="F17" s="166">
        <v>845.38</v>
      </c>
      <c r="G17" s="164">
        <v>32</v>
      </c>
      <c r="H17" s="165">
        <v>17475.45</v>
      </c>
      <c r="I17" s="163">
        <v>546.11</v>
      </c>
      <c r="J17" s="166">
        <v>559.11</v>
      </c>
      <c r="K17" s="164">
        <v>1</v>
      </c>
      <c r="L17" s="165">
        <v>2273.67</v>
      </c>
      <c r="M17" s="163">
        <v>2273.67</v>
      </c>
      <c r="N17" s="166">
        <v>2273.67</v>
      </c>
      <c r="O17" s="164">
        <v>0</v>
      </c>
      <c r="P17" s="165">
        <v>0</v>
      </c>
      <c r="Q17" s="163">
        <v>0</v>
      </c>
      <c r="R17" s="166" t="s">
        <v>251</v>
      </c>
      <c r="S17" s="164">
        <v>551</v>
      </c>
      <c r="T17" s="165">
        <v>510931.49</v>
      </c>
      <c r="U17" s="165">
        <v>927.28</v>
      </c>
      <c r="V17" s="166">
        <v>814.65</v>
      </c>
      <c r="W17" s="33">
        <v>0.02</v>
      </c>
    </row>
    <row r="18" spans="1:25" s="12" customFormat="1" ht="16.5" thickBot="1">
      <c r="A18" s="34"/>
      <c r="B18" s="36" t="s">
        <v>409</v>
      </c>
      <c r="C18" s="37">
        <v>1909342</v>
      </c>
      <c r="D18" s="38">
        <v>1878972548.5699999</v>
      </c>
      <c r="E18" s="36">
        <v>984.09</v>
      </c>
      <c r="F18" s="39">
        <v>889.72</v>
      </c>
      <c r="G18" s="37">
        <v>384716</v>
      </c>
      <c r="H18" s="38">
        <v>247032662.71000001</v>
      </c>
      <c r="I18" s="36">
        <v>642.12</v>
      </c>
      <c r="J18" s="39">
        <v>550.29</v>
      </c>
      <c r="K18" s="37">
        <v>208694</v>
      </c>
      <c r="L18" s="38">
        <v>130795794.09</v>
      </c>
      <c r="M18" s="36">
        <v>626.73</v>
      </c>
      <c r="N18" s="39">
        <v>525.70000000000005</v>
      </c>
      <c r="O18" s="37">
        <v>13493</v>
      </c>
      <c r="P18" s="38">
        <v>4016953.95</v>
      </c>
      <c r="Q18" s="36">
        <v>297.70999999999998</v>
      </c>
      <c r="R18" s="39">
        <v>205.71</v>
      </c>
      <c r="S18" s="37">
        <v>2516245</v>
      </c>
      <c r="T18" s="38">
        <v>2260817959.3200002</v>
      </c>
      <c r="U18" s="38">
        <v>898.49</v>
      </c>
      <c r="V18" s="36">
        <v>764.63</v>
      </c>
      <c r="W18" s="35">
        <v>100</v>
      </c>
      <c r="Y18" s="283"/>
    </row>
    <row r="20" spans="1:25" ht="15" customHeight="1">
      <c r="A20" s="471" t="s">
        <v>798</v>
      </c>
      <c r="B20" s="471"/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</row>
    <row r="21" spans="1:25" ht="15.75" thickBot="1"/>
    <row r="22" spans="1:25" s="167" customFormat="1" ht="15.75">
      <c r="A22" s="472" t="s">
        <v>29</v>
      </c>
      <c r="B22" s="474" t="s">
        <v>40</v>
      </c>
      <c r="C22" s="468" t="s">
        <v>43</v>
      </c>
      <c r="D22" s="469"/>
      <c r="E22" s="469"/>
      <c r="F22" s="470"/>
      <c r="G22" s="468" t="s">
        <v>44</v>
      </c>
      <c r="H22" s="469"/>
      <c r="I22" s="469"/>
      <c r="J22" s="470"/>
      <c r="K22" s="468" t="s">
        <v>45</v>
      </c>
      <c r="L22" s="469"/>
      <c r="M22" s="469"/>
      <c r="N22" s="470"/>
      <c r="O22" s="468" t="s">
        <v>46</v>
      </c>
      <c r="P22" s="469"/>
      <c r="Q22" s="469"/>
      <c r="R22" s="470"/>
      <c r="S22" s="468" t="s">
        <v>42</v>
      </c>
      <c r="T22" s="469"/>
      <c r="U22" s="469"/>
      <c r="V22" s="469"/>
      <c r="W22" s="470"/>
    </row>
    <row r="23" spans="1:25" ht="16.5" thickBot="1">
      <c r="A23" s="473"/>
      <c r="B23" s="475"/>
      <c r="C23" s="148" t="s">
        <v>0</v>
      </c>
      <c r="D23" s="149" t="s">
        <v>41</v>
      </c>
      <c r="E23" s="150" t="s">
        <v>13</v>
      </c>
      <c r="F23" s="151" t="s">
        <v>252</v>
      </c>
      <c r="G23" s="148" t="s">
        <v>0</v>
      </c>
      <c r="H23" s="149" t="s">
        <v>41</v>
      </c>
      <c r="I23" s="150" t="s">
        <v>13</v>
      </c>
      <c r="J23" s="151" t="s">
        <v>252</v>
      </c>
      <c r="K23" s="148" t="s">
        <v>0</v>
      </c>
      <c r="L23" s="149" t="s">
        <v>41</v>
      </c>
      <c r="M23" s="150" t="s">
        <v>13</v>
      </c>
      <c r="N23" s="151" t="s">
        <v>252</v>
      </c>
      <c r="O23" s="148" t="s">
        <v>0</v>
      </c>
      <c r="P23" s="149" t="s">
        <v>41</v>
      </c>
      <c r="Q23" s="150" t="s">
        <v>13</v>
      </c>
      <c r="R23" s="151" t="s">
        <v>252</v>
      </c>
      <c r="S23" s="148" t="s">
        <v>0</v>
      </c>
      <c r="T23" s="149" t="s">
        <v>41</v>
      </c>
      <c r="U23" s="150" t="s">
        <v>13</v>
      </c>
      <c r="V23" s="151" t="s">
        <v>252</v>
      </c>
      <c r="W23" s="150" t="s">
        <v>298</v>
      </c>
    </row>
    <row r="24" spans="1:25" s="167" customFormat="1">
      <c r="A24" s="152">
        <v>1</v>
      </c>
      <c r="B24" s="153" t="s">
        <v>30</v>
      </c>
      <c r="C24" s="153">
        <v>0</v>
      </c>
      <c r="D24" s="153">
        <v>0</v>
      </c>
      <c r="E24" s="153">
        <v>0</v>
      </c>
      <c r="F24" s="154" t="s">
        <v>251</v>
      </c>
      <c r="G24" s="155">
        <v>13002</v>
      </c>
      <c r="H24" s="156">
        <v>4123046.05</v>
      </c>
      <c r="I24" s="153">
        <v>317.11</v>
      </c>
      <c r="J24" s="154">
        <v>277.14</v>
      </c>
      <c r="K24" s="155">
        <v>1290</v>
      </c>
      <c r="L24" s="156">
        <v>957591.18</v>
      </c>
      <c r="M24" s="153">
        <v>742.32</v>
      </c>
      <c r="N24" s="154">
        <v>783.3</v>
      </c>
      <c r="O24" s="155">
        <v>302</v>
      </c>
      <c r="P24" s="156">
        <v>237647.64</v>
      </c>
      <c r="Q24" s="153">
        <v>786.91</v>
      </c>
      <c r="R24" s="154">
        <v>783.3</v>
      </c>
      <c r="S24" s="155">
        <v>14594</v>
      </c>
      <c r="T24" s="156">
        <v>5318284.87</v>
      </c>
      <c r="U24" s="156">
        <v>364.42</v>
      </c>
      <c r="V24" s="154">
        <v>325.81</v>
      </c>
      <c r="W24" s="31">
        <v>1.23</v>
      </c>
      <c r="X24" s="337"/>
    </row>
    <row r="25" spans="1:25">
      <c r="A25" s="157">
        <v>2</v>
      </c>
      <c r="B25" s="158" t="s">
        <v>31</v>
      </c>
      <c r="C25" s="159">
        <v>5414</v>
      </c>
      <c r="D25" s="160">
        <v>6934806.0099999998</v>
      </c>
      <c r="E25" s="158">
        <v>1280.9000000000001</v>
      </c>
      <c r="F25" s="161">
        <v>1348.44</v>
      </c>
      <c r="G25" s="159">
        <v>3999</v>
      </c>
      <c r="H25" s="160">
        <v>1977773.86</v>
      </c>
      <c r="I25" s="158">
        <v>494.57</v>
      </c>
      <c r="J25" s="161">
        <v>392.35</v>
      </c>
      <c r="K25" s="159">
        <v>15850</v>
      </c>
      <c r="L25" s="160">
        <v>9876565.3800000008</v>
      </c>
      <c r="M25" s="158">
        <v>623.13</v>
      </c>
      <c r="N25" s="161">
        <v>530.37</v>
      </c>
      <c r="O25" s="159">
        <v>661</v>
      </c>
      <c r="P25" s="160">
        <v>511968.63</v>
      </c>
      <c r="Q25" s="158">
        <v>774.54</v>
      </c>
      <c r="R25" s="161">
        <v>783.3</v>
      </c>
      <c r="S25" s="159">
        <v>25924</v>
      </c>
      <c r="T25" s="160">
        <v>19301113.879999999</v>
      </c>
      <c r="U25" s="160">
        <v>744.53</v>
      </c>
      <c r="V25" s="161">
        <v>605.76</v>
      </c>
      <c r="W25" s="32">
        <v>2.1800000000000002</v>
      </c>
    </row>
    <row r="26" spans="1:25">
      <c r="A26" s="157">
        <v>3</v>
      </c>
      <c r="B26" s="158" t="s">
        <v>33</v>
      </c>
      <c r="C26" s="159">
        <v>14455</v>
      </c>
      <c r="D26" s="160">
        <v>20162198.629999999</v>
      </c>
      <c r="E26" s="158">
        <v>1394.83</v>
      </c>
      <c r="F26" s="161">
        <v>1418.07</v>
      </c>
      <c r="G26" s="159">
        <v>2197</v>
      </c>
      <c r="H26" s="160">
        <v>1118567.83</v>
      </c>
      <c r="I26" s="158">
        <v>509.13</v>
      </c>
      <c r="J26" s="161">
        <v>428.47</v>
      </c>
      <c r="K26" s="159">
        <v>10515</v>
      </c>
      <c r="L26" s="160">
        <v>6938391.6699999999</v>
      </c>
      <c r="M26" s="158">
        <v>659.86</v>
      </c>
      <c r="N26" s="161">
        <v>566.4</v>
      </c>
      <c r="O26" s="159">
        <v>99</v>
      </c>
      <c r="P26" s="160">
        <v>75359.3</v>
      </c>
      <c r="Q26" s="158">
        <v>761.21</v>
      </c>
      <c r="R26" s="161">
        <v>783.3</v>
      </c>
      <c r="S26" s="159">
        <v>27266</v>
      </c>
      <c r="T26" s="160">
        <v>28294517.43</v>
      </c>
      <c r="U26" s="160">
        <v>1037.72</v>
      </c>
      <c r="V26" s="161">
        <v>1124.3</v>
      </c>
      <c r="W26" s="32">
        <v>2.29</v>
      </c>
    </row>
    <row r="27" spans="1:25">
      <c r="A27" s="157">
        <v>4</v>
      </c>
      <c r="B27" s="158" t="s">
        <v>34</v>
      </c>
      <c r="C27" s="159">
        <v>40875</v>
      </c>
      <c r="D27" s="160">
        <v>58089030.700000003</v>
      </c>
      <c r="E27" s="158">
        <v>1421.14</v>
      </c>
      <c r="F27" s="161">
        <v>1440.82</v>
      </c>
      <c r="G27" s="159">
        <v>2441</v>
      </c>
      <c r="H27" s="160">
        <v>1322206.56</v>
      </c>
      <c r="I27" s="158">
        <v>541.66999999999996</v>
      </c>
      <c r="J27" s="161">
        <v>436.89</v>
      </c>
      <c r="K27" s="159">
        <v>15995</v>
      </c>
      <c r="L27" s="160">
        <v>11280185.52</v>
      </c>
      <c r="M27" s="158">
        <v>705.23</v>
      </c>
      <c r="N27" s="161">
        <v>608.28</v>
      </c>
      <c r="O27" s="159">
        <v>75</v>
      </c>
      <c r="P27" s="160">
        <v>57376.9</v>
      </c>
      <c r="Q27" s="158">
        <v>765.03</v>
      </c>
      <c r="R27" s="161">
        <v>783.3</v>
      </c>
      <c r="S27" s="159">
        <v>59386</v>
      </c>
      <c r="T27" s="160">
        <v>70748799.680000007</v>
      </c>
      <c r="U27" s="160">
        <v>1191.3399999999999</v>
      </c>
      <c r="V27" s="161">
        <v>1285.3699999999999</v>
      </c>
      <c r="W27" s="32">
        <v>5</v>
      </c>
    </row>
    <row r="28" spans="1:25">
      <c r="A28" s="157">
        <v>5</v>
      </c>
      <c r="B28" s="158" t="s">
        <v>35</v>
      </c>
      <c r="C28" s="159">
        <v>132622</v>
      </c>
      <c r="D28" s="160">
        <v>175119363.11000001</v>
      </c>
      <c r="E28" s="158">
        <v>1320.44</v>
      </c>
      <c r="F28" s="161">
        <v>1336.14</v>
      </c>
      <c r="G28" s="159">
        <v>2392</v>
      </c>
      <c r="H28" s="160">
        <v>1413927.78</v>
      </c>
      <c r="I28" s="158">
        <v>591.11</v>
      </c>
      <c r="J28" s="161">
        <v>498.8</v>
      </c>
      <c r="K28" s="159">
        <v>20217</v>
      </c>
      <c r="L28" s="160">
        <v>14677726</v>
      </c>
      <c r="M28" s="158">
        <v>726.01</v>
      </c>
      <c r="N28" s="161">
        <v>630.91</v>
      </c>
      <c r="O28" s="159">
        <v>51</v>
      </c>
      <c r="P28" s="160">
        <v>38514.03</v>
      </c>
      <c r="Q28" s="158">
        <v>755.18</v>
      </c>
      <c r="R28" s="161">
        <v>783.3</v>
      </c>
      <c r="S28" s="159">
        <v>155282</v>
      </c>
      <c r="T28" s="160">
        <v>191249530.91999999</v>
      </c>
      <c r="U28" s="160">
        <v>1231.6300000000001</v>
      </c>
      <c r="V28" s="161">
        <v>1289.0899999999999</v>
      </c>
      <c r="W28" s="32">
        <v>13.07</v>
      </c>
    </row>
    <row r="29" spans="1:25">
      <c r="A29" s="157">
        <v>6</v>
      </c>
      <c r="B29" s="158" t="s">
        <v>36</v>
      </c>
      <c r="C29" s="159">
        <v>196606</v>
      </c>
      <c r="D29" s="160">
        <v>245787184.91999999</v>
      </c>
      <c r="E29" s="158">
        <v>1250.1500000000001</v>
      </c>
      <c r="F29" s="161">
        <v>1294.06</v>
      </c>
      <c r="G29" s="159">
        <v>1526</v>
      </c>
      <c r="H29" s="160">
        <v>1008479.83</v>
      </c>
      <c r="I29" s="158">
        <v>660.86</v>
      </c>
      <c r="J29" s="161">
        <v>527.37</v>
      </c>
      <c r="K29" s="159">
        <v>19284</v>
      </c>
      <c r="L29" s="160">
        <v>13679455.300000001</v>
      </c>
      <c r="M29" s="158">
        <v>709.37</v>
      </c>
      <c r="N29" s="161">
        <v>621.21</v>
      </c>
      <c r="O29" s="159">
        <v>1511</v>
      </c>
      <c r="P29" s="160">
        <v>416259.81</v>
      </c>
      <c r="Q29" s="158">
        <v>275.49</v>
      </c>
      <c r="R29" s="161">
        <v>360</v>
      </c>
      <c r="S29" s="159">
        <v>218927</v>
      </c>
      <c r="T29" s="160">
        <v>260891379.86000001</v>
      </c>
      <c r="U29" s="160">
        <v>1191.68</v>
      </c>
      <c r="V29" s="161">
        <v>1269.82</v>
      </c>
      <c r="W29" s="32">
        <v>18.43</v>
      </c>
    </row>
    <row r="30" spans="1:25">
      <c r="A30" s="157">
        <v>7</v>
      </c>
      <c r="B30" s="158" t="s">
        <v>37</v>
      </c>
      <c r="C30" s="159">
        <v>219833</v>
      </c>
      <c r="D30" s="160">
        <v>247673316.03999999</v>
      </c>
      <c r="E30" s="158">
        <v>1126.6400000000001</v>
      </c>
      <c r="F30" s="161">
        <v>1145.75</v>
      </c>
      <c r="G30" s="159">
        <v>1164</v>
      </c>
      <c r="H30" s="160">
        <v>873637.95</v>
      </c>
      <c r="I30" s="158">
        <v>750.55</v>
      </c>
      <c r="J30" s="161">
        <v>652.16</v>
      </c>
      <c r="K30" s="159">
        <v>17299</v>
      </c>
      <c r="L30" s="160">
        <v>11771079.359999999</v>
      </c>
      <c r="M30" s="158">
        <v>680.45</v>
      </c>
      <c r="N30" s="161">
        <v>603.93000000000006</v>
      </c>
      <c r="O30" s="159">
        <v>1289</v>
      </c>
      <c r="P30" s="160">
        <v>289756.71000000002</v>
      </c>
      <c r="Q30" s="158">
        <v>224.79</v>
      </c>
      <c r="R30" s="161">
        <v>195.43</v>
      </c>
      <c r="S30" s="159">
        <v>239585</v>
      </c>
      <c r="T30" s="160">
        <v>260607790.06</v>
      </c>
      <c r="U30" s="160">
        <v>1087.75</v>
      </c>
      <c r="V30" s="161">
        <v>1069.52</v>
      </c>
      <c r="W30" s="32">
        <v>20.170000000000002</v>
      </c>
    </row>
    <row r="31" spans="1:25">
      <c r="A31" s="157">
        <v>8</v>
      </c>
      <c r="B31" s="158" t="s">
        <v>38</v>
      </c>
      <c r="C31" s="159">
        <v>159939</v>
      </c>
      <c r="D31" s="160">
        <v>159750078.75999999</v>
      </c>
      <c r="E31" s="158">
        <v>998.82</v>
      </c>
      <c r="F31" s="161">
        <v>912.02</v>
      </c>
      <c r="G31" s="159">
        <v>790</v>
      </c>
      <c r="H31" s="160">
        <v>620418.59</v>
      </c>
      <c r="I31" s="158">
        <v>785.34</v>
      </c>
      <c r="J31" s="161">
        <v>729.77</v>
      </c>
      <c r="K31" s="159">
        <v>12073</v>
      </c>
      <c r="L31" s="160">
        <v>7701001.3899999997</v>
      </c>
      <c r="M31" s="158">
        <v>637.87</v>
      </c>
      <c r="N31" s="161">
        <v>558.85</v>
      </c>
      <c r="O31" s="159">
        <v>720</v>
      </c>
      <c r="P31" s="160">
        <v>97309.75</v>
      </c>
      <c r="Q31" s="158">
        <v>135.15</v>
      </c>
      <c r="R31" s="161">
        <v>108.49</v>
      </c>
      <c r="S31" s="159">
        <v>173522</v>
      </c>
      <c r="T31" s="160">
        <v>168168808.49000001</v>
      </c>
      <c r="U31" s="160">
        <v>969.15</v>
      </c>
      <c r="V31" s="161">
        <v>863.39</v>
      </c>
      <c r="W31" s="32">
        <v>14.61</v>
      </c>
    </row>
    <row r="32" spans="1:25">
      <c r="A32" s="157">
        <v>9</v>
      </c>
      <c r="B32" s="158" t="s">
        <v>39</v>
      </c>
      <c r="C32" s="159">
        <v>143401</v>
      </c>
      <c r="D32" s="160">
        <v>132356875.48</v>
      </c>
      <c r="E32" s="158">
        <v>922.98</v>
      </c>
      <c r="F32" s="161">
        <v>764.79</v>
      </c>
      <c r="G32" s="159">
        <v>792</v>
      </c>
      <c r="H32" s="160">
        <v>576790.74</v>
      </c>
      <c r="I32" s="158">
        <v>728.27</v>
      </c>
      <c r="J32" s="161">
        <v>702.25</v>
      </c>
      <c r="K32" s="159">
        <v>9389</v>
      </c>
      <c r="L32" s="160">
        <v>5762223.8200000003</v>
      </c>
      <c r="M32" s="158">
        <v>613.72</v>
      </c>
      <c r="N32" s="161">
        <v>526.41999999999996</v>
      </c>
      <c r="O32" s="159">
        <v>521</v>
      </c>
      <c r="P32" s="160">
        <v>61222.79</v>
      </c>
      <c r="Q32" s="158">
        <v>117.51</v>
      </c>
      <c r="R32" s="161">
        <v>100.45</v>
      </c>
      <c r="S32" s="159">
        <v>154103</v>
      </c>
      <c r="T32" s="160">
        <v>138757112.83000001</v>
      </c>
      <c r="U32" s="160">
        <v>900.42</v>
      </c>
      <c r="V32" s="161">
        <v>742</v>
      </c>
      <c r="W32" s="32">
        <v>12.97</v>
      </c>
    </row>
    <row r="33" spans="1:23">
      <c r="A33" s="157">
        <v>10</v>
      </c>
      <c r="B33" s="158" t="s">
        <v>47</v>
      </c>
      <c r="C33" s="159">
        <v>80647</v>
      </c>
      <c r="D33" s="160">
        <v>68437680.049999997</v>
      </c>
      <c r="E33" s="158">
        <v>848.61</v>
      </c>
      <c r="F33" s="161">
        <v>658.9</v>
      </c>
      <c r="G33" s="159">
        <v>616</v>
      </c>
      <c r="H33" s="160">
        <v>447366.81</v>
      </c>
      <c r="I33" s="158">
        <v>726.24</v>
      </c>
      <c r="J33" s="161">
        <v>721.94</v>
      </c>
      <c r="K33" s="159">
        <v>4757</v>
      </c>
      <c r="L33" s="160">
        <v>2876456.16</v>
      </c>
      <c r="M33" s="158">
        <v>604.67999999999995</v>
      </c>
      <c r="N33" s="161">
        <v>515.65</v>
      </c>
      <c r="O33" s="159">
        <v>207</v>
      </c>
      <c r="P33" s="160">
        <v>23521.09</v>
      </c>
      <c r="Q33" s="158">
        <v>113.63</v>
      </c>
      <c r="R33" s="161">
        <v>105.18</v>
      </c>
      <c r="S33" s="159">
        <v>86227</v>
      </c>
      <c r="T33" s="160">
        <v>71785024.109999999</v>
      </c>
      <c r="U33" s="160">
        <v>832.51</v>
      </c>
      <c r="V33" s="161">
        <v>649.88</v>
      </c>
      <c r="W33" s="32">
        <v>7.26</v>
      </c>
    </row>
    <row r="34" spans="1:23">
      <c r="A34" s="157">
        <v>11</v>
      </c>
      <c r="B34" s="158" t="s">
        <v>48</v>
      </c>
      <c r="C34" s="159">
        <v>26295</v>
      </c>
      <c r="D34" s="160">
        <v>21504816.449999999</v>
      </c>
      <c r="E34" s="158">
        <v>817.83</v>
      </c>
      <c r="F34" s="161">
        <v>631.71</v>
      </c>
      <c r="G34" s="159">
        <v>288</v>
      </c>
      <c r="H34" s="160">
        <v>194316.2</v>
      </c>
      <c r="I34" s="158">
        <v>674.71</v>
      </c>
      <c r="J34" s="161">
        <v>644.59</v>
      </c>
      <c r="K34" s="159">
        <v>1657</v>
      </c>
      <c r="L34" s="160">
        <v>979390.4</v>
      </c>
      <c r="M34" s="158">
        <v>591.05999999999995</v>
      </c>
      <c r="N34" s="161">
        <v>498.8</v>
      </c>
      <c r="O34" s="159">
        <v>33</v>
      </c>
      <c r="P34" s="160">
        <v>4063.38</v>
      </c>
      <c r="Q34" s="158">
        <v>123.13</v>
      </c>
      <c r="R34" s="161">
        <v>119.07</v>
      </c>
      <c r="S34" s="159">
        <v>28273</v>
      </c>
      <c r="T34" s="160">
        <v>22682586.43</v>
      </c>
      <c r="U34" s="160">
        <v>802.27</v>
      </c>
      <c r="V34" s="161">
        <v>622.69000000000005</v>
      </c>
      <c r="W34" s="32">
        <v>2.38</v>
      </c>
    </row>
    <row r="35" spans="1:23">
      <c r="A35" s="157">
        <v>12</v>
      </c>
      <c r="B35" s="158" t="s">
        <v>49</v>
      </c>
      <c r="C35" s="159">
        <v>4204</v>
      </c>
      <c r="D35" s="160">
        <v>3505976.61</v>
      </c>
      <c r="E35" s="158">
        <v>833.96</v>
      </c>
      <c r="F35" s="161">
        <v>620.58000000000004</v>
      </c>
      <c r="G35" s="159">
        <v>94</v>
      </c>
      <c r="H35" s="160">
        <v>56228.77</v>
      </c>
      <c r="I35" s="158">
        <v>598.17999999999995</v>
      </c>
      <c r="J35" s="161">
        <v>534.15</v>
      </c>
      <c r="K35" s="159">
        <v>385</v>
      </c>
      <c r="L35" s="160">
        <v>219154.65</v>
      </c>
      <c r="M35" s="158">
        <v>569.23</v>
      </c>
      <c r="N35" s="161">
        <v>481.42</v>
      </c>
      <c r="O35" s="159">
        <v>5</v>
      </c>
      <c r="P35" s="160">
        <v>541.51</v>
      </c>
      <c r="Q35" s="158">
        <v>108.3</v>
      </c>
      <c r="R35" s="161">
        <v>119.07</v>
      </c>
      <c r="S35" s="159">
        <v>4688</v>
      </c>
      <c r="T35" s="160">
        <v>3781901.54</v>
      </c>
      <c r="U35" s="160">
        <v>806.72</v>
      </c>
      <c r="V35" s="161">
        <v>606.64</v>
      </c>
      <c r="W35" s="32">
        <v>0.39</v>
      </c>
    </row>
    <row r="36" spans="1:23" ht="15.75" thickBot="1">
      <c r="A36" s="162">
        <v>13</v>
      </c>
      <c r="B36" s="163" t="s">
        <v>32</v>
      </c>
      <c r="C36" s="164">
        <v>311</v>
      </c>
      <c r="D36" s="165">
        <v>308271.42</v>
      </c>
      <c r="E36" s="163">
        <v>991.23</v>
      </c>
      <c r="F36" s="166">
        <v>906.3</v>
      </c>
      <c r="G36" s="164">
        <v>3</v>
      </c>
      <c r="H36" s="165">
        <v>801.02</v>
      </c>
      <c r="I36" s="163">
        <v>267.01</v>
      </c>
      <c r="J36" s="166">
        <v>86.4</v>
      </c>
      <c r="K36" s="164">
        <v>0</v>
      </c>
      <c r="L36" s="165">
        <v>0</v>
      </c>
      <c r="M36" s="163">
        <v>0</v>
      </c>
      <c r="N36" s="166" t="s">
        <v>251</v>
      </c>
      <c r="O36" s="164">
        <v>0</v>
      </c>
      <c r="P36" s="165">
        <v>0</v>
      </c>
      <c r="Q36" s="163">
        <v>0</v>
      </c>
      <c r="R36" s="166" t="s">
        <v>251</v>
      </c>
      <c r="S36" s="164">
        <v>314</v>
      </c>
      <c r="T36" s="165">
        <v>309072.44</v>
      </c>
      <c r="U36" s="165">
        <v>984.31</v>
      </c>
      <c r="V36" s="166">
        <v>892.2</v>
      </c>
      <c r="W36" s="33">
        <v>0.03</v>
      </c>
    </row>
    <row r="37" spans="1:23" ht="16.5" thickBot="1">
      <c r="A37" s="34"/>
      <c r="B37" s="36" t="s">
        <v>409</v>
      </c>
      <c r="C37" s="37">
        <v>1024602</v>
      </c>
      <c r="D37" s="38">
        <v>1139629598.1800001</v>
      </c>
      <c r="E37" s="36">
        <v>1112.27</v>
      </c>
      <c r="F37" s="39">
        <v>1122.9100000000001</v>
      </c>
      <c r="G37" s="37">
        <v>29304</v>
      </c>
      <c r="H37" s="38">
        <v>13733561.99</v>
      </c>
      <c r="I37" s="36">
        <v>468.66</v>
      </c>
      <c r="J37" s="39">
        <v>384</v>
      </c>
      <c r="K37" s="37">
        <v>128711</v>
      </c>
      <c r="L37" s="38">
        <v>86719220.829999998</v>
      </c>
      <c r="M37" s="36">
        <v>673.75</v>
      </c>
      <c r="N37" s="39">
        <v>590.44000000000005</v>
      </c>
      <c r="O37" s="37">
        <v>5474</v>
      </c>
      <c r="P37" s="38">
        <v>1813541.54</v>
      </c>
      <c r="Q37" s="36">
        <v>331.3</v>
      </c>
      <c r="R37" s="39">
        <v>277.70999999999998</v>
      </c>
      <c r="S37" s="37">
        <v>1188091</v>
      </c>
      <c r="T37" s="38">
        <v>1241895922.54</v>
      </c>
      <c r="U37" s="38">
        <v>1045.29</v>
      </c>
      <c r="V37" s="36">
        <v>996.99</v>
      </c>
      <c r="W37" s="35">
        <v>100</v>
      </c>
    </row>
    <row r="39" spans="1:23" ht="15.75">
      <c r="A39" s="471" t="s">
        <v>799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</row>
    <row r="40" spans="1:23" ht="15.75" thickBot="1"/>
    <row r="41" spans="1:23" ht="15.75">
      <c r="A41" s="472" t="s">
        <v>29</v>
      </c>
      <c r="B41" s="474" t="s">
        <v>40</v>
      </c>
      <c r="C41" s="468" t="s">
        <v>43</v>
      </c>
      <c r="D41" s="469"/>
      <c r="E41" s="469"/>
      <c r="F41" s="470"/>
      <c r="G41" s="468" t="s">
        <v>44</v>
      </c>
      <c r="H41" s="469"/>
      <c r="I41" s="469"/>
      <c r="J41" s="470"/>
      <c r="K41" s="468" t="s">
        <v>45</v>
      </c>
      <c r="L41" s="469"/>
      <c r="M41" s="469"/>
      <c r="N41" s="470"/>
      <c r="O41" s="468" t="s">
        <v>46</v>
      </c>
      <c r="P41" s="469"/>
      <c r="Q41" s="469"/>
      <c r="R41" s="470"/>
      <c r="S41" s="468" t="s">
        <v>42</v>
      </c>
      <c r="T41" s="469"/>
      <c r="U41" s="469"/>
      <c r="V41" s="469"/>
      <c r="W41" s="470"/>
    </row>
    <row r="42" spans="1:23" ht="16.5" thickBot="1">
      <c r="A42" s="473"/>
      <c r="B42" s="475"/>
      <c r="C42" s="148" t="s">
        <v>0</v>
      </c>
      <c r="D42" s="149" t="s">
        <v>41</v>
      </c>
      <c r="E42" s="150" t="s">
        <v>13</v>
      </c>
      <c r="F42" s="151" t="s">
        <v>252</v>
      </c>
      <c r="G42" s="148" t="s">
        <v>0</v>
      </c>
      <c r="H42" s="149" t="s">
        <v>41</v>
      </c>
      <c r="I42" s="150" t="s">
        <v>13</v>
      </c>
      <c r="J42" s="151" t="s">
        <v>252</v>
      </c>
      <c r="K42" s="148" t="s">
        <v>0</v>
      </c>
      <c r="L42" s="149" t="s">
        <v>41</v>
      </c>
      <c r="M42" s="150" t="s">
        <v>13</v>
      </c>
      <c r="N42" s="151" t="s">
        <v>252</v>
      </c>
      <c r="O42" s="148" t="s">
        <v>0</v>
      </c>
      <c r="P42" s="149" t="s">
        <v>41</v>
      </c>
      <c r="Q42" s="150" t="s">
        <v>13</v>
      </c>
      <c r="R42" s="151" t="s">
        <v>252</v>
      </c>
      <c r="S42" s="148" t="s">
        <v>0</v>
      </c>
      <c r="T42" s="149" t="s">
        <v>41</v>
      </c>
      <c r="U42" s="150" t="s">
        <v>13</v>
      </c>
      <c r="V42" s="151" t="s">
        <v>252</v>
      </c>
      <c r="W42" s="150" t="s">
        <v>298</v>
      </c>
    </row>
    <row r="43" spans="1:23">
      <c r="A43" s="152">
        <v>1</v>
      </c>
      <c r="B43" s="153" t="s">
        <v>30</v>
      </c>
      <c r="C43" s="153">
        <v>0</v>
      </c>
      <c r="D43" s="153">
        <v>0</v>
      </c>
      <c r="E43" s="153">
        <v>0</v>
      </c>
      <c r="F43" s="154" t="s">
        <v>251</v>
      </c>
      <c r="G43" s="155">
        <v>12897</v>
      </c>
      <c r="H43" s="156">
        <v>4189608.67</v>
      </c>
      <c r="I43" s="153">
        <v>324.85000000000002</v>
      </c>
      <c r="J43" s="154">
        <v>290.64</v>
      </c>
      <c r="K43" s="155">
        <v>936</v>
      </c>
      <c r="L43" s="156">
        <v>695107.72</v>
      </c>
      <c r="M43" s="153">
        <v>742.64</v>
      </c>
      <c r="N43" s="154">
        <v>783.3</v>
      </c>
      <c r="O43" s="155">
        <v>214</v>
      </c>
      <c r="P43" s="156">
        <v>167537.46</v>
      </c>
      <c r="Q43" s="153">
        <v>782.89</v>
      </c>
      <c r="R43" s="154">
        <v>783.3</v>
      </c>
      <c r="S43" s="155">
        <v>14047</v>
      </c>
      <c r="T43" s="156">
        <v>5052253.8499999996</v>
      </c>
      <c r="U43" s="156">
        <v>359.67</v>
      </c>
      <c r="V43" s="153">
        <v>332.83</v>
      </c>
      <c r="W43" s="31">
        <v>1.06</v>
      </c>
    </row>
    <row r="44" spans="1:23">
      <c r="A44" s="157">
        <v>2</v>
      </c>
      <c r="B44" s="158" t="s">
        <v>31</v>
      </c>
      <c r="C44" s="159">
        <v>2925</v>
      </c>
      <c r="D44" s="160">
        <v>3363959.03</v>
      </c>
      <c r="E44" s="158">
        <v>1150.07</v>
      </c>
      <c r="F44" s="161">
        <v>1136.24</v>
      </c>
      <c r="G44" s="159">
        <v>18201</v>
      </c>
      <c r="H44" s="160">
        <v>8539155.8699999992</v>
      </c>
      <c r="I44" s="158">
        <v>469.16</v>
      </c>
      <c r="J44" s="161">
        <v>417.85</v>
      </c>
      <c r="K44" s="159">
        <v>9433</v>
      </c>
      <c r="L44" s="160">
        <v>5636676.75</v>
      </c>
      <c r="M44" s="158">
        <v>597.54999999999995</v>
      </c>
      <c r="N44" s="161">
        <v>487.7</v>
      </c>
      <c r="O44" s="159">
        <v>445</v>
      </c>
      <c r="P44" s="160">
        <v>344990.49</v>
      </c>
      <c r="Q44" s="158">
        <v>775.26</v>
      </c>
      <c r="R44" s="161">
        <v>783.3</v>
      </c>
      <c r="S44" s="159">
        <v>31004</v>
      </c>
      <c r="T44" s="160">
        <v>17884782.140000001</v>
      </c>
      <c r="U44" s="160">
        <v>576.85</v>
      </c>
      <c r="V44" s="158">
        <v>483.05</v>
      </c>
      <c r="W44" s="32">
        <v>2.33</v>
      </c>
    </row>
    <row r="45" spans="1:23">
      <c r="A45" s="157">
        <v>3</v>
      </c>
      <c r="B45" s="158" t="s">
        <v>33</v>
      </c>
      <c r="C45" s="159">
        <v>16510</v>
      </c>
      <c r="D45" s="160">
        <v>16960625.550000001</v>
      </c>
      <c r="E45" s="158">
        <v>1027.29</v>
      </c>
      <c r="F45" s="161">
        <v>1007.6</v>
      </c>
      <c r="G45" s="159">
        <v>15574</v>
      </c>
      <c r="H45" s="160">
        <v>8506331.5999999996</v>
      </c>
      <c r="I45" s="158">
        <v>546.19000000000005</v>
      </c>
      <c r="J45" s="161">
        <v>507.3</v>
      </c>
      <c r="K45" s="159">
        <v>6285</v>
      </c>
      <c r="L45" s="160">
        <v>3825396.99</v>
      </c>
      <c r="M45" s="158">
        <v>608.66</v>
      </c>
      <c r="N45" s="161">
        <v>500.23</v>
      </c>
      <c r="O45" s="159">
        <v>95</v>
      </c>
      <c r="P45" s="160">
        <v>73395.350000000006</v>
      </c>
      <c r="Q45" s="158">
        <v>772.58</v>
      </c>
      <c r="R45" s="161">
        <v>783.3</v>
      </c>
      <c r="S45" s="159">
        <v>38464</v>
      </c>
      <c r="T45" s="160">
        <v>29365749.489999998</v>
      </c>
      <c r="U45" s="160">
        <v>763.46</v>
      </c>
      <c r="V45" s="158">
        <v>707.11</v>
      </c>
      <c r="W45" s="32">
        <v>2.9</v>
      </c>
    </row>
    <row r="46" spans="1:23">
      <c r="A46" s="157">
        <v>4</v>
      </c>
      <c r="B46" s="158" t="s">
        <v>34</v>
      </c>
      <c r="C46" s="159">
        <v>59090</v>
      </c>
      <c r="D46" s="160">
        <v>62349565.539999999</v>
      </c>
      <c r="E46" s="158">
        <v>1055.1600000000001</v>
      </c>
      <c r="F46" s="161">
        <v>1038.31</v>
      </c>
      <c r="G46" s="159">
        <v>24029</v>
      </c>
      <c r="H46" s="160">
        <v>14791388.949999999</v>
      </c>
      <c r="I46" s="158">
        <v>615.55999999999995</v>
      </c>
      <c r="J46" s="161">
        <v>560.12</v>
      </c>
      <c r="K46" s="159">
        <v>8425</v>
      </c>
      <c r="L46" s="160">
        <v>4983919.6399999997</v>
      </c>
      <c r="M46" s="158">
        <v>591.55999999999995</v>
      </c>
      <c r="N46" s="161">
        <v>488.62</v>
      </c>
      <c r="O46" s="159">
        <v>79</v>
      </c>
      <c r="P46" s="160">
        <v>61136.6</v>
      </c>
      <c r="Q46" s="158">
        <v>773.88</v>
      </c>
      <c r="R46" s="161">
        <v>783.3</v>
      </c>
      <c r="S46" s="159">
        <v>91623</v>
      </c>
      <c r="T46" s="160">
        <v>82186010.730000004</v>
      </c>
      <c r="U46" s="160">
        <v>897</v>
      </c>
      <c r="V46" s="158">
        <v>853.45</v>
      </c>
      <c r="W46" s="32">
        <v>6.9</v>
      </c>
    </row>
    <row r="47" spans="1:23">
      <c r="A47" s="157">
        <v>5</v>
      </c>
      <c r="B47" s="158" t="s">
        <v>35</v>
      </c>
      <c r="C47" s="159">
        <v>101786</v>
      </c>
      <c r="D47" s="160">
        <v>109041960.65000001</v>
      </c>
      <c r="E47" s="158">
        <v>1071.29</v>
      </c>
      <c r="F47" s="161">
        <v>1061.74</v>
      </c>
      <c r="G47" s="159">
        <v>33133</v>
      </c>
      <c r="H47" s="160">
        <v>21422879.120000001</v>
      </c>
      <c r="I47" s="158">
        <v>646.57000000000005</v>
      </c>
      <c r="J47" s="161">
        <v>578.03</v>
      </c>
      <c r="K47" s="159">
        <v>10366</v>
      </c>
      <c r="L47" s="160">
        <v>5872343.4699999997</v>
      </c>
      <c r="M47" s="158">
        <v>566.5</v>
      </c>
      <c r="N47" s="161">
        <v>484.46</v>
      </c>
      <c r="O47" s="159">
        <v>57</v>
      </c>
      <c r="P47" s="160">
        <v>44334.85</v>
      </c>
      <c r="Q47" s="158">
        <v>777.8</v>
      </c>
      <c r="R47" s="161">
        <v>783.3</v>
      </c>
      <c r="S47" s="159">
        <v>145342</v>
      </c>
      <c r="T47" s="160">
        <v>136381518.09</v>
      </c>
      <c r="U47" s="160">
        <v>938.35</v>
      </c>
      <c r="V47" s="158">
        <v>883.02</v>
      </c>
      <c r="W47" s="32">
        <v>10.94</v>
      </c>
    </row>
    <row r="48" spans="1:23">
      <c r="A48" s="157">
        <v>6</v>
      </c>
      <c r="B48" s="158" t="s">
        <v>36</v>
      </c>
      <c r="C48" s="159">
        <v>143912</v>
      </c>
      <c r="D48" s="160">
        <v>137598024.37</v>
      </c>
      <c r="E48" s="158">
        <v>956.13</v>
      </c>
      <c r="F48" s="161">
        <v>836.55</v>
      </c>
      <c r="G48" s="159">
        <v>34517</v>
      </c>
      <c r="H48" s="160">
        <v>24258564.890000001</v>
      </c>
      <c r="I48" s="158">
        <v>702.8</v>
      </c>
      <c r="J48" s="161">
        <v>607.88</v>
      </c>
      <c r="K48" s="159">
        <v>10272</v>
      </c>
      <c r="L48" s="160">
        <v>5638485.6500000004</v>
      </c>
      <c r="M48" s="158">
        <v>548.91999999999996</v>
      </c>
      <c r="N48" s="161">
        <v>484.44</v>
      </c>
      <c r="O48" s="159">
        <v>2468</v>
      </c>
      <c r="P48" s="160">
        <v>673874.3</v>
      </c>
      <c r="Q48" s="158">
        <v>273.04000000000002</v>
      </c>
      <c r="R48" s="161">
        <v>360</v>
      </c>
      <c r="S48" s="159">
        <v>191169</v>
      </c>
      <c r="T48" s="160">
        <v>168168949.21000001</v>
      </c>
      <c r="U48" s="160">
        <v>879.69</v>
      </c>
      <c r="V48" s="158">
        <v>741.91</v>
      </c>
      <c r="W48" s="32">
        <v>14.39</v>
      </c>
    </row>
    <row r="49" spans="1:23">
      <c r="A49" s="157">
        <v>7</v>
      </c>
      <c r="B49" s="158" t="s">
        <v>37</v>
      </c>
      <c r="C49" s="159">
        <v>171268</v>
      </c>
      <c r="D49" s="160">
        <v>140079341.56</v>
      </c>
      <c r="E49" s="158">
        <v>817.9</v>
      </c>
      <c r="F49" s="161">
        <v>659.73</v>
      </c>
      <c r="G49" s="159">
        <v>46136</v>
      </c>
      <c r="H49" s="160">
        <v>33133948.09</v>
      </c>
      <c r="I49" s="158">
        <v>718.18</v>
      </c>
      <c r="J49" s="161">
        <v>612.13</v>
      </c>
      <c r="K49" s="159">
        <v>10490</v>
      </c>
      <c r="L49" s="160">
        <v>5515290.7400000002</v>
      </c>
      <c r="M49" s="158">
        <v>525.77</v>
      </c>
      <c r="N49" s="161">
        <v>482.66</v>
      </c>
      <c r="O49" s="159">
        <v>1986</v>
      </c>
      <c r="P49" s="160">
        <v>445353.21</v>
      </c>
      <c r="Q49" s="158">
        <v>224.25</v>
      </c>
      <c r="R49" s="161">
        <v>174.86</v>
      </c>
      <c r="S49" s="159">
        <v>229880</v>
      </c>
      <c r="T49" s="160">
        <v>179173933.59999999</v>
      </c>
      <c r="U49" s="160">
        <v>779.42</v>
      </c>
      <c r="V49" s="158">
        <v>630.54</v>
      </c>
      <c r="W49" s="32">
        <v>17.309999999999999</v>
      </c>
    </row>
    <row r="50" spans="1:23">
      <c r="A50" s="157">
        <v>8</v>
      </c>
      <c r="B50" s="158" t="s">
        <v>38</v>
      </c>
      <c r="C50" s="159">
        <v>135320</v>
      </c>
      <c r="D50" s="160">
        <v>100077691.84999999</v>
      </c>
      <c r="E50" s="158">
        <v>739.56</v>
      </c>
      <c r="F50" s="161">
        <v>591.23</v>
      </c>
      <c r="G50" s="159">
        <v>45746</v>
      </c>
      <c r="H50" s="160">
        <v>32206855.27</v>
      </c>
      <c r="I50" s="158">
        <v>704.04</v>
      </c>
      <c r="J50" s="161">
        <v>588.07000000000005</v>
      </c>
      <c r="K50" s="159">
        <v>8924</v>
      </c>
      <c r="L50" s="160">
        <v>4484184.7</v>
      </c>
      <c r="M50" s="158">
        <v>502.49</v>
      </c>
      <c r="N50" s="161">
        <v>473.34</v>
      </c>
      <c r="O50" s="159">
        <v>1094</v>
      </c>
      <c r="P50" s="160">
        <v>163555.04999999999</v>
      </c>
      <c r="Q50" s="158">
        <v>149.5</v>
      </c>
      <c r="R50" s="161">
        <v>119.07</v>
      </c>
      <c r="S50" s="159">
        <v>191084</v>
      </c>
      <c r="T50" s="160">
        <v>136932286.87</v>
      </c>
      <c r="U50" s="160">
        <v>716.61</v>
      </c>
      <c r="V50" s="158">
        <v>580.32000000000005</v>
      </c>
      <c r="W50" s="32">
        <v>14.39</v>
      </c>
    </row>
    <row r="51" spans="1:23">
      <c r="A51" s="157">
        <v>9</v>
      </c>
      <c r="B51" s="158" t="s">
        <v>39</v>
      </c>
      <c r="C51" s="159">
        <v>135855</v>
      </c>
      <c r="D51" s="160">
        <v>94398918.170000002</v>
      </c>
      <c r="E51" s="158">
        <v>694.85</v>
      </c>
      <c r="F51" s="161">
        <v>557.25</v>
      </c>
      <c r="G51" s="159">
        <v>56595</v>
      </c>
      <c r="H51" s="160">
        <v>39125630.899999999</v>
      </c>
      <c r="I51" s="158">
        <v>691.33</v>
      </c>
      <c r="J51" s="161">
        <v>569.1</v>
      </c>
      <c r="K51" s="159">
        <v>7867</v>
      </c>
      <c r="L51" s="160">
        <v>3888834.51</v>
      </c>
      <c r="M51" s="158">
        <v>494.32</v>
      </c>
      <c r="N51" s="161">
        <v>410.35</v>
      </c>
      <c r="O51" s="159">
        <v>934</v>
      </c>
      <c r="P51" s="160">
        <v>134643.67000000001</v>
      </c>
      <c r="Q51" s="158">
        <v>144.16</v>
      </c>
      <c r="R51" s="161">
        <v>115.96</v>
      </c>
      <c r="S51" s="159">
        <v>201251</v>
      </c>
      <c r="T51" s="160">
        <v>137548027.25</v>
      </c>
      <c r="U51" s="160">
        <v>683.47</v>
      </c>
      <c r="V51" s="158">
        <v>552.63</v>
      </c>
      <c r="W51" s="32">
        <v>15.15</v>
      </c>
    </row>
    <row r="52" spans="1:23">
      <c r="A52" s="157">
        <v>10</v>
      </c>
      <c r="B52" s="158" t="s">
        <v>47</v>
      </c>
      <c r="C52" s="159">
        <v>81422</v>
      </c>
      <c r="D52" s="160">
        <v>52647896.479999997</v>
      </c>
      <c r="E52" s="158">
        <v>646.61</v>
      </c>
      <c r="F52" s="161">
        <v>471</v>
      </c>
      <c r="G52" s="159">
        <v>43685</v>
      </c>
      <c r="H52" s="160">
        <v>30042523.260000002</v>
      </c>
      <c r="I52" s="158">
        <v>687.71</v>
      </c>
      <c r="J52" s="161">
        <v>558.6</v>
      </c>
      <c r="K52" s="159">
        <v>4391</v>
      </c>
      <c r="L52" s="160">
        <v>2214317.85</v>
      </c>
      <c r="M52" s="158">
        <v>504.29</v>
      </c>
      <c r="N52" s="161">
        <v>376.7</v>
      </c>
      <c r="O52" s="159">
        <v>480</v>
      </c>
      <c r="P52" s="160">
        <v>71308.92</v>
      </c>
      <c r="Q52" s="158">
        <v>148.56</v>
      </c>
      <c r="R52" s="161">
        <v>125.75</v>
      </c>
      <c r="S52" s="159">
        <v>129978</v>
      </c>
      <c r="T52" s="160">
        <v>84976046.510000005</v>
      </c>
      <c r="U52" s="160">
        <v>653.77</v>
      </c>
      <c r="V52" s="158">
        <v>482.13</v>
      </c>
      <c r="W52" s="32">
        <v>9.7899999999999991</v>
      </c>
    </row>
    <row r="53" spans="1:23">
      <c r="A53" s="157">
        <v>11</v>
      </c>
      <c r="B53" s="158" t="s">
        <v>48</v>
      </c>
      <c r="C53" s="159">
        <v>30525</v>
      </c>
      <c r="D53" s="160">
        <v>19027296.899999999</v>
      </c>
      <c r="E53" s="158">
        <v>623.33000000000004</v>
      </c>
      <c r="F53" s="161">
        <v>387.6</v>
      </c>
      <c r="G53" s="159">
        <v>19911</v>
      </c>
      <c r="H53" s="160">
        <v>13711643.880000001</v>
      </c>
      <c r="I53" s="158">
        <v>688.65</v>
      </c>
      <c r="J53" s="161">
        <v>546.41</v>
      </c>
      <c r="K53" s="159">
        <v>1965</v>
      </c>
      <c r="L53" s="160">
        <v>993302.58</v>
      </c>
      <c r="M53" s="158">
        <v>505.5</v>
      </c>
      <c r="N53" s="161">
        <v>360</v>
      </c>
      <c r="O53" s="159">
        <v>149</v>
      </c>
      <c r="P53" s="160">
        <v>20308.91</v>
      </c>
      <c r="Q53" s="158">
        <v>136.30000000000001</v>
      </c>
      <c r="R53" s="161">
        <v>128.44999999999999</v>
      </c>
      <c r="S53" s="159">
        <v>52550</v>
      </c>
      <c r="T53" s="160">
        <v>33752552.270000003</v>
      </c>
      <c r="U53" s="160">
        <v>642.29</v>
      </c>
      <c r="V53" s="158">
        <v>454.11</v>
      </c>
      <c r="W53" s="32">
        <v>3.96</v>
      </c>
    </row>
    <row r="54" spans="1:23">
      <c r="A54" s="157">
        <v>12</v>
      </c>
      <c r="B54" s="158" t="s">
        <v>49</v>
      </c>
      <c r="C54" s="159">
        <v>5920</v>
      </c>
      <c r="D54" s="160">
        <v>3614759.34</v>
      </c>
      <c r="E54" s="158">
        <v>610.6</v>
      </c>
      <c r="F54" s="161">
        <v>360</v>
      </c>
      <c r="G54" s="159">
        <v>4959</v>
      </c>
      <c r="H54" s="160">
        <v>3353895.79</v>
      </c>
      <c r="I54" s="158">
        <v>676.33</v>
      </c>
      <c r="J54" s="161">
        <v>527.09</v>
      </c>
      <c r="K54" s="159">
        <v>628</v>
      </c>
      <c r="L54" s="160">
        <v>326438.99</v>
      </c>
      <c r="M54" s="158">
        <v>519.80999999999995</v>
      </c>
      <c r="N54" s="161">
        <v>360</v>
      </c>
      <c r="O54" s="159">
        <v>18</v>
      </c>
      <c r="P54" s="160">
        <v>2973.6</v>
      </c>
      <c r="Q54" s="158">
        <v>165.2</v>
      </c>
      <c r="R54" s="161">
        <v>157.25</v>
      </c>
      <c r="S54" s="159">
        <v>11525</v>
      </c>
      <c r="T54" s="160">
        <v>7298067.7199999997</v>
      </c>
      <c r="U54" s="160">
        <v>633.24</v>
      </c>
      <c r="V54" s="158">
        <v>434.91</v>
      </c>
      <c r="W54" s="32">
        <v>0.87</v>
      </c>
    </row>
    <row r="55" spans="1:23" ht="15.75" thickBot="1">
      <c r="A55" s="162">
        <v>13</v>
      </c>
      <c r="B55" s="163" t="s">
        <v>32</v>
      </c>
      <c r="C55" s="164">
        <v>207</v>
      </c>
      <c r="D55" s="165">
        <v>182910.95</v>
      </c>
      <c r="E55" s="163">
        <v>883.63</v>
      </c>
      <c r="F55" s="166">
        <v>767.4</v>
      </c>
      <c r="G55" s="164">
        <v>29</v>
      </c>
      <c r="H55" s="165">
        <v>16674.43</v>
      </c>
      <c r="I55" s="163">
        <v>574.98</v>
      </c>
      <c r="J55" s="166">
        <v>564.5</v>
      </c>
      <c r="K55" s="164">
        <v>1</v>
      </c>
      <c r="L55" s="165">
        <v>2273.67</v>
      </c>
      <c r="M55" s="163">
        <v>2273.67</v>
      </c>
      <c r="N55" s="166">
        <v>2273.67</v>
      </c>
      <c r="O55" s="164">
        <v>0</v>
      </c>
      <c r="P55" s="165">
        <v>0</v>
      </c>
      <c r="Q55" s="163">
        <v>0</v>
      </c>
      <c r="R55" s="166" t="s">
        <v>251</v>
      </c>
      <c r="S55" s="164">
        <v>237</v>
      </c>
      <c r="T55" s="165">
        <v>201859.05</v>
      </c>
      <c r="U55" s="165">
        <v>851.73</v>
      </c>
      <c r="V55" s="163">
        <v>734.59</v>
      </c>
      <c r="W55" s="33">
        <v>0.02</v>
      </c>
    </row>
    <row r="56" spans="1:23" ht="16.5" thickBot="1">
      <c r="A56" s="34"/>
      <c r="B56" s="36" t="s">
        <v>409</v>
      </c>
      <c r="C56" s="37">
        <v>884740</v>
      </c>
      <c r="D56" s="38">
        <v>739342950.38999999</v>
      </c>
      <c r="E56" s="36">
        <v>835.66</v>
      </c>
      <c r="F56" s="39">
        <v>679.17</v>
      </c>
      <c r="G56" s="37">
        <v>355412</v>
      </c>
      <c r="H56" s="38">
        <v>233299100.72</v>
      </c>
      <c r="I56" s="36">
        <v>656.42</v>
      </c>
      <c r="J56" s="39">
        <v>560.5</v>
      </c>
      <c r="K56" s="37">
        <v>79983</v>
      </c>
      <c r="L56" s="38">
        <v>44076573.259999998</v>
      </c>
      <c r="M56" s="36">
        <v>551.07000000000005</v>
      </c>
      <c r="N56" s="39">
        <v>479.6</v>
      </c>
      <c r="O56" s="37">
        <v>8019</v>
      </c>
      <c r="P56" s="38">
        <v>2203412.41</v>
      </c>
      <c r="Q56" s="36">
        <v>274.77</v>
      </c>
      <c r="R56" s="39">
        <v>185.14</v>
      </c>
      <c r="S56" s="37">
        <v>1328154</v>
      </c>
      <c r="T56" s="38">
        <v>1018922036.78</v>
      </c>
      <c r="U56" s="38">
        <v>767.17</v>
      </c>
      <c r="V56" s="36">
        <v>621.27</v>
      </c>
      <c r="W56" s="35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20:W20"/>
    <mergeCell ref="A22:A23"/>
    <mergeCell ref="B22:B23"/>
    <mergeCell ref="C22:F22"/>
    <mergeCell ref="G22:J22"/>
    <mergeCell ref="K22:N22"/>
    <mergeCell ref="O22:R22"/>
    <mergeCell ref="S22:W22"/>
    <mergeCell ref="A39:W39"/>
    <mergeCell ref="A41:A42"/>
    <mergeCell ref="B41:B42"/>
    <mergeCell ref="C41:F41"/>
    <mergeCell ref="G41:J41"/>
    <mergeCell ref="K41:N41"/>
    <mergeCell ref="O41:R41"/>
    <mergeCell ref="S41:W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E9" sqref="E9"/>
    </sheetView>
  </sheetViews>
  <sheetFormatPr defaultRowHeight="15"/>
  <cols>
    <col min="1" max="1" width="13.5703125" style="90" customWidth="1"/>
    <col min="2" max="2" width="21.140625" style="90" customWidth="1"/>
    <col min="3" max="3" width="12" style="90" customWidth="1"/>
    <col min="4" max="4" width="22.140625" style="90" bestFit="1" customWidth="1"/>
    <col min="5" max="5" width="15.5703125" style="89" customWidth="1"/>
    <col min="6" max="6" width="12.5703125" style="89" customWidth="1"/>
    <col min="7" max="7" width="12.7109375" style="89" customWidth="1"/>
    <col min="8" max="8" width="13.42578125" style="89" customWidth="1"/>
    <col min="9" max="9" width="20.85546875" style="91" customWidth="1"/>
    <col min="10" max="10" width="20" style="91" customWidth="1"/>
    <col min="11" max="11" width="18.42578125" style="91" customWidth="1"/>
    <col min="12" max="12" width="17" style="91" customWidth="1"/>
    <col min="13" max="16384" width="9.140625" style="90"/>
  </cols>
  <sheetData>
    <row r="1" spans="1:12" s="11" customFormat="1" ht="18.75">
      <c r="A1" s="466" t="s">
        <v>837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ht="15.75" thickBot="1">
      <c r="A2" s="338"/>
    </row>
    <row r="3" spans="1:12" ht="33" customHeight="1" thickBot="1">
      <c r="A3" s="339" t="s">
        <v>706</v>
      </c>
      <c r="B3" s="340" t="s">
        <v>707</v>
      </c>
      <c r="C3" s="340" t="s">
        <v>526</v>
      </c>
      <c r="D3" s="340" t="s">
        <v>22</v>
      </c>
      <c r="E3" s="340" t="s">
        <v>2</v>
      </c>
      <c r="F3" s="340" t="s">
        <v>3</v>
      </c>
      <c r="G3" s="340" t="s">
        <v>23</v>
      </c>
      <c r="H3" s="340" t="s">
        <v>25</v>
      </c>
      <c r="I3" s="341" t="s">
        <v>708</v>
      </c>
      <c r="J3" s="341" t="s">
        <v>709</v>
      </c>
      <c r="K3" s="341" t="s">
        <v>292</v>
      </c>
      <c r="L3" s="342" t="s">
        <v>710</v>
      </c>
    </row>
    <row r="4" spans="1:12" s="44" customFormat="1" ht="15.75">
      <c r="A4" s="343">
        <v>1</v>
      </c>
      <c r="B4" s="344" t="s">
        <v>711</v>
      </c>
      <c r="C4" s="345"/>
      <c r="D4" s="344" t="s">
        <v>711</v>
      </c>
      <c r="E4" s="345">
        <v>336667</v>
      </c>
      <c r="F4" s="345">
        <v>107119</v>
      </c>
      <c r="G4" s="345">
        <v>12398</v>
      </c>
      <c r="H4" s="345">
        <v>0</v>
      </c>
      <c r="I4" s="346">
        <v>474363611.77999997</v>
      </c>
      <c r="J4" s="346">
        <v>4670419.88</v>
      </c>
      <c r="K4" s="346">
        <v>23555981.579999998</v>
      </c>
      <c r="L4" s="347">
        <v>502590013.24000001</v>
      </c>
    </row>
    <row r="5" spans="1:12">
      <c r="A5" s="348"/>
      <c r="B5" s="349" t="s">
        <v>711</v>
      </c>
      <c r="C5" s="350" t="s">
        <v>534</v>
      </c>
      <c r="D5" s="349" t="s">
        <v>410</v>
      </c>
      <c r="E5" s="41">
        <v>356</v>
      </c>
      <c r="F5" s="41">
        <v>14116</v>
      </c>
      <c r="G5" s="41">
        <v>4281</v>
      </c>
      <c r="H5" s="41">
        <v>0</v>
      </c>
      <c r="I5" s="92">
        <v>7971865.0199999996</v>
      </c>
      <c r="J5" s="92">
        <v>2114.14</v>
      </c>
      <c r="K5" s="92">
        <v>413551.26</v>
      </c>
      <c r="L5" s="233">
        <v>8387530.4199999999</v>
      </c>
    </row>
    <row r="6" spans="1:12" s="12" customFormat="1" ht="15.75">
      <c r="A6" s="351"/>
      <c r="B6" s="349" t="s">
        <v>711</v>
      </c>
      <c r="C6" s="352" t="s">
        <v>535</v>
      </c>
      <c r="D6" s="349" t="s">
        <v>536</v>
      </c>
      <c r="E6" s="352">
        <v>336311</v>
      </c>
      <c r="F6" s="352">
        <v>93003</v>
      </c>
      <c r="G6" s="352">
        <v>8117</v>
      </c>
      <c r="H6" s="352">
        <v>0</v>
      </c>
      <c r="I6" s="353">
        <v>466391746.75999999</v>
      </c>
      <c r="J6" s="353">
        <v>4668305.74</v>
      </c>
      <c r="K6" s="353">
        <v>23142430.32</v>
      </c>
      <c r="L6" s="354">
        <v>494202482.81999999</v>
      </c>
    </row>
    <row r="7" spans="1:12" s="11" customFormat="1">
      <c r="A7" s="348">
        <v>1</v>
      </c>
      <c r="B7" s="169" t="s">
        <v>635</v>
      </c>
      <c r="C7" s="169"/>
      <c r="D7" s="169" t="s">
        <v>635</v>
      </c>
      <c r="E7" s="169">
        <v>12540</v>
      </c>
      <c r="F7" s="169">
        <v>2981</v>
      </c>
      <c r="G7" s="169">
        <v>0</v>
      </c>
      <c r="H7" s="169">
        <v>0</v>
      </c>
      <c r="I7" s="317">
        <v>1145264.8999999999</v>
      </c>
      <c r="J7" s="317">
        <v>0</v>
      </c>
      <c r="K7" s="317">
        <v>0</v>
      </c>
      <c r="L7" s="355">
        <v>1145264.8999999999</v>
      </c>
    </row>
    <row r="8" spans="1:12" s="12" customFormat="1" ht="15.75">
      <c r="A8" s="351"/>
      <c r="B8" s="352" t="s">
        <v>635</v>
      </c>
      <c r="C8" s="352" t="s">
        <v>634</v>
      </c>
      <c r="D8" s="352" t="s">
        <v>635</v>
      </c>
      <c r="E8" s="352">
        <v>12540</v>
      </c>
      <c r="F8" s="352">
        <v>2981</v>
      </c>
      <c r="G8" s="352">
        <v>0</v>
      </c>
      <c r="H8" s="352">
        <v>0</v>
      </c>
      <c r="I8" s="353">
        <v>1145264.8999999999</v>
      </c>
      <c r="J8" s="353">
        <v>0</v>
      </c>
      <c r="K8" s="353">
        <v>0</v>
      </c>
      <c r="L8" s="354">
        <v>1145264.8999999999</v>
      </c>
    </row>
    <row r="9" spans="1:12" s="11" customFormat="1">
      <c r="A9" s="348">
        <v>1</v>
      </c>
      <c r="B9" s="169" t="s">
        <v>712</v>
      </c>
      <c r="C9" s="169"/>
      <c r="D9" s="169" t="s">
        <v>712</v>
      </c>
      <c r="E9" s="169">
        <v>18419</v>
      </c>
      <c r="F9" s="169">
        <v>6353</v>
      </c>
      <c r="G9" s="169">
        <v>0</v>
      </c>
      <c r="H9" s="169">
        <v>0</v>
      </c>
      <c r="I9" s="317">
        <v>2995405.29</v>
      </c>
      <c r="J9" s="317">
        <v>0</v>
      </c>
      <c r="K9" s="317">
        <v>0</v>
      </c>
      <c r="L9" s="355">
        <v>2995405.29</v>
      </c>
    </row>
    <row r="10" spans="1:12" s="12" customFormat="1" ht="15.75">
      <c r="A10" s="351"/>
      <c r="B10" s="352" t="s">
        <v>712</v>
      </c>
      <c r="C10" s="352" t="s">
        <v>636</v>
      </c>
      <c r="D10" s="352" t="s">
        <v>637</v>
      </c>
      <c r="E10" s="352">
        <v>18419</v>
      </c>
      <c r="F10" s="352">
        <v>6353</v>
      </c>
      <c r="G10" s="352">
        <v>0</v>
      </c>
      <c r="H10" s="352">
        <v>0</v>
      </c>
      <c r="I10" s="353">
        <v>2995405.29</v>
      </c>
      <c r="J10" s="353">
        <v>0</v>
      </c>
      <c r="K10" s="353">
        <v>0</v>
      </c>
      <c r="L10" s="354">
        <v>2995405.29</v>
      </c>
    </row>
    <row r="11" spans="1:12" s="11" customFormat="1">
      <c r="A11" s="348">
        <v>1</v>
      </c>
      <c r="B11" s="169" t="s">
        <v>713</v>
      </c>
      <c r="C11" s="169"/>
      <c r="D11" s="169" t="s">
        <v>713</v>
      </c>
      <c r="E11" s="169">
        <v>50596</v>
      </c>
      <c r="F11" s="169">
        <v>19251</v>
      </c>
      <c r="G11" s="169">
        <v>2223</v>
      </c>
      <c r="H11" s="169">
        <v>162</v>
      </c>
      <c r="I11" s="317">
        <v>71533934.310000002</v>
      </c>
      <c r="J11" s="317">
        <v>2247273.7799999998</v>
      </c>
      <c r="K11" s="317">
        <v>3737442.84</v>
      </c>
      <c r="L11" s="355">
        <v>77518650.930000007</v>
      </c>
    </row>
    <row r="12" spans="1:12">
      <c r="A12" s="348"/>
      <c r="B12" s="41" t="s">
        <v>713</v>
      </c>
      <c r="C12" s="41" t="s">
        <v>557</v>
      </c>
      <c r="D12" s="41" t="s">
        <v>558</v>
      </c>
      <c r="E12" s="41">
        <v>14519</v>
      </c>
      <c r="F12" s="41">
        <v>5639</v>
      </c>
      <c r="G12" s="41">
        <v>677</v>
      </c>
      <c r="H12" s="41">
        <v>0</v>
      </c>
      <c r="I12" s="92">
        <v>14069009.359999999</v>
      </c>
      <c r="J12" s="92">
        <v>253327.57</v>
      </c>
      <c r="K12" s="92">
        <v>758023.26</v>
      </c>
      <c r="L12" s="233">
        <v>15080360.189999999</v>
      </c>
    </row>
    <row r="13" spans="1:12">
      <c r="A13" s="348"/>
      <c r="B13" s="41" t="s">
        <v>713</v>
      </c>
      <c r="C13" s="41" t="s">
        <v>559</v>
      </c>
      <c r="D13" s="41" t="s">
        <v>560</v>
      </c>
      <c r="E13" s="41">
        <v>16199</v>
      </c>
      <c r="F13" s="41">
        <v>7365</v>
      </c>
      <c r="G13" s="41">
        <v>373</v>
      </c>
      <c r="H13" s="41">
        <v>162</v>
      </c>
      <c r="I13" s="92">
        <v>25676730.829999998</v>
      </c>
      <c r="J13" s="92">
        <v>1372377.44</v>
      </c>
      <c r="K13" s="92">
        <v>1434143.32</v>
      </c>
      <c r="L13" s="233">
        <v>28483251.59</v>
      </c>
    </row>
    <row r="14" spans="1:12" s="17" customFormat="1">
      <c r="A14" s="351"/>
      <c r="B14" s="352" t="s">
        <v>713</v>
      </c>
      <c r="C14" s="352" t="s">
        <v>561</v>
      </c>
      <c r="D14" s="352" t="s">
        <v>562</v>
      </c>
      <c r="E14" s="352">
        <v>19878</v>
      </c>
      <c r="F14" s="352">
        <v>6247</v>
      </c>
      <c r="G14" s="352">
        <v>1173</v>
      </c>
      <c r="H14" s="352">
        <v>0</v>
      </c>
      <c r="I14" s="353">
        <v>31788194.120000001</v>
      </c>
      <c r="J14" s="353">
        <v>621568.77</v>
      </c>
      <c r="K14" s="353">
        <v>1545276.26</v>
      </c>
      <c r="L14" s="354">
        <v>33955039.149999999</v>
      </c>
    </row>
    <row r="15" spans="1:12" s="11" customFormat="1">
      <c r="A15" s="348">
        <v>1</v>
      </c>
      <c r="B15" s="169" t="s">
        <v>714</v>
      </c>
      <c r="C15" s="169"/>
      <c r="D15" s="169" t="s">
        <v>714</v>
      </c>
      <c r="E15" s="169">
        <v>4654</v>
      </c>
      <c r="F15" s="169">
        <v>1447</v>
      </c>
      <c r="G15" s="169">
        <v>397</v>
      </c>
      <c r="H15" s="169">
        <v>0</v>
      </c>
      <c r="I15" s="317">
        <v>7387232.9699999997</v>
      </c>
      <c r="J15" s="317">
        <v>235362.57</v>
      </c>
      <c r="K15" s="317">
        <v>167376.57</v>
      </c>
      <c r="L15" s="355">
        <v>7789972.1100000003</v>
      </c>
    </row>
    <row r="16" spans="1:12">
      <c r="A16" s="348"/>
      <c r="B16" s="41" t="s">
        <v>714</v>
      </c>
      <c r="C16" s="41" t="s">
        <v>563</v>
      </c>
      <c r="D16" s="41" t="s">
        <v>564</v>
      </c>
      <c r="E16" s="41">
        <v>2488</v>
      </c>
      <c r="F16" s="41">
        <v>618</v>
      </c>
      <c r="G16" s="41">
        <v>226</v>
      </c>
      <c r="H16" s="41">
        <v>0</v>
      </c>
      <c r="I16" s="92">
        <v>4168017.78</v>
      </c>
      <c r="J16" s="92">
        <v>218748.04</v>
      </c>
      <c r="K16" s="92">
        <v>27207.05</v>
      </c>
      <c r="L16" s="233">
        <v>4413972.87</v>
      </c>
    </row>
    <row r="17" spans="1:12" s="44" customFormat="1" ht="15.75">
      <c r="A17" s="348"/>
      <c r="B17" s="352" t="s">
        <v>714</v>
      </c>
      <c r="C17" s="352" t="s">
        <v>565</v>
      </c>
      <c r="D17" s="352" t="s">
        <v>566</v>
      </c>
      <c r="E17" s="352">
        <v>488</v>
      </c>
      <c r="F17" s="352">
        <v>160</v>
      </c>
      <c r="G17" s="352">
        <v>53</v>
      </c>
      <c r="H17" s="352">
        <v>0</v>
      </c>
      <c r="I17" s="353">
        <v>589376.42000000004</v>
      </c>
      <c r="J17" s="353">
        <v>3796.07</v>
      </c>
      <c r="K17" s="353">
        <v>28769.86</v>
      </c>
      <c r="L17" s="354">
        <v>621942.35</v>
      </c>
    </row>
    <row r="18" spans="1:12">
      <c r="A18" s="348"/>
      <c r="B18" s="41" t="s">
        <v>714</v>
      </c>
      <c r="C18" s="41" t="s">
        <v>715</v>
      </c>
      <c r="D18" s="41" t="s">
        <v>716</v>
      </c>
      <c r="E18" s="41">
        <v>602</v>
      </c>
      <c r="F18" s="41">
        <v>301</v>
      </c>
      <c r="G18" s="41">
        <v>45</v>
      </c>
      <c r="H18" s="41">
        <v>0</v>
      </c>
      <c r="I18" s="92">
        <v>979122.13</v>
      </c>
      <c r="J18" s="92">
        <v>863.45</v>
      </c>
      <c r="K18" s="92">
        <v>43145.120000000003</v>
      </c>
      <c r="L18" s="233">
        <v>1023130.7</v>
      </c>
    </row>
    <row r="19" spans="1:12">
      <c r="A19" s="348"/>
      <c r="B19" s="41" t="s">
        <v>714</v>
      </c>
      <c r="C19" s="41" t="s">
        <v>717</v>
      </c>
      <c r="D19" s="41" t="s">
        <v>718</v>
      </c>
      <c r="E19" s="41">
        <v>51</v>
      </c>
      <c r="F19" s="41">
        <v>24</v>
      </c>
      <c r="G19" s="41">
        <v>7</v>
      </c>
      <c r="H19" s="41">
        <v>0</v>
      </c>
      <c r="I19" s="92">
        <v>87537.46</v>
      </c>
      <c r="J19" s="92">
        <v>194.72</v>
      </c>
      <c r="K19" s="92">
        <v>3836.07</v>
      </c>
      <c r="L19" s="233">
        <v>91568.25</v>
      </c>
    </row>
    <row r="20" spans="1:12">
      <c r="A20" s="348"/>
      <c r="B20" s="41" t="s">
        <v>714</v>
      </c>
      <c r="C20" s="41" t="s">
        <v>719</v>
      </c>
      <c r="D20" s="41" t="s">
        <v>720</v>
      </c>
      <c r="E20" s="41">
        <v>944</v>
      </c>
      <c r="F20" s="41">
        <v>298</v>
      </c>
      <c r="G20" s="41">
        <v>59</v>
      </c>
      <c r="H20" s="41">
        <v>0</v>
      </c>
      <c r="I20" s="92">
        <v>1416366.14</v>
      </c>
      <c r="J20" s="92">
        <v>9586.82</v>
      </c>
      <c r="K20" s="92">
        <v>57871.41</v>
      </c>
      <c r="L20" s="233">
        <v>1483824.37</v>
      </c>
    </row>
    <row r="21" spans="1:12">
      <c r="A21" s="348"/>
      <c r="B21" s="41" t="s">
        <v>714</v>
      </c>
      <c r="C21" s="41" t="s">
        <v>721</v>
      </c>
      <c r="D21" s="41" t="s">
        <v>722</v>
      </c>
      <c r="E21" s="41">
        <v>37</v>
      </c>
      <c r="F21" s="41">
        <v>30</v>
      </c>
      <c r="G21" s="41">
        <v>7</v>
      </c>
      <c r="H21" s="41">
        <v>0</v>
      </c>
      <c r="I21" s="92">
        <v>64090.64</v>
      </c>
      <c r="J21" s="92">
        <v>179.08</v>
      </c>
      <c r="K21" s="92">
        <v>3219.56</v>
      </c>
      <c r="L21" s="233">
        <v>67489.279999999999</v>
      </c>
    </row>
    <row r="22" spans="1:12">
      <c r="A22" s="348"/>
      <c r="B22" s="41" t="s">
        <v>714</v>
      </c>
      <c r="C22" s="41" t="s">
        <v>723</v>
      </c>
      <c r="D22" s="41" t="s">
        <v>724</v>
      </c>
      <c r="E22" s="41">
        <v>33</v>
      </c>
      <c r="F22" s="41">
        <v>10</v>
      </c>
      <c r="G22" s="41">
        <v>0</v>
      </c>
      <c r="H22" s="41">
        <v>0</v>
      </c>
      <c r="I22" s="92">
        <v>47676.77</v>
      </c>
      <c r="J22" s="92">
        <v>145.26</v>
      </c>
      <c r="K22" s="92">
        <v>2221.7200000000003</v>
      </c>
      <c r="L22" s="233">
        <v>50043.75</v>
      </c>
    </row>
    <row r="23" spans="1:12" s="17" customFormat="1">
      <c r="A23" s="351"/>
      <c r="B23" s="352" t="s">
        <v>714</v>
      </c>
      <c r="C23" s="352" t="s">
        <v>725</v>
      </c>
      <c r="D23" s="352" t="s">
        <v>726</v>
      </c>
      <c r="E23" s="352">
        <v>11</v>
      </c>
      <c r="F23" s="352">
        <v>6</v>
      </c>
      <c r="G23" s="352">
        <v>0</v>
      </c>
      <c r="H23" s="352">
        <v>0</v>
      </c>
      <c r="I23" s="353">
        <v>35045.629999999997</v>
      </c>
      <c r="J23" s="353">
        <v>1849.13</v>
      </c>
      <c r="K23" s="353">
        <v>1105.78</v>
      </c>
      <c r="L23" s="354">
        <v>38000.54</v>
      </c>
    </row>
    <row r="24" spans="1:12" s="11" customFormat="1">
      <c r="A24" s="348">
        <v>1</v>
      </c>
      <c r="B24" s="169" t="s">
        <v>727</v>
      </c>
      <c r="C24" s="169"/>
      <c r="D24" s="169" t="s">
        <v>727</v>
      </c>
      <c r="E24" s="169">
        <v>10245</v>
      </c>
      <c r="F24" s="169">
        <v>99</v>
      </c>
      <c r="G24" s="169">
        <v>30</v>
      </c>
      <c r="H24" s="169">
        <v>0</v>
      </c>
      <c r="I24" s="317">
        <v>5754050.3200000003</v>
      </c>
      <c r="J24" s="317">
        <v>238338.85</v>
      </c>
      <c r="K24" s="317">
        <v>326101.38</v>
      </c>
      <c r="L24" s="355">
        <v>6318490.5499999998</v>
      </c>
    </row>
    <row r="25" spans="1:12">
      <c r="A25" s="348"/>
      <c r="B25" s="41" t="s">
        <v>727</v>
      </c>
      <c r="C25" s="41" t="s">
        <v>728</v>
      </c>
      <c r="D25" s="41" t="s">
        <v>345</v>
      </c>
      <c r="E25" s="41">
        <v>6837</v>
      </c>
      <c r="F25" s="41">
        <v>81</v>
      </c>
      <c r="G25" s="41">
        <v>25</v>
      </c>
      <c r="H25" s="41">
        <v>0</v>
      </c>
      <c r="I25" s="92">
        <v>4024554.36</v>
      </c>
      <c r="J25" s="92">
        <v>173740.69</v>
      </c>
      <c r="K25" s="92">
        <v>225351.9</v>
      </c>
      <c r="L25" s="233">
        <v>4423646.95</v>
      </c>
    </row>
    <row r="26" spans="1:12">
      <c r="A26" s="348"/>
      <c r="B26" s="41" t="s">
        <v>727</v>
      </c>
      <c r="C26" s="41" t="s">
        <v>596</v>
      </c>
      <c r="D26" s="41" t="s">
        <v>193</v>
      </c>
      <c r="E26" s="41">
        <v>2942</v>
      </c>
      <c r="F26" s="41">
        <v>0</v>
      </c>
      <c r="G26" s="41">
        <v>0</v>
      </c>
      <c r="H26" s="41">
        <v>0</v>
      </c>
      <c r="I26" s="92">
        <v>1546400.62</v>
      </c>
      <c r="J26" s="92">
        <v>58657.03</v>
      </c>
      <c r="K26" s="92">
        <v>89074.48</v>
      </c>
      <c r="L26" s="233">
        <v>1694132.13</v>
      </c>
    </row>
    <row r="27" spans="1:12" s="17" customFormat="1">
      <c r="A27" s="351"/>
      <c r="B27" s="352" t="s">
        <v>727</v>
      </c>
      <c r="C27" s="352" t="s">
        <v>729</v>
      </c>
      <c r="D27" s="352" t="s">
        <v>246</v>
      </c>
      <c r="E27" s="352">
        <v>466</v>
      </c>
      <c r="F27" s="352">
        <v>18</v>
      </c>
      <c r="G27" s="352">
        <v>5</v>
      </c>
      <c r="H27" s="352">
        <v>0</v>
      </c>
      <c r="I27" s="353">
        <v>183095.34</v>
      </c>
      <c r="J27" s="353">
        <v>5941.13</v>
      </c>
      <c r="K27" s="353">
        <v>11675</v>
      </c>
      <c r="L27" s="354">
        <v>200711.47</v>
      </c>
    </row>
    <row r="28" spans="1:12" s="44" customFormat="1" ht="15.75">
      <c r="A28" s="348">
        <v>1</v>
      </c>
      <c r="B28" s="169" t="s">
        <v>327</v>
      </c>
      <c r="C28" s="169"/>
      <c r="D28" s="169" t="s">
        <v>327</v>
      </c>
      <c r="E28" s="169">
        <v>908168</v>
      </c>
      <c r="F28" s="169">
        <v>262763</v>
      </c>
      <c r="G28" s="169">
        <v>71441</v>
      </c>
      <c r="H28" s="169">
        <v>0</v>
      </c>
      <c r="I28" s="317">
        <v>212215119.13999999</v>
      </c>
      <c r="J28" s="317">
        <v>956977.85</v>
      </c>
      <c r="K28" s="317">
        <v>12665488.560000001</v>
      </c>
      <c r="L28" s="355">
        <v>225837585.55000001</v>
      </c>
    </row>
    <row r="29" spans="1:12">
      <c r="A29" s="348"/>
      <c r="B29" s="41" t="s">
        <v>327</v>
      </c>
      <c r="C29" s="41" t="s">
        <v>730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92">
        <v>22435.82</v>
      </c>
      <c r="J29" s="92">
        <v>352.39</v>
      </c>
      <c r="K29" s="92">
        <v>1450.41</v>
      </c>
      <c r="L29" s="233">
        <v>24238.62</v>
      </c>
    </row>
    <row r="30" spans="1:12">
      <c r="A30" s="348"/>
      <c r="B30" s="41" t="s">
        <v>327</v>
      </c>
      <c r="C30" s="41" t="s">
        <v>573</v>
      </c>
      <c r="D30" s="41" t="s">
        <v>574</v>
      </c>
      <c r="E30" s="41">
        <v>4421</v>
      </c>
      <c r="F30" s="41">
        <v>1079</v>
      </c>
      <c r="G30" s="41">
        <v>359</v>
      </c>
      <c r="H30" s="41">
        <v>0</v>
      </c>
      <c r="I30" s="92">
        <v>1832845.06</v>
      </c>
      <c r="J30" s="92">
        <v>58173.73</v>
      </c>
      <c r="K30" s="92">
        <v>106471.74</v>
      </c>
      <c r="L30" s="233">
        <v>1997490.53</v>
      </c>
    </row>
    <row r="31" spans="1:12">
      <c r="A31" s="348"/>
      <c r="B31" s="41" t="s">
        <v>327</v>
      </c>
      <c r="C31" s="41" t="s">
        <v>575</v>
      </c>
      <c r="D31" s="41" t="s">
        <v>576</v>
      </c>
      <c r="E31" s="41">
        <v>25658</v>
      </c>
      <c r="F31" s="41">
        <v>7165</v>
      </c>
      <c r="G31" s="41">
        <v>3056</v>
      </c>
      <c r="H31" s="41">
        <v>0</v>
      </c>
      <c r="I31" s="92">
        <v>7604295.6799999997</v>
      </c>
      <c r="J31" s="92">
        <v>36643.21</v>
      </c>
      <c r="K31" s="92">
        <v>454094.21</v>
      </c>
      <c r="L31" s="233">
        <v>8095033.0999999996</v>
      </c>
    </row>
    <row r="32" spans="1:12" s="44" customFormat="1" ht="15.75">
      <c r="A32" s="348"/>
      <c r="B32" s="352" t="s">
        <v>327</v>
      </c>
      <c r="C32" s="352" t="s">
        <v>731</v>
      </c>
      <c r="D32" s="352" t="s">
        <v>732</v>
      </c>
      <c r="E32" s="352">
        <v>3067</v>
      </c>
      <c r="F32" s="352">
        <v>1193</v>
      </c>
      <c r="G32" s="352">
        <v>334</v>
      </c>
      <c r="H32" s="352">
        <v>0</v>
      </c>
      <c r="I32" s="353">
        <v>803153.27</v>
      </c>
      <c r="J32" s="353">
        <v>2724.87</v>
      </c>
      <c r="K32" s="353">
        <v>48028.85</v>
      </c>
      <c r="L32" s="354">
        <v>853906.99</v>
      </c>
    </row>
    <row r="33" spans="1:12">
      <c r="A33" s="348"/>
      <c r="B33" s="41" t="s">
        <v>327</v>
      </c>
      <c r="C33" s="41" t="s">
        <v>577</v>
      </c>
      <c r="D33" s="41" t="s">
        <v>578</v>
      </c>
      <c r="E33" s="41">
        <v>2040</v>
      </c>
      <c r="F33" s="41">
        <v>682</v>
      </c>
      <c r="G33" s="41">
        <v>48</v>
      </c>
      <c r="H33" s="41">
        <v>0</v>
      </c>
      <c r="I33" s="92">
        <v>519783.28</v>
      </c>
      <c r="J33" s="92">
        <v>2471.4</v>
      </c>
      <c r="K33" s="92">
        <v>31039.05</v>
      </c>
      <c r="L33" s="233">
        <v>553293.73</v>
      </c>
    </row>
    <row r="34" spans="1:12">
      <c r="A34" s="348"/>
      <c r="B34" s="41" t="s">
        <v>327</v>
      </c>
      <c r="C34" s="41" t="s">
        <v>579</v>
      </c>
      <c r="D34" s="41" t="s">
        <v>580</v>
      </c>
      <c r="E34" s="41">
        <v>23460</v>
      </c>
      <c r="F34" s="41">
        <v>4479</v>
      </c>
      <c r="G34" s="41">
        <v>253</v>
      </c>
      <c r="H34" s="41">
        <v>0</v>
      </c>
      <c r="I34" s="92">
        <v>6993068.4000000004</v>
      </c>
      <c r="J34" s="92">
        <v>83032.05</v>
      </c>
      <c r="K34" s="92">
        <v>414581.61</v>
      </c>
      <c r="L34" s="233">
        <v>7490682.0599999996</v>
      </c>
    </row>
    <row r="35" spans="1:12">
      <c r="A35" s="348"/>
      <c r="B35" s="41" t="s">
        <v>327</v>
      </c>
      <c r="C35" s="41" t="s">
        <v>581</v>
      </c>
      <c r="D35" s="41" t="s">
        <v>582</v>
      </c>
      <c r="E35" s="41">
        <v>25509</v>
      </c>
      <c r="F35" s="41">
        <v>6046</v>
      </c>
      <c r="G35" s="41">
        <v>274</v>
      </c>
      <c r="H35" s="41">
        <v>0</v>
      </c>
      <c r="I35" s="92">
        <v>6331073.7699999996</v>
      </c>
      <c r="J35" s="92">
        <v>4087.53</v>
      </c>
      <c r="K35" s="92">
        <v>379625.35</v>
      </c>
      <c r="L35" s="233">
        <v>6714786.6500000004</v>
      </c>
    </row>
    <row r="36" spans="1:12">
      <c r="A36" s="348"/>
      <c r="B36" s="41" t="s">
        <v>327</v>
      </c>
      <c r="C36" s="41" t="s">
        <v>583</v>
      </c>
      <c r="D36" s="41" t="s">
        <v>294</v>
      </c>
      <c r="E36" s="41">
        <v>4045</v>
      </c>
      <c r="F36" s="41">
        <v>712</v>
      </c>
      <c r="G36" s="41">
        <v>69</v>
      </c>
      <c r="H36" s="41">
        <v>0</v>
      </c>
      <c r="I36" s="92">
        <v>1665416.71</v>
      </c>
      <c r="J36" s="92">
        <v>65675.520000000004</v>
      </c>
      <c r="K36" s="92">
        <v>95932.96</v>
      </c>
      <c r="L36" s="233">
        <v>1827025.19</v>
      </c>
    </row>
    <row r="37" spans="1:12">
      <c r="A37" s="348"/>
      <c r="B37" s="41" t="s">
        <v>327</v>
      </c>
      <c r="C37" s="41" t="s">
        <v>733</v>
      </c>
      <c r="D37" s="41" t="s">
        <v>734</v>
      </c>
      <c r="E37" s="41">
        <v>2172</v>
      </c>
      <c r="F37" s="41">
        <v>942</v>
      </c>
      <c r="G37" s="41">
        <v>379</v>
      </c>
      <c r="H37" s="41">
        <v>0</v>
      </c>
      <c r="I37" s="92">
        <v>408014.93</v>
      </c>
      <c r="J37" s="92">
        <v>494.12</v>
      </c>
      <c r="K37" s="92">
        <v>24450.76</v>
      </c>
      <c r="L37" s="233">
        <v>432959.81</v>
      </c>
    </row>
    <row r="38" spans="1:12">
      <c r="A38" s="348"/>
      <c r="B38" s="41" t="s">
        <v>327</v>
      </c>
      <c r="C38" s="41" t="s">
        <v>584</v>
      </c>
      <c r="D38" s="41" t="s">
        <v>585</v>
      </c>
      <c r="E38" s="41">
        <v>969</v>
      </c>
      <c r="F38" s="41">
        <v>492</v>
      </c>
      <c r="G38" s="41">
        <v>1</v>
      </c>
      <c r="H38" s="41">
        <v>0</v>
      </c>
      <c r="I38" s="92">
        <v>503832.91</v>
      </c>
      <c r="J38" s="92">
        <v>17213.79</v>
      </c>
      <c r="K38" s="92">
        <v>29175.55</v>
      </c>
      <c r="L38" s="233">
        <v>550222.25</v>
      </c>
    </row>
    <row r="39" spans="1:12">
      <c r="A39" s="348"/>
      <c r="B39" s="41" t="s">
        <v>327</v>
      </c>
      <c r="C39" s="41" t="s">
        <v>586</v>
      </c>
      <c r="D39" s="41" t="s">
        <v>587</v>
      </c>
      <c r="E39" s="41">
        <v>198071</v>
      </c>
      <c r="F39" s="41">
        <v>25649</v>
      </c>
      <c r="G39" s="41">
        <v>1340</v>
      </c>
      <c r="H39" s="41">
        <v>0</v>
      </c>
      <c r="I39" s="92">
        <v>40480570</v>
      </c>
      <c r="J39" s="92">
        <v>11195.53</v>
      </c>
      <c r="K39" s="92">
        <v>2428247.2800000003</v>
      </c>
      <c r="L39" s="233">
        <v>42920012.810000002</v>
      </c>
    </row>
    <row r="40" spans="1:12">
      <c r="A40" s="348"/>
      <c r="B40" s="41" t="s">
        <v>327</v>
      </c>
      <c r="C40" s="41" t="s">
        <v>588</v>
      </c>
      <c r="D40" s="41" t="s">
        <v>589</v>
      </c>
      <c r="E40" s="41">
        <v>11750</v>
      </c>
      <c r="F40" s="41">
        <v>3235</v>
      </c>
      <c r="G40" s="41">
        <v>0</v>
      </c>
      <c r="H40" s="41">
        <v>0</v>
      </c>
      <c r="I40" s="92">
        <v>1066065.06</v>
      </c>
      <c r="J40" s="92">
        <v>20.12</v>
      </c>
      <c r="K40" s="92">
        <v>63967.9</v>
      </c>
      <c r="L40" s="233">
        <v>1130053.08</v>
      </c>
    </row>
    <row r="41" spans="1:12">
      <c r="A41" s="348"/>
      <c r="B41" s="41" t="s">
        <v>327</v>
      </c>
      <c r="C41" s="41" t="s">
        <v>590</v>
      </c>
      <c r="D41" s="41" t="s">
        <v>591</v>
      </c>
      <c r="E41" s="41">
        <v>5573</v>
      </c>
      <c r="F41" s="41">
        <v>1181</v>
      </c>
      <c r="G41" s="41">
        <v>67</v>
      </c>
      <c r="H41" s="41">
        <v>0</v>
      </c>
      <c r="I41" s="92">
        <v>673022.69</v>
      </c>
      <c r="J41" s="92">
        <v>65.13</v>
      </c>
      <c r="K41" s="92">
        <v>40374.31</v>
      </c>
      <c r="L41" s="233">
        <v>713462.13</v>
      </c>
    </row>
    <row r="42" spans="1:12">
      <c r="A42" s="348"/>
      <c r="B42" s="41" t="s">
        <v>327</v>
      </c>
      <c r="C42" s="41" t="s">
        <v>592</v>
      </c>
      <c r="D42" s="41" t="s">
        <v>593</v>
      </c>
      <c r="E42" s="41">
        <v>25271</v>
      </c>
      <c r="F42" s="41">
        <v>9239</v>
      </c>
      <c r="G42" s="41">
        <v>809</v>
      </c>
      <c r="H42" s="41">
        <v>0</v>
      </c>
      <c r="I42" s="92">
        <v>3615982.16</v>
      </c>
      <c r="J42" s="92">
        <v>0</v>
      </c>
      <c r="K42" s="92">
        <v>216952.26</v>
      </c>
      <c r="L42" s="233">
        <v>3832934.42</v>
      </c>
    </row>
    <row r="43" spans="1:12">
      <c r="A43" s="348"/>
      <c r="B43" s="41" t="s">
        <v>327</v>
      </c>
      <c r="C43" s="41" t="s">
        <v>594</v>
      </c>
      <c r="D43" s="41" t="s">
        <v>595</v>
      </c>
      <c r="E43" s="41">
        <v>1419</v>
      </c>
      <c r="F43" s="41">
        <v>229</v>
      </c>
      <c r="G43" s="41">
        <v>27</v>
      </c>
      <c r="H43" s="41">
        <v>0</v>
      </c>
      <c r="I43" s="92">
        <v>364357.91</v>
      </c>
      <c r="J43" s="92">
        <v>3375.26</v>
      </c>
      <c r="K43" s="92">
        <v>21659.15</v>
      </c>
      <c r="L43" s="233">
        <v>389392.32</v>
      </c>
    </row>
    <row r="44" spans="1:12">
      <c r="A44" s="348"/>
      <c r="B44" s="41" t="s">
        <v>327</v>
      </c>
      <c r="C44" s="41" t="s">
        <v>597</v>
      </c>
      <c r="D44" s="41" t="s">
        <v>598</v>
      </c>
      <c r="E44" s="41">
        <v>4431</v>
      </c>
      <c r="F44" s="41">
        <v>789</v>
      </c>
      <c r="G44" s="41">
        <v>101</v>
      </c>
      <c r="H44" s="41">
        <v>0</v>
      </c>
      <c r="I44" s="92">
        <v>2495502.5299999998</v>
      </c>
      <c r="J44" s="92">
        <v>159809.54</v>
      </c>
      <c r="K44" s="92">
        <v>140142.45000000001</v>
      </c>
      <c r="L44" s="233">
        <v>2795454.52</v>
      </c>
    </row>
    <row r="45" spans="1:12">
      <c r="A45" s="348"/>
      <c r="B45" s="41" t="s">
        <v>327</v>
      </c>
      <c r="C45" s="41" t="s">
        <v>599</v>
      </c>
      <c r="D45" s="41" t="s">
        <v>600</v>
      </c>
      <c r="E45" s="41">
        <v>6626</v>
      </c>
      <c r="F45" s="41">
        <v>3106</v>
      </c>
      <c r="G45" s="41">
        <v>354</v>
      </c>
      <c r="H45" s="41">
        <v>0</v>
      </c>
      <c r="I45" s="92">
        <v>2179551.75</v>
      </c>
      <c r="J45" s="92">
        <v>15467.77</v>
      </c>
      <c r="K45" s="92">
        <v>125271.1</v>
      </c>
      <c r="L45" s="233">
        <v>2320290.62</v>
      </c>
    </row>
    <row r="46" spans="1:12">
      <c r="A46" s="348"/>
      <c r="B46" s="41" t="s">
        <v>327</v>
      </c>
      <c r="C46" s="41" t="s">
        <v>601</v>
      </c>
      <c r="D46" s="41" t="s">
        <v>602</v>
      </c>
      <c r="E46" s="41">
        <v>369793</v>
      </c>
      <c r="F46" s="41">
        <v>122632</v>
      </c>
      <c r="G46" s="41">
        <v>51164</v>
      </c>
      <c r="H46" s="41">
        <v>0</v>
      </c>
      <c r="I46" s="92">
        <v>82620546.510000005</v>
      </c>
      <c r="J46" s="92">
        <v>16119.49</v>
      </c>
      <c r="K46" s="92">
        <v>4951331.26</v>
      </c>
      <c r="L46" s="233">
        <v>87587997.260000005</v>
      </c>
    </row>
    <row r="47" spans="1:12">
      <c r="A47" s="348"/>
      <c r="B47" s="41" t="s">
        <v>327</v>
      </c>
      <c r="C47" s="41" t="s">
        <v>603</v>
      </c>
      <c r="D47" s="41" t="s">
        <v>604</v>
      </c>
      <c r="E47" s="41">
        <v>31725</v>
      </c>
      <c r="F47" s="41">
        <v>6691</v>
      </c>
      <c r="G47" s="41">
        <v>205</v>
      </c>
      <c r="H47" s="41">
        <v>0</v>
      </c>
      <c r="I47" s="92">
        <v>8707677.4700000007</v>
      </c>
      <c r="J47" s="92">
        <v>55527.29</v>
      </c>
      <c r="K47" s="92">
        <v>519127.44</v>
      </c>
      <c r="L47" s="233">
        <v>9282332.1999999993</v>
      </c>
    </row>
    <row r="48" spans="1:12">
      <c r="A48" s="348"/>
      <c r="B48" s="41" t="s">
        <v>327</v>
      </c>
      <c r="C48" s="41" t="s">
        <v>605</v>
      </c>
      <c r="D48" s="41" t="s">
        <v>606</v>
      </c>
      <c r="E48" s="41">
        <v>466</v>
      </c>
      <c r="F48" s="41">
        <v>46</v>
      </c>
      <c r="G48" s="41">
        <v>2</v>
      </c>
      <c r="H48" s="41">
        <v>0</v>
      </c>
      <c r="I48" s="92">
        <v>111376.55</v>
      </c>
      <c r="J48" s="92">
        <v>1023.23</v>
      </c>
      <c r="K48" s="92">
        <v>6621.18</v>
      </c>
      <c r="L48" s="233">
        <v>119020.96</v>
      </c>
    </row>
    <row r="49" spans="1:12">
      <c r="A49" s="348"/>
      <c r="B49" s="41" t="s">
        <v>327</v>
      </c>
      <c r="C49" s="41" t="s">
        <v>735</v>
      </c>
      <c r="D49" s="41" t="s">
        <v>736</v>
      </c>
      <c r="E49" s="41">
        <v>800</v>
      </c>
      <c r="F49" s="41">
        <v>246</v>
      </c>
      <c r="G49" s="41">
        <v>49</v>
      </c>
      <c r="H49" s="41">
        <v>0</v>
      </c>
      <c r="I49" s="92">
        <v>198432.81</v>
      </c>
      <c r="J49" s="92">
        <v>920.68</v>
      </c>
      <c r="K49" s="92">
        <v>11850.4</v>
      </c>
      <c r="L49" s="233">
        <v>211203.89</v>
      </c>
    </row>
    <row r="50" spans="1:12">
      <c r="A50" s="348"/>
      <c r="B50" s="41" t="s">
        <v>327</v>
      </c>
      <c r="C50" s="41" t="s">
        <v>607</v>
      </c>
      <c r="D50" s="41" t="s">
        <v>608</v>
      </c>
      <c r="E50" s="41">
        <v>588</v>
      </c>
      <c r="F50" s="41">
        <v>163</v>
      </c>
      <c r="G50" s="41">
        <v>4</v>
      </c>
      <c r="H50" s="41">
        <v>0</v>
      </c>
      <c r="I50" s="92">
        <v>233183.08</v>
      </c>
      <c r="J50" s="92">
        <v>6700.1</v>
      </c>
      <c r="K50" s="92">
        <v>13589.17</v>
      </c>
      <c r="L50" s="233">
        <v>253472.35</v>
      </c>
    </row>
    <row r="51" spans="1:12">
      <c r="A51" s="348"/>
      <c r="B51" s="41" t="s">
        <v>327</v>
      </c>
      <c r="C51" s="41" t="s">
        <v>609</v>
      </c>
      <c r="D51" s="41" t="s">
        <v>295</v>
      </c>
      <c r="E51" s="41">
        <v>6972</v>
      </c>
      <c r="F51" s="41">
        <v>1750</v>
      </c>
      <c r="G51" s="41">
        <v>604</v>
      </c>
      <c r="H51" s="41">
        <v>0</v>
      </c>
      <c r="I51" s="92">
        <v>1462712.51</v>
      </c>
      <c r="J51" s="92">
        <v>0</v>
      </c>
      <c r="K51" s="92">
        <v>87766.26</v>
      </c>
      <c r="L51" s="233">
        <v>1550478.77</v>
      </c>
    </row>
    <row r="52" spans="1:12">
      <c r="A52" s="348"/>
      <c r="B52" s="41" t="s">
        <v>327</v>
      </c>
      <c r="C52" s="41" t="s">
        <v>610</v>
      </c>
      <c r="D52" s="41" t="s">
        <v>611</v>
      </c>
      <c r="E52" s="41">
        <v>4154</v>
      </c>
      <c r="F52" s="41">
        <v>592</v>
      </c>
      <c r="G52" s="41">
        <v>65</v>
      </c>
      <c r="H52" s="41">
        <v>0</v>
      </c>
      <c r="I52" s="92">
        <v>1857328.81</v>
      </c>
      <c r="J52" s="92">
        <v>79875.02</v>
      </c>
      <c r="K52" s="92">
        <v>106647.97</v>
      </c>
      <c r="L52" s="233">
        <v>2043851.8</v>
      </c>
    </row>
    <row r="53" spans="1:12" s="44" customFormat="1" ht="15.75">
      <c r="A53" s="348"/>
      <c r="B53" s="352" t="s">
        <v>327</v>
      </c>
      <c r="C53" s="352" t="s">
        <v>612</v>
      </c>
      <c r="D53" s="352" t="s">
        <v>296</v>
      </c>
      <c r="E53" s="352">
        <v>23112</v>
      </c>
      <c r="F53" s="352">
        <v>7271</v>
      </c>
      <c r="G53" s="352">
        <v>702</v>
      </c>
      <c r="H53" s="352">
        <v>0</v>
      </c>
      <c r="I53" s="353">
        <v>8663065.8300000001</v>
      </c>
      <c r="J53" s="353">
        <v>175864.03</v>
      </c>
      <c r="K53" s="353">
        <v>509235.02</v>
      </c>
      <c r="L53" s="354">
        <v>9348164.8800000008</v>
      </c>
    </row>
    <row r="54" spans="1:12">
      <c r="A54" s="348"/>
      <c r="B54" s="41" t="s">
        <v>327</v>
      </c>
      <c r="C54" s="41" t="s">
        <v>613</v>
      </c>
      <c r="D54" s="41" t="s">
        <v>297</v>
      </c>
      <c r="E54" s="41">
        <v>22606</v>
      </c>
      <c r="F54" s="41">
        <v>3568</v>
      </c>
      <c r="G54" s="41">
        <v>409</v>
      </c>
      <c r="H54" s="41">
        <v>0</v>
      </c>
      <c r="I54" s="92">
        <v>5843084.25</v>
      </c>
      <c r="J54" s="92">
        <v>77104.47</v>
      </c>
      <c r="K54" s="92">
        <v>345966.89</v>
      </c>
      <c r="L54" s="233">
        <v>6266155.6100000003</v>
      </c>
    </row>
    <row r="55" spans="1:12">
      <c r="A55" s="348"/>
      <c r="B55" s="41" t="s">
        <v>327</v>
      </c>
      <c r="C55" s="41" t="s">
        <v>614</v>
      </c>
      <c r="D55" s="41" t="s">
        <v>615</v>
      </c>
      <c r="E55" s="41">
        <v>7153</v>
      </c>
      <c r="F55" s="41">
        <v>2146</v>
      </c>
      <c r="G55" s="41">
        <v>280</v>
      </c>
      <c r="H55" s="41">
        <v>0</v>
      </c>
      <c r="I55" s="92">
        <v>1394075.49</v>
      </c>
      <c r="J55" s="92">
        <v>3121.8</v>
      </c>
      <c r="K55" s="92">
        <v>83466.64</v>
      </c>
      <c r="L55" s="233">
        <v>1480663.93</v>
      </c>
    </row>
    <row r="56" spans="1:12">
      <c r="A56" s="348"/>
      <c r="B56" s="41" t="s">
        <v>327</v>
      </c>
      <c r="C56" s="41" t="s">
        <v>616</v>
      </c>
      <c r="D56" s="41" t="s">
        <v>617</v>
      </c>
      <c r="E56" s="41">
        <v>466</v>
      </c>
      <c r="F56" s="41">
        <v>190</v>
      </c>
      <c r="G56" s="41">
        <v>44</v>
      </c>
      <c r="H56" s="41">
        <v>0</v>
      </c>
      <c r="I56" s="92">
        <v>150089.98000000001</v>
      </c>
      <c r="J56" s="92">
        <v>2275.56</v>
      </c>
      <c r="K56" s="92">
        <v>8868.99</v>
      </c>
      <c r="L56" s="233">
        <v>161234.53</v>
      </c>
    </row>
    <row r="57" spans="1:12">
      <c r="A57" s="348"/>
      <c r="B57" s="41" t="s">
        <v>327</v>
      </c>
      <c r="C57" s="41" t="s">
        <v>618</v>
      </c>
      <c r="D57" s="41" t="s">
        <v>619</v>
      </c>
      <c r="E57" s="41">
        <v>1490</v>
      </c>
      <c r="F57" s="41">
        <v>368</v>
      </c>
      <c r="G57" s="41">
        <v>13</v>
      </c>
      <c r="H57" s="41">
        <v>0</v>
      </c>
      <c r="I57" s="92">
        <v>538991.24</v>
      </c>
      <c r="J57" s="92">
        <v>15839.6</v>
      </c>
      <c r="K57" s="92">
        <v>31389.599999999999</v>
      </c>
      <c r="L57" s="233">
        <v>586220.44000000006</v>
      </c>
    </row>
    <row r="58" spans="1:12">
      <c r="A58" s="348"/>
      <c r="B58" s="41" t="s">
        <v>327</v>
      </c>
      <c r="C58" s="41" t="s">
        <v>620</v>
      </c>
      <c r="D58" s="41" t="s">
        <v>621</v>
      </c>
      <c r="E58" s="41">
        <v>92555</v>
      </c>
      <c r="F58" s="41">
        <v>50267</v>
      </c>
      <c r="G58" s="41">
        <v>10248</v>
      </c>
      <c r="H58" s="41">
        <v>0</v>
      </c>
      <c r="I58" s="92">
        <v>22542755.280000001</v>
      </c>
      <c r="J58" s="92">
        <v>48079.02</v>
      </c>
      <c r="K58" s="92">
        <v>1349016.74</v>
      </c>
      <c r="L58" s="233">
        <v>23939851.039999999</v>
      </c>
    </row>
    <row r="59" spans="1:12">
      <c r="A59" s="348"/>
      <c r="B59" s="41" t="s">
        <v>327</v>
      </c>
      <c r="C59" s="41" t="s">
        <v>737</v>
      </c>
      <c r="D59" s="41" t="s">
        <v>738</v>
      </c>
      <c r="E59" s="41">
        <v>219</v>
      </c>
      <c r="F59" s="41">
        <v>182</v>
      </c>
      <c r="G59" s="41">
        <v>119</v>
      </c>
      <c r="H59" s="41">
        <v>0</v>
      </c>
      <c r="I59" s="92">
        <v>31853.54</v>
      </c>
      <c r="J59" s="92">
        <v>111.37</v>
      </c>
      <c r="K59" s="92">
        <v>1904.41</v>
      </c>
      <c r="L59" s="233">
        <v>33869.32</v>
      </c>
    </row>
    <row r="60" spans="1:12" s="17" customFormat="1">
      <c r="A60" s="351"/>
      <c r="B60" s="352" t="s">
        <v>327</v>
      </c>
      <c r="C60" s="352" t="s">
        <v>739</v>
      </c>
      <c r="D60" s="352" t="s">
        <v>740</v>
      </c>
      <c r="E60" s="352">
        <v>852</v>
      </c>
      <c r="F60" s="352">
        <v>216</v>
      </c>
      <c r="G60" s="352">
        <v>0</v>
      </c>
      <c r="H60" s="352">
        <v>0</v>
      </c>
      <c r="I60" s="353">
        <v>19872.59</v>
      </c>
      <c r="J60" s="353">
        <v>0</v>
      </c>
      <c r="K60" s="353">
        <v>1192.47</v>
      </c>
      <c r="L60" s="354">
        <v>21065.06</v>
      </c>
    </row>
    <row r="61" spans="1:12" s="17" customFormat="1">
      <c r="A61" s="351"/>
      <c r="B61" s="352" t="s">
        <v>327</v>
      </c>
      <c r="C61" s="352" t="s">
        <v>622</v>
      </c>
      <c r="D61" s="352" t="s">
        <v>623</v>
      </c>
      <c r="E61" s="352">
        <v>717</v>
      </c>
      <c r="F61" s="352">
        <v>212</v>
      </c>
      <c r="G61" s="352">
        <v>62</v>
      </c>
      <c r="H61" s="352">
        <v>0</v>
      </c>
      <c r="I61" s="353">
        <v>281101.27</v>
      </c>
      <c r="J61" s="353">
        <v>13614.23</v>
      </c>
      <c r="K61" s="353">
        <v>16049.18</v>
      </c>
      <c r="L61" s="354">
        <v>310764.68</v>
      </c>
    </row>
    <row r="62" spans="1:12" s="11" customFormat="1">
      <c r="A62" s="348">
        <v>1</v>
      </c>
      <c r="B62" s="169" t="s">
        <v>538</v>
      </c>
      <c r="C62" s="169"/>
      <c r="D62" s="169" t="s">
        <v>538</v>
      </c>
      <c r="E62" s="169">
        <v>839145</v>
      </c>
      <c r="F62" s="169">
        <v>329125</v>
      </c>
      <c r="G62" s="169">
        <v>111658</v>
      </c>
      <c r="H62" s="169">
        <v>3130</v>
      </c>
      <c r="I62" s="317">
        <v>891934964.44000006</v>
      </c>
      <c r="J62" s="317">
        <v>7268351.4100000001</v>
      </c>
      <c r="K62" s="317">
        <v>50675175.450000003</v>
      </c>
      <c r="L62" s="355">
        <v>949878491.29999995</v>
      </c>
    </row>
    <row r="63" spans="1:12">
      <c r="A63" s="348"/>
      <c r="B63" s="352" t="s">
        <v>538</v>
      </c>
      <c r="C63" s="352" t="s">
        <v>537</v>
      </c>
      <c r="D63" s="352" t="s">
        <v>538</v>
      </c>
      <c r="E63" s="352">
        <v>536739</v>
      </c>
      <c r="F63" s="352">
        <v>191796</v>
      </c>
      <c r="G63" s="352">
        <v>83700</v>
      </c>
      <c r="H63" s="352">
        <v>0</v>
      </c>
      <c r="I63" s="353">
        <v>504697266.06999999</v>
      </c>
      <c r="J63" s="353">
        <v>1499743.24</v>
      </c>
      <c r="K63" s="353">
        <v>28862478.879999999</v>
      </c>
      <c r="L63" s="354">
        <v>535059488.19</v>
      </c>
    </row>
    <row r="64" spans="1:12">
      <c r="A64" s="348"/>
      <c r="B64" s="352" t="s">
        <v>538</v>
      </c>
      <c r="C64" s="352" t="s">
        <v>539</v>
      </c>
      <c r="D64" s="352" t="s">
        <v>540</v>
      </c>
      <c r="E64" s="352">
        <v>9359</v>
      </c>
      <c r="F64" s="352">
        <v>2127</v>
      </c>
      <c r="G64" s="352">
        <v>754</v>
      </c>
      <c r="H64" s="352">
        <v>0</v>
      </c>
      <c r="I64" s="353">
        <v>10226873.529999999</v>
      </c>
      <c r="J64" s="353">
        <v>45270</v>
      </c>
      <c r="K64" s="353">
        <v>639934.28</v>
      </c>
      <c r="L64" s="354">
        <v>10912077.810000001</v>
      </c>
    </row>
    <row r="65" spans="1:12" s="44" customFormat="1" ht="15.75">
      <c r="A65" s="348"/>
      <c r="B65" s="352" t="s">
        <v>538</v>
      </c>
      <c r="C65" s="352" t="s">
        <v>741</v>
      </c>
      <c r="D65" s="352" t="s">
        <v>742</v>
      </c>
      <c r="E65" s="352">
        <v>1167</v>
      </c>
      <c r="F65" s="352">
        <v>487</v>
      </c>
      <c r="G65" s="352">
        <v>149</v>
      </c>
      <c r="H65" s="352">
        <v>0</v>
      </c>
      <c r="I65" s="353">
        <v>2571264.7400000002</v>
      </c>
      <c r="J65" s="353">
        <v>206562.27</v>
      </c>
      <c r="K65" s="353">
        <v>172960.46</v>
      </c>
      <c r="L65" s="354">
        <v>2950787.47</v>
      </c>
    </row>
    <row r="66" spans="1:12">
      <c r="A66" s="348"/>
      <c r="B66" s="352" t="s">
        <v>538</v>
      </c>
      <c r="C66" s="352" t="s">
        <v>541</v>
      </c>
      <c r="D66" s="352" t="s">
        <v>542</v>
      </c>
      <c r="E66" s="352">
        <v>1338</v>
      </c>
      <c r="F66" s="352">
        <v>161</v>
      </c>
      <c r="G66" s="352">
        <v>39</v>
      </c>
      <c r="H66" s="352">
        <v>10</v>
      </c>
      <c r="I66" s="353">
        <v>1931719.52</v>
      </c>
      <c r="J66" s="353">
        <v>39874.1</v>
      </c>
      <c r="K66" s="353">
        <v>100295.98</v>
      </c>
      <c r="L66" s="354">
        <v>2071889.6</v>
      </c>
    </row>
    <row r="67" spans="1:12" s="44" customFormat="1" ht="15.75">
      <c r="A67" s="348"/>
      <c r="B67" s="352" t="s">
        <v>538</v>
      </c>
      <c r="C67" s="352" t="s">
        <v>543</v>
      </c>
      <c r="D67" s="352" t="s">
        <v>544</v>
      </c>
      <c r="E67" s="352">
        <v>12240</v>
      </c>
      <c r="F67" s="352">
        <v>2133</v>
      </c>
      <c r="G67" s="352">
        <v>314</v>
      </c>
      <c r="H67" s="352">
        <v>0</v>
      </c>
      <c r="I67" s="353">
        <v>16731743.42</v>
      </c>
      <c r="J67" s="353">
        <v>364252.95</v>
      </c>
      <c r="K67" s="353">
        <v>849148.92</v>
      </c>
      <c r="L67" s="354">
        <v>17945145.289999999</v>
      </c>
    </row>
    <row r="68" spans="1:12">
      <c r="A68" s="348"/>
      <c r="B68" s="352" t="s">
        <v>538</v>
      </c>
      <c r="C68" s="352" t="s">
        <v>545</v>
      </c>
      <c r="D68" s="352" t="s">
        <v>546</v>
      </c>
      <c r="E68" s="352">
        <v>5305</v>
      </c>
      <c r="F68" s="352">
        <v>1595</v>
      </c>
      <c r="G68" s="352">
        <v>154</v>
      </c>
      <c r="H68" s="352">
        <v>54</v>
      </c>
      <c r="I68" s="353">
        <v>8022561.7199999997</v>
      </c>
      <c r="J68" s="353">
        <v>177821.23</v>
      </c>
      <c r="K68" s="353">
        <v>446050.43</v>
      </c>
      <c r="L68" s="354">
        <v>8646433.3800000008</v>
      </c>
    </row>
    <row r="69" spans="1:12" s="44" customFormat="1" ht="15.75">
      <c r="A69" s="348"/>
      <c r="B69" s="352" t="s">
        <v>538</v>
      </c>
      <c r="C69" s="352" t="s">
        <v>743</v>
      </c>
      <c r="D69" s="352" t="s">
        <v>744</v>
      </c>
      <c r="E69" s="352">
        <v>2364</v>
      </c>
      <c r="F69" s="352">
        <v>388</v>
      </c>
      <c r="G69" s="352">
        <v>115</v>
      </c>
      <c r="H69" s="352">
        <v>0</v>
      </c>
      <c r="I69" s="353">
        <v>3522724.48</v>
      </c>
      <c r="J69" s="353">
        <v>142025.55000000002</v>
      </c>
      <c r="K69" s="353">
        <v>224150.15</v>
      </c>
      <c r="L69" s="354">
        <v>3888900.18</v>
      </c>
    </row>
    <row r="70" spans="1:12">
      <c r="A70" s="348"/>
      <c r="B70" s="352" t="s">
        <v>538</v>
      </c>
      <c r="C70" s="352" t="s">
        <v>547</v>
      </c>
      <c r="D70" s="352" t="s">
        <v>548</v>
      </c>
      <c r="E70" s="352">
        <v>600</v>
      </c>
      <c r="F70" s="352">
        <v>144</v>
      </c>
      <c r="G70" s="352">
        <v>2</v>
      </c>
      <c r="H70" s="352">
        <v>5</v>
      </c>
      <c r="I70" s="353">
        <v>875039.68</v>
      </c>
      <c r="J70" s="353">
        <v>24786.880000000001</v>
      </c>
      <c r="K70" s="353">
        <v>45695.96</v>
      </c>
      <c r="L70" s="354">
        <v>945522.52</v>
      </c>
    </row>
    <row r="71" spans="1:12" s="44" customFormat="1" ht="15.75">
      <c r="A71" s="348"/>
      <c r="B71" s="352" t="s">
        <v>538</v>
      </c>
      <c r="C71" s="352" t="s">
        <v>549</v>
      </c>
      <c r="D71" s="352" t="s">
        <v>550</v>
      </c>
      <c r="E71" s="352">
        <v>42475</v>
      </c>
      <c r="F71" s="352">
        <v>9233</v>
      </c>
      <c r="G71" s="352">
        <v>1253</v>
      </c>
      <c r="H71" s="352">
        <v>353</v>
      </c>
      <c r="I71" s="353">
        <v>67560918.329999998</v>
      </c>
      <c r="J71" s="353">
        <v>1534111.08</v>
      </c>
      <c r="K71" s="353">
        <v>3521984.12</v>
      </c>
      <c r="L71" s="354">
        <v>72617013.530000001</v>
      </c>
    </row>
    <row r="72" spans="1:12">
      <c r="A72" s="348"/>
      <c r="B72" s="352" t="s">
        <v>538</v>
      </c>
      <c r="C72" s="352" t="s">
        <v>567</v>
      </c>
      <c r="D72" s="352" t="s">
        <v>568</v>
      </c>
      <c r="E72" s="352">
        <v>24619</v>
      </c>
      <c r="F72" s="352">
        <v>7735</v>
      </c>
      <c r="G72" s="352">
        <v>794</v>
      </c>
      <c r="H72" s="352">
        <v>0</v>
      </c>
      <c r="I72" s="353">
        <v>47770064.350000001</v>
      </c>
      <c r="J72" s="353">
        <v>1818854.09</v>
      </c>
      <c r="K72" s="353">
        <v>2672515.08</v>
      </c>
      <c r="L72" s="354">
        <v>52261433.520000003</v>
      </c>
    </row>
    <row r="73" spans="1:12" s="12" customFormat="1" ht="15.75">
      <c r="A73" s="351"/>
      <c r="B73" s="352" t="s">
        <v>538</v>
      </c>
      <c r="C73" s="352" t="s">
        <v>569</v>
      </c>
      <c r="D73" s="352" t="s">
        <v>570</v>
      </c>
      <c r="E73" s="352">
        <v>110178</v>
      </c>
      <c r="F73" s="352">
        <v>43650</v>
      </c>
      <c r="G73" s="352">
        <v>12750</v>
      </c>
      <c r="H73" s="352">
        <v>406</v>
      </c>
      <c r="I73" s="353">
        <v>115609597.28</v>
      </c>
      <c r="J73" s="353">
        <v>163560.46</v>
      </c>
      <c r="K73" s="353">
        <v>6486418.9000000004</v>
      </c>
      <c r="L73" s="354">
        <v>122259576.64</v>
      </c>
    </row>
    <row r="74" spans="1:12" s="17" customFormat="1">
      <c r="A74" s="351"/>
      <c r="B74" s="352" t="s">
        <v>538</v>
      </c>
      <c r="C74" s="352" t="s">
        <v>571</v>
      </c>
      <c r="D74" s="352" t="s">
        <v>572</v>
      </c>
      <c r="E74" s="352">
        <v>92677</v>
      </c>
      <c r="F74" s="352">
        <v>69673</v>
      </c>
      <c r="G74" s="352">
        <v>11630</v>
      </c>
      <c r="H74" s="352">
        <v>2302</v>
      </c>
      <c r="I74" s="353">
        <v>112330492.31999999</v>
      </c>
      <c r="J74" s="353">
        <v>1250679.8700000001</v>
      </c>
      <c r="K74" s="353">
        <v>6649033.75</v>
      </c>
      <c r="L74" s="354">
        <v>120230205.94</v>
      </c>
    </row>
    <row r="75" spans="1:12" s="17" customFormat="1">
      <c r="A75" s="351"/>
      <c r="B75" s="352" t="s">
        <v>538</v>
      </c>
      <c r="C75" s="352" t="s">
        <v>745</v>
      </c>
      <c r="D75" s="352" t="s">
        <v>746</v>
      </c>
      <c r="E75" s="352">
        <v>84</v>
      </c>
      <c r="F75" s="352">
        <v>3</v>
      </c>
      <c r="G75" s="352">
        <v>4</v>
      </c>
      <c r="H75" s="352">
        <v>0</v>
      </c>
      <c r="I75" s="353">
        <v>84699</v>
      </c>
      <c r="J75" s="353">
        <v>809.69</v>
      </c>
      <c r="K75" s="353">
        <v>4508.54</v>
      </c>
      <c r="L75" s="354">
        <v>90017.23</v>
      </c>
    </row>
    <row r="76" spans="1:12" s="44" customFormat="1" ht="15.75">
      <c r="A76" s="348">
        <v>1</v>
      </c>
      <c r="B76" s="169" t="s">
        <v>235</v>
      </c>
      <c r="C76" s="169"/>
      <c r="D76" s="169" t="s">
        <v>235</v>
      </c>
      <c r="E76" s="169">
        <v>5</v>
      </c>
      <c r="F76" s="169">
        <v>0</v>
      </c>
      <c r="G76" s="169">
        <v>0</v>
      </c>
      <c r="H76" s="169">
        <v>2</v>
      </c>
      <c r="I76" s="317">
        <v>7426.43</v>
      </c>
      <c r="J76" s="317">
        <v>382.7</v>
      </c>
      <c r="K76" s="317">
        <v>466.58</v>
      </c>
      <c r="L76" s="355">
        <v>8275.7100000000009</v>
      </c>
    </row>
    <row r="77" spans="1:12" s="17" customFormat="1">
      <c r="A77" s="351"/>
      <c r="B77" s="352" t="s">
        <v>235</v>
      </c>
      <c r="C77" s="352" t="s">
        <v>747</v>
      </c>
      <c r="D77" s="352" t="s">
        <v>748</v>
      </c>
      <c r="E77" s="352">
        <v>5</v>
      </c>
      <c r="F77" s="352">
        <v>0</v>
      </c>
      <c r="G77" s="352">
        <v>0</v>
      </c>
      <c r="H77" s="352">
        <v>2</v>
      </c>
      <c r="I77" s="353">
        <v>7426.43</v>
      </c>
      <c r="J77" s="353">
        <v>382.7</v>
      </c>
      <c r="K77" s="353">
        <v>466.58</v>
      </c>
      <c r="L77" s="354">
        <v>8275.7100000000009</v>
      </c>
    </row>
    <row r="78" spans="1:12" s="11" customFormat="1">
      <c r="A78" s="348">
        <v>1</v>
      </c>
      <c r="B78" s="169" t="s">
        <v>749</v>
      </c>
      <c r="C78" s="169"/>
      <c r="D78" s="169" t="s">
        <v>749</v>
      </c>
      <c r="E78" s="169">
        <v>12075</v>
      </c>
      <c r="F78" s="169">
        <v>2676</v>
      </c>
      <c r="G78" s="169">
        <v>21</v>
      </c>
      <c r="H78" s="169">
        <v>0</v>
      </c>
      <c r="I78" s="317">
        <v>3472393.7</v>
      </c>
      <c r="J78" s="317">
        <v>0</v>
      </c>
      <c r="K78" s="317">
        <v>84376.13</v>
      </c>
      <c r="L78" s="355">
        <v>3556769.83</v>
      </c>
    </row>
    <row r="79" spans="1:12" s="17" customFormat="1">
      <c r="A79" s="351"/>
      <c r="B79" s="352" t="s">
        <v>749</v>
      </c>
      <c r="C79" s="352" t="s">
        <v>630</v>
      </c>
      <c r="D79" s="352" t="s">
        <v>631</v>
      </c>
      <c r="E79" s="352">
        <v>12075</v>
      </c>
      <c r="F79" s="352">
        <v>2676</v>
      </c>
      <c r="G79" s="352">
        <v>21</v>
      </c>
      <c r="H79" s="352">
        <v>0</v>
      </c>
      <c r="I79" s="353">
        <v>3472393.7</v>
      </c>
      <c r="J79" s="353">
        <v>0</v>
      </c>
      <c r="K79" s="353">
        <v>84376.13</v>
      </c>
      <c r="L79" s="354">
        <v>3556769.83</v>
      </c>
    </row>
    <row r="80" spans="1:12" s="44" customFormat="1" ht="15.75">
      <c r="A80" s="348">
        <v>1</v>
      </c>
      <c r="B80" s="169" t="s">
        <v>629</v>
      </c>
      <c r="C80" s="169"/>
      <c r="D80" s="169" t="s">
        <v>629</v>
      </c>
      <c r="E80" s="169">
        <v>12540</v>
      </c>
      <c r="F80" s="169">
        <v>2981</v>
      </c>
      <c r="G80" s="169">
        <v>0</v>
      </c>
      <c r="H80" s="169">
        <v>0</v>
      </c>
      <c r="I80" s="317">
        <v>2730171.2</v>
      </c>
      <c r="J80" s="317">
        <v>0</v>
      </c>
      <c r="K80" s="317">
        <v>0</v>
      </c>
      <c r="L80" s="355">
        <v>2730171.2</v>
      </c>
    </row>
    <row r="81" spans="1:12" s="17" customFormat="1">
      <c r="A81" s="351"/>
      <c r="B81" s="352" t="s">
        <v>629</v>
      </c>
      <c r="C81" s="352" t="s">
        <v>628</v>
      </c>
      <c r="D81" s="352" t="s">
        <v>629</v>
      </c>
      <c r="E81" s="352">
        <v>12540</v>
      </c>
      <c r="F81" s="352">
        <v>2981</v>
      </c>
      <c r="G81" s="352">
        <v>0</v>
      </c>
      <c r="H81" s="352">
        <v>0</v>
      </c>
      <c r="I81" s="353">
        <v>2730171.2</v>
      </c>
      <c r="J81" s="353">
        <v>0</v>
      </c>
      <c r="K81" s="353">
        <v>0</v>
      </c>
      <c r="L81" s="354">
        <v>2730171.2</v>
      </c>
    </row>
    <row r="82" spans="1:12" s="11" customFormat="1">
      <c r="A82" s="348">
        <v>1</v>
      </c>
      <c r="B82" s="169" t="s">
        <v>633</v>
      </c>
      <c r="C82" s="169"/>
      <c r="D82" s="169" t="s">
        <v>633</v>
      </c>
      <c r="E82" s="169">
        <v>238148</v>
      </c>
      <c r="F82" s="169">
        <v>35689</v>
      </c>
      <c r="G82" s="169">
        <v>0</v>
      </c>
      <c r="H82" s="169">
        <v>0</v>
      </c>
      <c r="I82" s="317">
        <v>23141397.25</v>
      </c>
      <c r="J82" s="317">
        <v>790.25</v>
      </c>
      <c r="K82" s="317">
        <v>0</v>
      </c>
      <c r="L82" s="355">
        <v>23142187.5</v>
      </c>
    </row>
    <row r="83" spans="1:12" s="17" customFormat="1">
      <c r="A83" s="351"/>
      <c r="B83" s="352" t="s">
        <v>633</v>
      </c>
      <c r="C83" s="352" t="s">
        <v>632</v>
      </c>
      <c r="D83" s="352" t="s">
        <v>633</v>
      </c>
      <c r="E83" s="352">
        <v>238148</v>
      </c>
      <c r="F83" s="352">
        <v>35689</v>
      </c>
      <c r="G83" s="352">
        <v>0</v>
      </c>
      <c r="H83" s="352">
        <v>0</v>
      </c>
      <c r="I83" s="353">
        <v>23141397.25</v>
      </c>
      <c r="J83" s="353">
        <v>790.25</v>
      </c>
      <c r="K83" s="353">
        <v>0</v>
      </c>
      <c r="L83" s="354">
        <v>23142187.5</v>
      </c>
    </row>
    <row r="84" spans="1:12" s="11" customFormat="1">
      <c r="A84" s="348">
        <v>1</v>
      </c>
      <c r="B84" s="169" t="s">
        <v>627</v>
      </c>
      <c r="C84" s="169"/>
      <c r="D84" s="169" t="s">
        <v>627</v>
      </c>
      <c r="E84" s="169">
        <v>45402</v>
      </c>
      <c r="F84" s="169">
        <v>18169</v>
      </c>
      <c r="G84" s="169">
        <v>0</v>
      </c>
      <c r="H84" s="169">
        <v>0</v>
      </c>
      <c r="I84" s="317">
        <v>7126006.6200000001</v>
      </c>
      <c r="J84" s="317">
        <v>5017.8900000000003</v>
      </c>
      <c r="K84" s="317">
        <v>174584.59</v>
      </c>
      <c r="L84" s="355">
        <v>7305609.0999999996</v>
      </c>
    </row>
    <row r="85" spans="1:12" s="17" customFormat="1">
      <c r="A85" s="351"/>
      <c r="B85" s="352" t="s">
        <v>627</v>
      </c>
      <c r="C85" s="352" t="s">
        <v>626</v>
      </c>
      <c r="D85" s="352" t="s">
        <v>627</v>
      </c>
      <c r="E85" s="352">
        <v>44924</v>
      </c>
      <c r="F85" s="352">
        <v>18096</v>
      </c>
      <c r="G85" s="352">
        <v>0</v>
      </c>
      <c r="H85" s="352">
        <v>0</v>
      </c>
      <c r="I85" s="353">
        <v>6611318.3099999996</v>
      </c>
      <c r="J85" s="353">
        <v>0</v>
      </c>
      <c r="K85" s="353">
        <v>145279.24</v>
      </c>
      <c r="L85" s="354">
        <v>6756597.5499999998</v>
      </c>
    </row>
    <row r="86" spans="1:12" s="17" customFormat="1">
      <c r="A86" s="351"/>
      <c r="B86" s="352" t="s">
        <v>627</v>
      </c>
      <c r="C86" s="352" t="s">
        <v>750</v>
      </c>
      <c r="D86" s="352" t="s">
        <v>236</v>
      </c>
      <c r="E86" s="352">
        <v>82</v>
      </c>
      <c r="F86" s="352">
        <v>46</v>
      </c>
      <c r="G86" s="352">
        <v>0</v>
      </c>
      <c r="H86" s="352">
        <v>0</v>
      </c>
      <c r="I86" s="353">
        <v>112824.86</v>
      </c>
      <c r="J86" s="353">
        <v>875.76</v>
      </c>
      <c r="K86" s="353">
        <v>6003.18</v>
      </c>
      <c r="L86" s="354">
        <v>119703.8</v>
      </c>
    </row>
    <row r="87" spans="1:12" s="12" customFormat="1" ht="15.75">
      <c r="A87" s="351"/>
      <c r="B87" s="352" t="s">
        <v>627</v>
      </c>
      <c r="C87" s="352" t="s">
        <v>751</v>
      </c>
      <c r="D87" s="352" t="s">
        <v>752</v>
      </c>
      <c r="E87" s="352">
        <v>396</v>
      </c>
      <c r="F87" s="352">
        <v>27</v>
      </c>
      <c r="G87" s="352">
        <v>0</v>
      </c>
      <c r="H87" s="352">
        <v>0</v>
      </c>
      <c r="I87" s="353">
        <v>401863.45</v>
      </c>
      <c r="J87" s="353">
        <v>4142.13</v>
      </c>
      <c r="K87" s="353">
        <v>23302.17</v>
      </c>
      <c r="L87" s="354">
        <v>429307.75</v>
      </c>
    </row>
    <row r="88" spans="1:12" s="11" customFormat="1">
      <c r="A88" s="348">
        <v>1</v>
      </c>
      <c r="B88" s="169" t="s">
        <v>625</v>
      </c>
      <c r="C88" s="169"/>
      <c r="D88" s="169" t="s">
        <v>625</v>
      </c>
      <c r="E88" s="169">
        <v>38175</v>
      </c>
      <c r="F88" s="169">
        <v>20270</v>
      </c>
      <c r="G88" s="169">
        <v>3265</v>
      </c>
      <c r="H88" s="169">
        <v>0</v>
      </c>
      <c r="I88" s="317">
        <v>56887493.640000001</v>
      </c>
      <c r="J88" s="317">
        <v>1349484.83</v>
      </c>
      <c r="K88" s="317">
        <v>3465313.92</v>
      </c>
      <c r="L88" s="355">
        <v>61702292.390000001</v>
      </c>
    </row>
    <row r="89" spans="1:12" s="17" customFormat="1">
      <c r="A89" s="351"/>
      <c r="B89" s="352" t="s">
        <v>625</v>
      </c>
      <c r="C89" s="352" t="s">
        <v>624</v>
      </c>
      <c r="D89" s="352" t="s">
        <v>625</v>
      </c>
      <c r="E89" s="352">
        <v>38175</v>
      </c>
      <c r="F89" s="352">
        <v>20270</v>
      </c>
      <c r="G89" s="352">
        <v>3265</v>
      </c>
      <c r="H89" s="352">
        <v>0</v>
      </c>
      <c r="I89" s="353">
        <v>56887493.640000001</v>
      </c>
      <c r="J89" s="353">
        <v>1349484.83</v>
      </c>
      <c r="K89" s="353">
        <v>3465313.92</v>
      </c>
      <c r="L89" s="354">
        <v>61702292.390000001</v>
      </c>
    </row>
    <row r="90" spans="1:12" s="44" customFormat="1" ht="15.75">
      <c r="A90" s="348">
        <v>1</v>
      </c>
      <c r="B90" s="169" t="s">
        <v>753</v>
      </c>
      <c r="C90" s="169"/>
      <c r="D90" s="169" t="s">
        <v>753</v>
      </c>
      <c r="E90" s="169">
        <v>192972</v>
      </c>
      <c r="F90" s="169">
        <v>105413</v>
      </c>
      <c r="G90" s="169">
        <v>27512</v>
      </c>
      <c r="H90" s="169">
        <v>3445</v>
      </c>
      <c r="I90" s="317">
        <v>245780319.5</v>
      </c>
      <c r="J90" s="317">
        <v>229856.55</v>
      </c>
      <c r="K90" s="317">
        <v>11938789.289999999</v>
      </c>
      <c r="L90" s="355">
        <v>257948965.34</v>
      </c>
    </row>
    <row r="91" spans="1:12">
      <c r="A91" s="348"/>
      <c r="B91" s="352" t="s">
        <v>753</v>
      </c>
      <c r="C91" s="352" t="s">
        <v>754</v>
      </c>
      <c r="D91" s="352" t="s">
        <v>755</v>
      </c>
      <c r="E91" s="352">
        <v>325</v>
      </c>
      <c r="F91" s="352">
        <v>81</v>
      </c>
      <c r="G91" s="352">
        <v>2</v>
      </c>
      <c r="H91" s="352">
        <v>0</v>
      </c>
      <c r="I91" s="353">
        <v>340330.39</v>
      </c>
      <c r="J91" s="353">
        <v>3029.04</v>
      </c>
      <c r="K91" s="353">
        <v>21585.27</v>
      </c>
      <c r="L91" s="354">
        <v>364944.7</v>
      </c>
    </row>
    <row r="92" spans="1:12" s="12" customFormat="1" ht="15.75">
      <c r="A92" s="351"/>
      <c r="B92" s="352" t="s">
        <v>753</v>
      </c>
      <c r="C92" s="352" t="s">
        <v>551</v>
      </c>
      <c r="D92" s="352" t="s">
        <v>552</v>
      </c>
      <c r="E92" s="352">
        <v>190455</v>
      </c>
      <c r="F92" s="352">
        <v>100986</v>
      </c>
      <c r="G92" s="352">
        <v>27291</v>
      </c>
      <c r="H92" s="352">
        <v>3439</v>
      </c>
      <c r="I92" s="353">
        <v>241646645.38</v>
      </c>
      <c r="J92" s="353">
        <v>198865.34</v>
      </c>
      <c r="K92" s="353">
        <v>11679019.24</v>
      </c>
      <c r="L92" s="354">
        <v>253524529.96000001</v>
      </c>
    </row>
    <row r="93" spans="1:12" s="17" customFormat="1">
      <c r="A93" s="351"/>
      <c r="B93" s="352" t="s">
        <v>753</v>
      </c>
      <c r="C93" s="352" t="s">
        <v>553</v>
      </c>
      <c r="D93" s="352" t="s">
        <v>554</v>
      </c>
      <c r="E93" s="352">
        <v>809</v>
      </c>
      <c r="F93" s="352">
        <v>3803</v>
      </c>
      <c r="G93" s="352">
        <v>161</v>
      </c>
      <c r="H93" s="352">
        <v>0</v>
      </c>
      <c r="I93" s="353">
        <v>2451571.9500000002</v>
      </c>
      <c r="J93" s="353">
        <v>16302.36</v>
      </c>
      <c r="K93" s="353">
        <v>162852.11000000002</v>
      </c>
      <c r="L93" s="354">
        <v>2630726.42</v>
      </c>
    </row>
    <row r="94" spans="1:12" s="17" customFormat="1">
      <c r="A94" s="351"/>
      <c r="B94" s="352" t="s">
        <v>753</v>
      </c>
      <c r="C94" s="352" t="s">
        <v>555</v>
      </c>
      <c r="D94" s="352" t="s">
        <v>556</v>
      </c>
      <c r="E94" s="352">
        <v>1383</v>
      </c>
      <c r="F94" s="352">
        <v>543</v>
      </c>
      <c r="G94" s="352">
        <v>58</v>
      </c>
      <c r="H94" s="352">
        <v>6</v>
      </c>
      <c r="I94" s="353">
        <v>1341771.78</v>
      </c>
      <c r="J94" s="353">
        <v>11659.81</v>
      </c>
      <c r="K94" s="353">
        <v>75332.67</v>
      </c>
      <c r="L94" s="354">
        <v>1428764.26</v>
      </c>
    </row>
    <row r="95" spans="1:12" s="11" customFormat="1">
      <c r="A95" s="348">
        <v>1</v>
      </c>
      <c r="B95" s="356" t="s">
        <v>756</v>
      </c>
      <c r="C95" s="169"/>
      <c r="D95" s="356" t="s">
        <v>756</v>
      </c>
      <c r="E95" s="169">
        <v>459257</v>
      </c>
      <c r="F95" s="169">
        <v>11220</v>
      </c>
      <c r="G95" s="169">
        <v>84635</v>
      </c>
      <c r="H95" s="169">
        <v>11339</v>
      </c>
      <c r="I95" s="317">
        <v>248560358.56999999</v>
      </c>
      <c r="J95" s="317">
        <v>63108.05</v>
      </c>
      <c r="K95" s="317">
        <v>14618671.83</v>
      </c>
      <c r="L95" s="355">
        <v>263242138.44999999</v>
      </c>
    </row>
    <row r="96" spans="1:12" s="12" customFormat="1" ht="15.75">
      <c r="A96" s="351"/>
      <c r="B96" s="349" t="s">
        <v>756</v>
      </c>
      <c r="C96" s="352" t="s">
        <v>757</v>
      </c>
      <c r="D96" s="349" t="s">
        <v>756</v>
      </c>
      <c r="E96" s="352">
        <v>458760</v>
      </c>
      <c r="F96" s="352">
        <v>0</v>
      </c>
      <c r="G96" s="352">
        <v>84629</v>
      </c>
      <c r="H96" s="352">
        <v>11339</v>
      </c>
      <c r="I96" s="353">
        <v>245619546.75</v>
      </c>
      <c r="J96" s="353">
        <v>14098.72</v>
      </c>
      <c r="K96" s="353">
        <v>14440567.51</v>
      </c>
      <c r="L96" s="354">
        <v>260074212.97999999</v>
      </c>
    </row>
    <row r="97" spans="1:12" s="12" customFormat="1" ht="15.75">
      <c r="A97" s="351"/>
      <c r="B97" s="349" t="s">
        <v>756</v>
      </c>
      <c r="C97" s="352" t="s">
        <v>758</v>
      </c>
      <c r="D97" s="349" t="s">
        <v>759</v>
      </c>
      <c r="E97" s="352">
        <v>0</v>
      </c>
      <c r="F97" s="352">
        <v>10355</v>
      </c>
      <c r="G97" s="352">
        <v>0</v>
      </c>
      <c r="H97" s="352">
        <v>0</v>
      </c>
      <c r="I97" s="353">
        <v>1906145.85</v>
      </c>
      <c r="J97" s="353">
        <v>0</v>
      </c>
      <c r="K97" s="353">
        <v>114365.86</v>
      </c>
      <c r="L97" s="354">
        <v>2020511.71</v>
      </c>
    </row>
    <row r="98" spans="1:12" s="12" customFormat="1" ht="15.75">
      <c r="A98" s="351"/>
      <c r="B98" s="349" t="s">
        <v>756</v>
      </c>
      <c r="C98" s="352" t="s">
        <v>760</v>
      </c>
      <c r="D98" s="349" t="s">
        <v>761</v>
      </c>
      <c r="E98" s="352">
        <v>497</v>
      </c>
      <c r="F98" s="352">
        <v>64</v>
      </c>
      <c r="G98" s="352">
        <v>6</v>
      </c>
      <c r="H98" s="352">
        <v>0</v>
      </c>
      <c r="I98" s="353">
        <v>770284.96</v>
      </c>
      <c r="J98" s="353">
        <v>48808.52</v>
      </c>
      <c r="K98" s="353">
        <v>47887.73</v>
      </c>
      <c r="L98" s="354">
        <v>866981.21</v>
      </c>
    </row>
    <row r="99" spans="1:12" s="17" customFormat="1">
      <c r="A99" s="351"/>
      <c r="B99" s="349" t="s">
        <v>756</v>
      </c>
      <c r="C99" s="352" t="s">
        <v>762</v>
      </c>
      <c r="D99" s="349" t="s">
        <v>361</v>
      </c>
      <c r="E99" s="352">
        <v>0</v>
      </c>
      <c r="F99" s="352">
        <v>801</v>
      </c>
      <c r="G99" s="352">
        <v>0</v>
      </c>
      <c r="H99" s="352">
        <v>0</v>
      </c>
      <c r="I99" s="353">
        <v>264381.01</v>
      </c>
      <c r="J99" s="353">
        <v>200.81</v>
      </c>
      <c r="K99" s="353">
        <v>15850.73</v>
      </c>
      <c r="L99" s="354">
        <v>280432.55</v>
      </c>
    </row>
    <row r="100" spans="1:12" s="11" customFormat="1">
      <c r="A100" s="357">
        <v>1</v>
      </c>
      <c r="B100" s="208" t="s">
        <v>237</v>
      </c>
      <c r="C100" s="208"/>
      <c r="D100" s="208" t="s">
        <v>237</v>
      </c>
      <c r="E100" s="169">
        <v>13</v>
      </c>
      <c r="F100" s="169">
        <v>3</v>
      </c>
      <c r="G100" s="169">
        <v>0</v>
      </c>
      <c r="H100" s="169">
        <v>0</v>
      </c>
      <c r="I100" s="317">
        <v>7434.8</v>
      </c>
      <c r="J100" s="317">
        <v>579.15</v>
      </c>
      <c r="K100" s="317">
        <v>0</v>
      </c>
      <c r="L100" s="355">
        <v>8013.95</v>
      </c>
    </row>
    <row r="101" spans="1:12" s="17" customFormat="1">
      <c r="A101" s="213"/>
      <c r="B101" s="42" t="s">
        <v>237</v>
      </c>
      <c r="C101" s="42" t="s">
        <v>763</v>
      </c>
      <c r="D101" s="42" t="s">
        <v>237</v>
      </c>
      <c r="E101" s="352">
        <v>13</v>
      </c>
      <c r="F101" s="352">
        <v>3</v>
      </c>
      <c r="G101" s="352">
        <v>0</v>
      </c>
      <c r="H101" s="352">
        <v>0</v>
      </c>
      <c r="I101" s="353">
        <v>7434.8</v>
      </c>
      <c r="J101" s="353">
        <v>579.15</v>
      </c>
      <c r="K101" s="353">
        <v>0</v>
      </c>
      <c r="L101" s="354">
        <v>8013.95</v>
      </c>
    </row>
    <row r="102" spans="1:12" s="11" customFormat="1">
      <c r="A102" s="357">
        <v>1</v>
      </c>
      <c r="B102" s="208" t="s">
        <v>287</v>
      </c>
      <c r="C102" s="208"/>
      <c r="D102" s="208" t="s">
        <v>287</v>
      </c>
      <c r="E102" s="169">
        <v>3222</v>
      </c>
      <c r="F102" s="169">
        <v>1120</v>
      </c>
      <c r="G102" s="169">
        <v>143</v>
      </c>
      <c r="H102" s="169">
        <v>0</v>
      </c>
      <c r="I102" s="317">
        <v>5775374.46</v>
      </c>
      <c r="J102" s="317">
        <v>418351.94</v>
      </c>
      <c r="K102" s="317">
        <v>338108.56</v>
      </c>
      <c r="L102" s="355">
        <v>6531834.96</v>
      </c>
    </row>
    <row r="103" spans="1:12" ht="15.75" thickBot="1">
      <c r="A103" s="358"/>
      <c r="B103" s="234" t="s">
        <v>287</v>
      </c>
      <c r="C103" s="234" t="s">
        <v>764</v>
      </c>
      <c r="D103" s="234" t="s">
        <v>765</v>
      </c>
      <c r="E103" s="237">
        <v>3222</v>
      </c>
      <c r="F103" s="237">
        <v>1120</v>
      </c>
      <c r="G103" s="237">
        <v>143</v>
      </c>
      <c r="H103" s="237">
        <v>0</v>
      </c>
      <c r="I103" s="236">
        <v>5775374.46</v>
      </c>
      <c r="J103" s="236">
        <v>418351.94</v>
      </c>
      <c r="K103" s="236">
        <v>338108.56</v>
      </c>
      <c r="L103" s="238">
        <v>6531834.96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I18" sqref="I18"/>
    </sheetView>
  </sheetViews>
  <sheetFormatPr defaultRowHeight="15"/>
  <cols>
    <col min="1" max="1" width="33.28515625" style="90" customWidth="1"/>
    <col min="2" max="2" width="22.7109375" style="90" customWidth="1"/>
    <col min="3" max="3" width="9.28515625" style="90" customWidth="1"/>
    <col min="4" max="4" width="10.28515625" style="90" customWidth="1"/>
    <col min="5" max="5" width="10" style="90" customWidth="1"/>
    <col min="6" max="6" width="11.140625" style="90" customWidth="1"/>
    <col min="7" max="7" width="12.7109375" style="90" customWidth="1"/>
    <col min="8" max="8" width="10.5703125" style="90" bestFit="1" customWidth="1"/>
    <col min="9" max="9" width="18.28515625" style="90" customWidth="1"/>
    <col min="10" max="10" width="16.140625" style="90" customWidth="1"/>
    <col min="11" max="11" width="16.85546875" style="90" customWidth="1"/>
    <col min="12" max="16384" width="9.140625" style="90"/>
  </cols>
  <sheetData>
    <row r="1" spans="1:11" ht="18.75">
      <c r="A1" s="494" t="s">
        <v>842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</row>
    <row r="2" spans="1:11">
      <c r="A2" s="362"/>
      <c r="B2" s="362"/>
      <c r="C2" s="362"/>
      <c r="D2" s="362"/>
      <c r="E2" s="362"/>
      <c r="F2" s="362"/>
      <c r="G2" s="362"/>
      <c r="H2" s="362"/>
      <c r="I2" s="362"/>
      <c r="J2" s="362"/>
    </row>
    <row r="3" spans="1:11" ht="31.5">
      <c r="A3" s="359" t="s">
        <v>766</v>
      </c>
      <c r="B3" s="359" t="s">
        <v>783</v>
      </c>
      <c r="C3" s="359" t="s">
        <v>396</v>
      </c>
      <c r="D3" s="359" t="s">
        <v>2</v>
      </c>
      <c r="E3" s="359" t="s">
        <v>3</v>
      </c>
      <c r="F3" s="359" t="s">
        <v>23</v>
      </c>
      <c r="G3" s="359" t="s">
        <v>529</v>
      </c>
      <c r="H3" s="359" t="s">
        <v>334</v>
      </c>
      <c r="I3" s="359" t="s">
        <v>708</v>
      </c>
      <c r="J3" s="359" t="s">
        <v>784</v>
      </c>
      <c r="K3" s="359" t="s">
        <v>486</v>
      </c>
    </row>
    <row r="4" spans="1:11">
      <c r="A4" s="25" t="s">
        <v>535</v>
      </c>
      <c r="B4" s="25" t="s">
        <v>293</v>
      </c>
      <c r="C4" s="25" t="s">
        <v>30</v>
      </c>
      <c r="D4" s="26">
        <v>0</v>
      </c>
      <c r="E4" s="26">
        <v>180</v>
      </c>
      <c r="F4" s="26">
        <v>0</v>
      </c>
      <c r="G4" s="26">
        <v>0</v>
      </c>
      <c r="H4" s="26">
        <v>180</v>
      </c>
      <c r="I4" s="360">
        <v>129168.13</v>
      </c>
      <c r="J4" s="360">
        <v>21566.39</v>
      </c>
      <c r="K4" s="363">
        <v>119.81</v>
      </c>
    </row>
    <row r="5" spans="1:11">
      <c r="A5" s="25" t="s">
        <v>535</v>
      </c>
      <c r="B5" s="25" t="s">
        <v>293</v>
      </c>
      <c r="C5" s="25" t="s">
        <v>31</v>
      </c>
      <c r="D5" s="26">
        <v>9</v>
      </c>
      <c r="E5" s="26">
        <v>87</v>
      </c>
      <c r="F5" s="26">
        <v>45</v>
      </c>
      <c r="G5" s="26">
        <v>0</v>
      </c>
      <c r="H5" s="26">
        <v>141</v>
      </c>
      <c r="I5" s="360">
        <v>263808.15000000002</v>
      </c>
      <c r="J5" s="360">
        <v>43191.73</v>
      </c>
      <c r="K5" s="55">
        <v>306.32</v>
      </c>
    </row>
    <row r="6" spans="1:11">
      <c r="A6" s="25" t="s">
        <v>535</v>
      </c>
      <c r="B6" s="25" t="s">
        <v>293</v>
      </c>
      <c r="C6" s="25" t="s">
        <v>33</v>
      </c>
      <c r="D6" s="26">
        <v>51</v>
      </c>
      <c r="E6" s="26">
        <v>82</v>
      </c>
      <c r="F6" s="26">
        <v>37</v>
      </c>
      <c r="G6" s="26">
        <v>0</v>
      </c>
      <c r="H6" s="26">
        <v>170</v>
      </c>
      <c r="I6" s="360">
        <v>376245.7</v>
      </c>
      <c r="J6" s="360">
        <v>70041.919999999998</v>
      </c>
      <c r="K6" s="55">
        <v>412.01</v>
      </c>
    </row>
    <row r="7" spans="1:11">
      <c r="A7" s="25" t="s">
        <v>535</v>
      </c>
      <c r="B7" s="25" t="s">
        <v>293</v>
      </c>
      <c r="C7" s="25" t="s">
        <v>34</v>
      </c>
      <c r="D7" s="26">
        <v>155</v>
      </c>
      <c r="E7" s="26">
        <v>149</v>
      </c>
      <c r="F7" s="26">
        <v>32</v>
      </c>
      <c r="G7" s="26">
        <v>0</v>
      </c>
      <c r="H7" s="26">
        <v>336</v>
      </c>
      <c r="I7" s="360">
        <v>803637.54</v>
      </c>
      <c r="J7" s="360">
        <v>164549.32999999999</v>
      </c>
      <c r="K7" s="55">
        <v>489.73</v>
      </c>
    </row>
    <row r="8" spans="1:11">
      <c r="A8" s="25" t="s">
        <v>535</v>
      </c>
      <c r="B8" s="25" t="s">
        <v>293</v>
      </c>
      <c r="C8" s="25" t="s">
        <v>35</v>
      </c>
      <c r="D8" s="26">
        <v>391</v>
      </c>
      <c r="E8" s="26">
        <v>203</v>
      </c>
      <c r="F8" s="26">
        <v>22</v>
      </c>
      <c r="G8" s="26">
        <v>0</v>
      </c>
      <c r="H8" s="26">
        <v>616</v>
      </c>
      <c r="I8" s="360">
        <v>1887098.09</v>
      </c>
      <c r="J8" s="360">
        <v>276742.67</v>
      </c>
      <c r="K8" s="55">
        <v>449.26</v>
      </c>
    </row>
    <row r="9" spans="1:11">
      <c r="A9" s="25" t="s">
        <v>535</v>
      </c>
      <c r="B9" s="25" t="s">
        <v>293</v>
      </c>
      <c r="C9" s="25" t="s">
        <v>36</v>
      </c>
      <c r="D9" s="26">
        <v>223</v>
      </c>
      <c r="E9" s="26">
        <v>254</v>
      </c>
      <c r="F9" s="26">
        <v>3</v>
      </c>
      <c r="G9" s="26">
        <v>0</v>
      </c>
      <c r="H9" s="26">
        <v>480</v>
      </c>
      <c r="I9" s="360">
        <v>1182718.3899999999</v>
      </c>
      <c r="J9" s="360">
        <v>195427.94</v>
      </c>
      <c r="K9" s="55">
        <v>407.14</v>
      </c>
    </row>
    <row r="10" spans="1:11">
      <c r="A10" s="25" t="s">
        <v>535</v>
      </c>
      <c r="B10" s="25" t="s">
        <v>293</v>
      </c>
      <c r="C10" s="25" t="s">
        <v>37</v>
      </c>
      <c r="D10" s="26">
        <v>21</v>
      </c>
      <c r="E10" s="26">
        <v>367</v>
      </c>
      <c r="F10" s="26">
        <v>0</v>
      </c>
      <c r="G10" s="26">
        <v>0</v>
      </c>
      <c r="H10" s="26">
        <v>388</v>
      </c>
      <c r="I10" s="360">
        <v>725631.11</v>
      </c>
      <c r="J10" s="360">
        <v>134495.09</v>
      </c>
      <c r="K10" s="55">
        <v>346.64</v>
      </c>
    </row>
    <row r="11" spans="1:11">
      <c r="A11" s="25" t="s">
        <v>535</v>
      </c>
      <c r="B11" s="25" t="s">
        <v>293</v>
      </c>
      <c r="C11" s="25" t="s">
        <v>38</v>
      </c>
      <c r="D11" s="26">
        <v>3</v>
      </c>
      <c r="E11" s="26">
        <v>297</v>
      </c>
      <c r="F11" s="26">
        <v>0</v>
      </c>
      <c r="G11" s="26">
        <v>0</v>
      </c>
      <c r="H11" s="26">
        <v>300</v>
      </c>
      <c r="I11" s="360">
        <v>477592.89</v>
      </c>
      <c r="J11" s="360">
        <v>102787.31</v>
      </c>
      <c r="K11" s="55">
        <v>342.62</v>
      </c>
    </row>
    <row r="12" spans="1:11">
      <c r="A12" s="25" t="s">
        <v>535</v>
      </c>
      <c r="B12" s="25" t="s">
        <v>293</v>
      </c>
      <c r="C12" s="25" t="s">
        <v>39</v>
      </c>
      <c r="D12" s="26">
        <v>0</v>
      </c>
      <c r="E12" s="26">
        <v>227</v>
      </c>
      <c r="F12" s="26">
        <v>0</v>
      </c>
      <c r="G12" s="26">
        <v>0</v>
      </c>
      <c r="H12" s="26">
        <v>227</v>
      </c>
      <c r="I12" s="360">
        <v>344313.58</v>
      </c>
      <c r="J12" s="360">
        <v>77514.080000000002</v>
      </c>
      <c r="K12" s="55">
        <v>341.47</v>
      </c>
    </row>
    <row r="13" spans="1:11">
      <c r="A13" s="25" t="s">
        <v>535</v>
      </c>
      <c r="B13" s="25" t="s">
        <v>293</v>
      </c>
      <c r="C13" s="25" t="s">
        <v>47</v>
      </c>
      <c r="D13" s="26">
        <v>0</v>
      </c>
      <c r="E13" s="26">
        <v>113</v>
      </c>
      <c r="F13" s="26">
        <v>0</v>
      </c>
      <c r="G13" s="26">
        <v>0</v>
      </c>
      <c r="H13" s="26">
        <v>113</v>
      </c>
      <c r="I13" s="360">
        <v>168392.03</v>
      </c>
      <c r="J13" s="360">
        <v>38601.480000000003</v>
      </c>
      <c r="K13" s="55">
        <v>341.61</v>
      </c>
    </row>
    <row r="14" spans="1:11">
      <c r="A14" s="25" t="s">
        <v>535</v>
      </c>
      <c r="B14" s="25" t="s">
        <v>293</v>
      </c>
      <c r="C14" s="25" t="s">
        <v>48</v>
      </c>
      <c r="D14" s="26">
        <v>0</v>
      </c>
      <c r="E14" s="26">
        <v>31</v>
      </c>
      <c r="F14" s="26">
        <v>0</v>
      </c>
      <c r="G14" s="26">
        <v>0</v>
      </c>
      <c r="H14" s="26">
        <v>31</v>
      </c>
      <c r="I14" s="360">
        <v>52704</v>
      </c>
      <c r="J14" s="360">
        <v>10609.92</v>
      </c>
      <c r="K14" s="55">
        <v>342.26</v>
      </c>
    </row>
    <row r="15" spans="1:11">
      <c r="A15" s="25" t="s">
        <v>535</v>
      </c>
      <c r="B15" s="25" t="s">
        <v>293</v>
      </c>
      <c r="C15" s="25" t="s">
        <v>49</v>
      </c>
      <c r="D15" s="26">
        <v>0</v>
      </c>
      <c r="E15" s="26">
        <v>1</v>
      </c>
      <c r="F15" s="26">
        <v>0</v>
      </c>
      <c r="G15" s="26">
        <v>0</v>
      </c>
      <c r="H15" s="26">
        <v>1</v>
      </c>
      <c r="I15" s="360">
        <v>1382.4</v>
      </c>
      <c r="J15" s="360">
        <v>345.6</v>
      </c>
      <c r="K15" s="55">
        <v>345.6</v>
      </c>
    </row>
    <row r="16" spans="1:11">
      <c r="A16" s="25" t="s">
        <v>535</v>
      </c>
      <c r="B16" s="25" t="s">
        <v>293</v>
      </c>
      <c r="C16" s="25" t="s">
        <v>242</v>
      </c>
      <c r="D16" s="26">
        <v>0</v>
      </c>
      <c r="E16" s="26">
        <v>2</v>
      </c>
      <c r="F16" s="26">
        <v>0</v>
      </c>
      <c r="G16" s="26">
        <v>0</v>
      </c>
      <c r="H16" s="26">
        <v>2</v>
      </c>
      <c r="I16" s="360">
        <v>806.48</v>
      </c>
      <c r="J16" s="360">
        <v>144.04</v>
      </c>
      <c r="K16" s="55">
        <v>72.02</v>
      </c>
    </row>
    <row r="17" spans="1:11">
      <c r="A17" s="25" t="s">
        <v>535</v>
      </c>
      <c r="B17" s="25" t="s">
        <v>293</v>
      </c>
      <c r="C17" s="25" t="s">
        <v>280</v>
      </c>
      <c r="D17" s="26">
        <v>853</v>
      </c>
      <c r="E17" s="26">
        <v>1993</v>
      </c>
      <c r="F17" s="26">
        <v>139</v>
      </c>
      <c r="G17" s="26">
        <v>0</v>
      </c>
      <c r="H17" s="26">
        <v>2985</v>
      </c>
      <c r="I17" s="360">
        <v>6413498.4900000002</v>
      </c>
      <c r="J17" s="360">
        <v>1136017.5</v>
      </c>
      <c r="K17" s="55">
        <v>380.58</v>
      </c>
    </row>
    <row r="18" spans="1:11">
      <c r="A18" s="25" t="s">
        <v>767</v>
      </c>
      <c r="B18" s="25" t="s">
        <v>410</v>
      </c>
      <c r="C18" s="25" t="s">
        <v>30</v>
      </c>
      <c r="D18" s="26">
        <v>0</v>
      </c>
      <c r="E18" s="26">
        <v>8</v>
      </c>
      <c r="F18" s="26">
        <v>0</v>
      </c>
      <c r="G18" s="26">
        <v>0</v>
      </c>
      <c r="H18" s="26">
        <v>8</v>
      </c>
      <c r="I18" s="360">
        <v>10080</v>
      </c>
      <c r="J18" s="360">
        <v>748.8</v>
      </c>
      <c r="K18" s="55">
        <v>93.6</v>
      </c>
    </row>
    <row r="19" spans="1:11">
      <c r="A19" s="25" t="s">
        <v>767</v>
      </c>
      <c r="B19" s="25" t="s">
        <v>410</v>
      </c>
      <c r="C19" s="25" t="s">
        <v>31</v>
      </c>
      <c r="D19" s="26">
        <v>17</v>
      </c>
      <c r="E19" s="26">
        <v>3</v>
      </c>
      <c r="F19" s="26">
        <v>8</v>
      </c>
      <c r="G19" s="26">
        <v>0</v>
      </c>
      <c r="H19" s="26">
        <v>28</v>
      </c>
      <c r="I19" s="360">
        <v>147060.5</v>
      </c>
      <c r="J19" s="360">
        <v>24716.6</v>
      </c>
      <c r="K19" s="55">
        <v>882.74</v>
      </c>
    </row>
    <row r="20" spans="1:11">
      <c r="A20" s="25" t="s">
        <v>767</v>
      </c>
      <c r="B20" s="25" t="s">
        <v>410</v>
      </c>
      <c r="C20" s="25" t="s">
        <v>33</v>
      </c>
      <c r="D20" s="26">
        <v>58</v>
      </c>
      <c r="E20" s="26">
        <v>2</v>
      </c>
      <c r="F20" s="26">
        <v>7</v>
      </c>
      <c r="G20" s="26">
        <v>0</v>
      </c>
      <c r="H20" s="26">
        <v>67</v>
      </c>
      <c r="I20" s="360">
        <v>378341.67</v>
      </c>
      <c r="J20" s="360">
        <v>71958.09</v>
      </c>
      <c r="K20" s="55">
        <v>1074</v>
      </c>
    </row>
    <row r="21" spans="1:11">
      <c r="A21" s="25" t="s">
        <v>767</v>
      </c>
      <c r="B21" s="25" t="s">
        <v>410</v>
      </c>
      <c r="C21" s="25" t="s">
        <v>34</v>
      </c>
      <c r="D21" s="26">
        <v>63</v>
      </c>
      <c r="E21" s="26">
        <v>2</v>
      </c>
      <c r="F21" s="26">
        <v>4</v>
      </c>
      <c r="G21" s="26">
        <v>0</v>
      </c>
      <c r="H21" s="26">
        <v>69</v>
      </c>
      <c r="I21" s="360">
        <v>446835.09</v>
      </c>
      <c r="J21" s="360">
        <v>82501.600000000006</v>
      </c>
      <c r="K21" s="55">
        <v>1195.68</v>
      </c>
    </row>
    <row r="22" spans="1:11">
      <c r="A22" s="25" t="s">
        <v>767</v>
      </c>
      <c r="B22" s="25" t="s">
        <v>410</v>
      </c>
      <c r="C22" s="25" t="s">
        <v>35</v>
      </c>
      <c r="D22" s="26">
        <v>8</v>
      </c>
      <c r="E22" s="26">
        <v>0</v>
      </c>
      <c r="F22" s="26">
        <v>1</v>
      </c>
      <c r="G22" s="26">
        <v>0</v>
      </c>
      <c r="H22" s="26">
        <v>9</v>
      </c>
      <c r="I22" s="360">
        <v>32716.02</v>
      </c>
      <c r="J22" s="360">
        <v>7651.84</v>
      </c>
      <c r="K22" s="55">
        <v>850.2</v>
      </c>
    </row>
    <row r="23" spans="1:11">
      <c r="A23" s="25" t="s">
        <v>767</v>
      </c>
      <c r="B23" s="25" t="s">
        <v>410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60">
        <v>0</v>
      </c>
      <c r="J23" s="360">
        <v>0</v>
      </c>
      <c r="K23" s="55">
        <v>0</v>
      </c>
    </row>
    <row r="24" spans="1:11">
      <c r="A24" s="25" t="s">
        <v>767</v>
      </c>
      <c r="B24" s="25" t="s">
        <v>410</v>
      </c>
      <c r="C24" s="25" t="s">
        <v>37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60">
        <v>0</v>
      </c>
      <c r="J24" s="360">
        <v>0</v>
      </c>
      <c r="K24" s="55">
        <v>0</v>
      </c>
    </row>
    <row r="25" spans="1:11">
      <c r="A25" s="25" t="s">
        <v>767</v>
      </c>
      <c r="B25" s="25" t="s">
        <v>410</v>
      </c>
      <c r="C25" s="25" t="s">
        <v>38</v>
      </c>
      <c r="D25" s="26">
        <v>0</v>
      </c>
      <c r="E25" s="26">
        <v>1</v>
      </c>
      <c r="F25" s="26">
        <v>0</v>
      </c>
      <c r="G25" s="26">
        <v>0</v>
      </c>
      <c r="H25" s="26">
        <v>1</v>
      </c>
      <c r="I25" s="360">
        <v>3801.6</v>
      </c>
      <c r="J25" s="360">
        <v>345.6</v>
      </c>
      <c r="K25" s="55">
        <v>345.6</v>
      </c>
    </row>
    <row r="26" spans="1:11">
      <c r="A26" s="25" t="s">
        <v>767</v>
      </c>
      <c r="B26" s="25" t="s">
        <v>410</v>
      </c>
      <c r="C26" s="25" t="s">
        <v>39</v>
      </c>
      <c r="D26" s="26">
        <v>0</v>
      </c>
      <c r="E26" s="26">
        <v>1</v>
      </c>
      <c r="F26" s="26">
        <v>0</v>
      </c>
      <c r="G26" s="26">
        <v>0</v>
      </c>
      <c r="H26" s="26">
        <v>1</v>
      </c>
      <c r="I26" s="360">
        <v>2824.86</v>
      </c>
      <c r="J26" s="360">
        <v>345.6</v>
      </c>
      <c r="K26" s="55">
        <v>345.6</v>
      </c>
    </row>
    <row r="27" spans="1:11">
      <c r="A27" s="25" t="s">
        <v>767</v>
      </c>
      <c r="B27" s="25" t="s">
        <v>410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0">
        <v>0</v>
      </c>
      <c r="J27" s="360">
        <v>0</v>
      </c>
      <c r="K27" s="55">
        <v>0</v>
      </c>
    </row>
    <row r="28" spans="1:11">
      <c r="A28" s="25" t="s">
        <v>767</v>
      </c>
      <c r="B28" s="25" t="s">
        <v>410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0">
        <v>0</v>
      </c>
      <c r="J28" s="360">
        <v>0</v>
      </c>
      <c r="K28" s="55">
        <v>0</v>
      </c>
    </row>
    <row r="29" spans="1:11">
      <c r="A29" s="25" t="s">
        <v>767</v>
      </c>
      <c r="B29" s="25" t="s">
        <v>410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55">
        <v>0</v>
      </c>
    </row>
    <row r="30" spans="1:11">
      <c r="A30" s="25" t="s">
        <v>767</v>
      </c>
      <c r="B30" s="25" t="s">
        <v>410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55">
        <v>0</v>
      </c>
    </row>
    <row r="31" spans="1:11">
      <c r="A31" s="25" t="s">
        <v>767</v>
      </c>
      <c r="B31" s="25" t="s">
        <v>410</v>
      </c>
      <c r="C31" s="25" t="s">
        <v>280</v>
      </c>
      <c r="D31" s="26">
        <v>146</v>
      </c>
      <c r="E31" s="26">
        <v>17</v>
      </c>
      <c r="F31" s="26">
        <v>20</v>
      </c>
      <c r="G31" s="26">
        <v>0</v>
      </c>
      <c r="H31" s="26">
        <v>183</v>
      </c>
      <c r="I31" s="360">
        <v>1021659.74</v>
      </c>
      <c r="J31" s="360">
        <v>188268.13</v>
      </c>
      <c r="K31" s="55">
        <v>1028.79</v>
      </c>
    </row>
    <row r="32" spans="1:11">
      <c r="A32" s="25" t="s">
        <v>764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55">
        <v>0</v>
      </c>
    </row>
    <row r="33" spans="1:11">
      <c r="A33" s="25" t="s">
        <v>764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55">
        <v>0</v>
      </c>
    </row>
    <row r="34" spans="1:11">
      <c r="A34" s="25" t="s">
        <v>764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55">
        <v>0</v>
      </c>
    </row>
    <row r="35" spans="1:11">
      <c r="A35" s="25" t="s">
        <v>764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55">
        <v>0</v>
      </c>
    </row>
    <row r="36" spans="1:11">
      <c r="A36" s="25" t="s">
        <v>764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55">
        <v>0</v>
      </c>
    </row>
    <row r="37" spans="1:11">
      <c r="A37" s="25" t="s">
        <v>764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55">
        <v>0</v>
      </c>
    </row>
    <row r="38" spans="1:11">
      <c r="A38" s="25" t="s">
        <v>764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55">
        <v>0</v>
      </c>
    </row>
    <row r="39" spans="1:11">
      <c r="A39" s="25" t="s">
        <v>764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55">
        <v>0</v>
      </c>
    </row>
    <row r="40" spans="1:11">
      <c r="A40" s="25" t="s">
        <v>764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55">
        <v>0</v>
      </c>
    </row>
    <row r="41" spans="1:11">
      <c r="A41" s="25" t="s">
        <v>764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55">
        <v>0</v>
      </c>
    </row>
    <row r="42" spans="1:11">
      <c r="A42" s="25" t="s">
        <v>764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55">
        <v>0</v>
      </c>
    </row>
    <row r="43" spans="1:11">
      <c r="A43" s="25" t="s">
        <v>764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55">
        <v>0</v>
      </c>
    </row>
    <row r="44" spans="1:11">
      <c r="A44" s="25" t="s">
        <v>764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55">
        <v>0</v>
      </c>
    </row>
    <row r="45" spans="1:11">
      <c r="A45" s="25" t="s">
        <v>764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55">
        <v>0</v>
      </c>
    </row>
    <row r="46" spans="1:11">
      <c r="A46" s="25" t="s">
        <v>730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0">
        <v>0</v>
      </c>
      <c r="J46" s="360">
        <v>0</v>
      </c>
      <c r="K46" s="55">
        <v>0</v>
      </c>
    </row>
    <row r="47" spans="1:11">
      <c r="A47" s="25" t="s">
        <v>730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0">
        <v>0</v>
      </c>
      <c r="J47" s="360">
        <v>0</v>
      </c>
      <c r="K47" s="55">
        <v>0</v>
      </c>
    </row>
    <row r="48" spans="1:11">
      <c r="A48" s="25" t="s">
        <v>730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0">
        <v>0</v>
      </c>
      <c r="J48" s="360">
        <v>0</v>
      </c>
      <c r="K48" s="55">
        <v>0</v>
      </c>
    </row>
    <row r="49" spans="1:11">
      <c r="A49" s="25" t="s">
        <v>730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0">
        <v>0</v>
      </c>
      <c r="J49" s="360">
        <v>0</v>
      </c>
      <c r="K49" s="55">
        <v>0</v>
      </c>
    </row>
    <row r="50" spans="1:11">
      <c r="A50" s="25" t="s">
        <v>730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0">
        <v>0</v>
      </c>
      <c r="J50" s="360">
        <v>0</v>
      </c>
      <c r="K50" s="55">
        <v>0</v>
      </c>
    </row>
    <row r="51" spans="1:11">
      <c r="A51" s="25" t="s">
        <v>730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0">
        <v>0</v>
      </c>
      <c r="J51" s="360">
        <v>0</v>
      </c>
      <c r="K51" s="55">
        <v>0</v>
      </c>
    </row>
    <row r="52" spans="1:11">
      <c r="A52" s="25" t="s">
        <v>730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0">
        <v>0</v>
      </c>
      <c r="J52" s="360">
        <v>0</v>
      </c>
      <c r="K52" s="55">
        <v>0</v>
      </c>
    </row>
    <row r="53" spans="1:11">
      <c r="A53" s="25" t="s">
        <v>730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0">
        <v>0</v>
      </c>
      <c r="J53" s="360">
        <v>0</v>
      </c>
      <c r="K53" s="55">
        <v>0</v>
      </c>
    </row>
    <row r="54" spans="1:11">
      <c r="A54" s="25" t="s">
        <v>730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0">
        <v>0</v>
      </c>
      <c r="J54" s="360">
        <v>0</v>
      </c>
      <c r="K54" s="55">
        <v>0</v>
      </c>
    </row>
    <row r="55" spans="1:11">
      <c r="A55" s="25" t="s">
        <v>730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0">
        <v>0</v>
      </c>
      <c r="J55" s="360">
        <v>0</v>
      </c>
      <c r="K55" s="55">
        <v>0</v>
      </c>
    </row>
    <row r="56" spans="1:11">
      <c r="A56" s="25" t="s">
        <v>730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55">
        <v>0</v>
      </c>
    </row>
    <row r="57" spans="1:11">
      <c r="A57" s="25" t="s">
        <v>730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55">
        <v>0</v>
      </c>
    </row>
    <row r="58" spans="1:11">
      <c r="A58" s="25" t="s">
        <v>730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55">
        <v>0</v>
      </c>
    </row>
    <row r="59" spans="1:11">
      <c r="A59" s="25" t="s">
        <v>730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0">
        <v>0</v>
      </c>
      <c r="J59" s="360">
        <v>0</v>
      </c>
      <c r="K59" s="55">
        <v>0</v>
      </c>
    </row>
    <row r="60" spans="1:11">
      <c r="A60" s="25" t="s">
        <v>747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55">
        <v>0</v>
      </c>
    </row>
    <row r="61" spans="1:11">
      <c r="A61" s="25" t="s">
        <v>747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55">
        <v>0</v>
      </c>
    </row>
    <row r="62" spans="1:11">
      <c r="A62" s="25" t="s">
        <v>747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55">
        <v>0</v>
      </c>
    </row>
    <row r="63" spans="1:11">
      <c r="A63" s="25" t="s">
        <v>747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55">
        <v>0</v>
      </c>
    </row>
    <row r="64" spans="1:11">
      <c r="A64" s="25" t="s">
        <v>747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55">
        <v>0</v>
      </c>
    </row>
    <row r="65" spans="1:11">
      <c r="A65" s="25" t="s">
        <v>747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55">
        <v>0</v>
      </c>
    </row>
    <row r="66" spans="1:11">
      <c r="A66" s="25" t="s">
        <v>747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55">
        <v>0</v>
      </c>
    </row>
    <row r="67" spans="1:11">
      <c r="A67" s="25" t="s">
        <v>747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55">
        <v>0</v>
      </c>
    </row>
    <row r="68" spans="1:11">
      <c r="A68" s="25" t="s">
        <v>747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55">
        <v>0</v>
      </c>
    </row>
    <row r="69" spans="1:11">
      <c r="A69" s="25" t="s">
        <v>747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55">
        <v>0</v>
      </c>
    </row>
    <row r="70" spans="1:11">
      <c r="A70" s="25" t="s">
        <v>747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55">
        <v>0</v>
      </c>
    </row>
    <row r="71" spans="1:11">
      <c r="A71" s="25" t="s">
        <v>747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55">
        <v>0</v>
      </c>
    </row>
    <row r="72" spans="1:11">
      <c r="A72" s="25" t="s">
        <v>747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55">
        <v>0</v>
      </c>
    </row>
    <row r="73" spans="1:11">
      <c r="A73" s="25" t="s">
        <v>747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55">
        <v>0</v>
      </c>
    </row>
    <row r="74" spans="1:11">
      <c r="A74" s="55" t="s">
        <v>750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92">
        <v>0</v>
      </c>
      <c r="J74" s="92">
        <v>0</v>
      </c>
      <c r="K74" s="55">
        <v>0</v>
      </c>
    </row>
    <row r="75" spans="1:11">
      <c r="A75" s="55" t="s">
        <v>750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92">
        <v>0</v>
      </c>
      <c r="J75" s="92">
        <v>0</v>
      </c>
      <c r="K75" s="55">
        <v>0</v>
      </c>
    </row>
    <row r="76" spans="1:11">
      <c r="A76" s="55" t="s">
        <v>750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92">
        <v>0</v>
      </c>
      <c r="J76" s="92">
        <v>0</v>
      </c>
      <c r="K76" s="55">
        <v>0</v>
      </c>
    </row>
    <row r="77" spans="1:11">
      <c r="A77" s="55" t="s">
        <v>750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92">
        <v>0</v>
      </c>
      <c r="J77" s="92">
        <v>0</v>
      </c>
      <c r="K77" s="55">
        <v>0</v>
      </c>
    </row>
    <row r="78" spans="1:11">
      <c r="A78" s="55" t="s">
        <v>750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92">
        <v>0</v>
      </c>
      <c r="J78" s="92">
        <v>0</v>
      </c>
      <c r="K78" s="55">
        <v>0</v>
      </c>
    </row>
    <row r="79" spans="1:11">
      <c r="A79" s="55" t="s">
        <v>750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92">
        <v>0</v>
      </c>
      <c r="J79" s="92">
        <v>0</v>
      </c>
      <c r="K79" s="55">
        <v>0</v>
      </c>
    </row>
    <row r="80" spans="1:11">
      <c r="A80" s="55" t="s">
        <v>750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92">
        <v>0</v>
      </c>
      <c r="J80" s="92">
        <v>0</v>
      </c>
      <c r="K80" s="55">
        <v>0</v>
      </c>
    </row>
    <row r="81" spans="1:11">
      <c r="A81" s="55" t="s">
        <v>750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92">
        <v>0</v>
      </c>
      <c r="J81" s="92">
        <v>0</v>
      </c>
      <c r="K81" s="55">
        <v>0</v>
      </c>
    </row>
    <row r="82" spans="1:11">
      <c r="A82" s="55" t="s">
        <v>750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92">
        <v>0</v>
      </c>
      <c r="J82" s="92">
        <v>0</v>
      </c>
      <c r="K82" s="55">
        <v>0</v>
      </c>
    </row>
    <row r="83" spans="1:11">
      <c r="A83" s="55" t="s">
        <v>750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92">
        <v>0</v>
      </c>
      <c r="J83" s="92">
        <v>0</v>
      </c>
      <c r="K83" s="55">
        <v>0</v>
      </c>
    </row>
    <row r="84" spans="1:11">
      <c r="A84" s="55" t="s">
        <v>750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92">
        <v>0</v>
      </c>
      <c r="J84" s="92">
        <v>0</v>
      </c>
      <c r="K84" s="55">
        <v>0</v>
      </c>
    </row>
    <row r="85" spans="1:11">
      <c r="A85" s="55" t="s">
        <v>750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92">
        <v>0</v>
      </c>
      <c r="J85" s="92">
        <v>0</v>
      </c>
      <c r="K85" s="55">
        <v>0</v>
      </c>
    </row>
    <row r="86" spans="1:11">
      <c r="A86" s="55" t="s">
        <v>750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92">
        <v>0</v>
      </c>
      <c r="J86" s="92">
        <v>0</v>
      </c>
      <c r="K86" s="55">
        <v>0</v>
      </c>
    </row>
    <row r="87" spans="1:11">
      <c r="A87" s="55" t="s">
        <v>750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92">
        <v>0</v>
      </c>
      <c r="J87" s="92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K15" sqref="K15"/>
    </sheetView>
  </sheetViews>
  <sheetFormatPr defaultColWidth="15.42578125" defaultRowHeight="15"/>
  <cols>
    <col min="1" max="1" width="12.140625" style="90" customWidth="1"/>
    <col min="2" max="2" width="22" style="90" bestFit="1" customWidth="1"/>
    <col min="3" max="3" width="9.28515625" style="90" customWidth="1"/>
    <col min="4" max="4" width="9.85546875" style="90" customWidth="1"/>
    <col min="5" max="5" width="9.42578125" style="90" customWidth="1"/>
    <col min="6" max="6" width="10.5703125" style="90" customWidth="1"/>
    <col min="7" max="7" width="11.5703125" style="90" customWidth="1"/>
    <col min="8" max="8" width="13.85546875" style="90" customWidth="1"/>
    <col min="9" max="9" width="15" style="90" customWidth="1"/>
    <col min="10" max="10" width="15.42578125" style="90"/>
    <col min="11" max="11" width="39.42578125" style="90" customWidth="1"/>
    <col min="12" max="16384" width="15.42578125" style="90"/>
  </cols>
  <sheetData>
    <row r="1" spans="1:11" ht="18.75">
      <c r="A1" s="494" t="s">
        <v>843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</row>
    <row r="2" spans="1:11">
      <c r="A2" s="362"/>
      <c r="B2" s="362"/>
      <c r="C2" s="362"/>
      <c r="D2" s="362"/>
      <c r="E2" s="362"/>
      <c r="F2" s="362"/>
      <c r="G2" s="362"/>
      <c r="H2" s="362"/>
      <c r="I2" s="362"/>
      <c r="J2" s="362"/>
    </row>
    <row r="3" spans="1:11" ht="31.5">
      <c r="A3" s="359" t="s">
        <v>766</v>
      </c>
      <c r="B3" s="359" t="s">
        <v>783</v>
      </c>
      <c r="C3" s="359" t="s">
        <v>396</v>
      </c>
      <c r="D3" s="359" t="s">
        <v>2</v>
      </c>
      <c r="E3" s="359" t="s">
        <v>3</v>
      </c>
      <c r="F3" s="359" t="s">
        <v>23</v>
      </c>
      <c r="G3" s="359" t="s">
        <v>529</v>
      </c>
      <c r="H3" s="359" t="s">
        <v>334</v>
      </c>
      <c r="I3" s="359" t="s">
        <v>708</v>
      </c>
      <c r="J3" s="359" t="s">
        <v>784</v>
      </c>
      <c r="K3" s="359" t="s">
        <v>486</v>
      </c>
    </row>
    <row r="4" spans="1:11">
      <c r="A4" s="25" t="s">
        <v>535</v>
      </c>
      <c r="B4" s="25" t="s">
        <v>293</v>
      </c>
      <c r="C4" s="25" t="s">
        <v>30</v>
      </c>
      <c r="D4" s="26">
        <v>0</v>
      </c>
      <c r="E4" s="26">
        <v>189</v>
      </c>
      <c r="F4" s="26">
        <v>4</v>
      </c>
      <c r="G4" s="26">
        <v>0</v>
      </c>
      <c r="H4" s="26">
        <v>193</v>
      </c>
      <c r="I4" s="360">
        <v>76809.78</v>
      </c>
      <c r="J4" s="360">
        <v>55724.13</v>
      </c>
      <c r="K4" s="42">
        <v>288.73</v>
      </c>
    </row>
    <row r="5" spans="1:11">
      <c r="A5" s="25" t="s">
        <v>535</v>
      </c>
      <c r="B5" s="25" t="s">
        <v>293</v>
      </c>
      <c r="C5" s="25" t="s">
        <v>31</v>
      </c>
      <c r="D5" s="26">
        <v>4</v>
      </c>
      <c r="E5" s="26">
        <v>84</v>
      </c>
      <c r="F5" s="26">
        <v>220</v>
      </c>
      <c r="G5" s="26">
        <v>1</v>
      </c>
      <c r="H5" s="26">
        <v>309</v>
      </c>
      <c r="I5" s="360">
        <v>147315.66</v>
      </c>
      <c r="J5" s="360">
        <v>155758.65</v>
      </c>
      <c r="K5" s="42">
        <v>504.07</v>
      </c>
    </row>
    <row r="6" spans="1:11">
      <c r="A6" s="25" t="s">
        <v>535</v>
      </c>
      <c r="B6" s="25" t="s">
        <v>293</v>
      </c>
      <c r="C6" s="25" t="s">
        <v>33</v>
      </c>
      <c r="D6" s="26">
        <v>21</v>
      </c>
      <c r="E6" s="26">
        <v>68</v>
      </c>
      <c r="F6" s="26">
        <v>125</v>
      </c>
      <c r="G6" s="26">
        <v>0</v>
      </c>
      <c r="H6" s="26">
        <v>214</v>
      </c>
      <c r="I6" s="360">
        <v>121197.92</v>
      </c>
      <c r="J6" s="360">
        <v>131377.17000000001</v>
      </c>
      <c r="K6" s="42">
        <v>613.91</v>
      </c>
    </row>
    <row r="7" spans="1:11">
      <c r="A7" s="25" t="s">
        <v>535</v>
      </c>
      <c r="B7" s="25" t="s">
        <v>293</v>
      </c>
      <c r="C7" s="25" t="s">
        <v>34</v>
      </c>
      <c r="D7" s="26">
        <v>88</v>
      </c>
      <c r="E7" s="26">
        <v>91</v>
      </c>
      <c r="F7" s="26">
        <v>158</v>
      </c>
      <c r="G7" s="26">
        <v>0</v>
      </c>
      <c r="H7" s="26">
        <v>337</v>
      </c>
      <c r="I7" s="360">
        <v>189591.18</v>
      </c>
      <c r="J7" s="360">
        <v>249366.05</v>
      </c>
      <c r="K7" s="42">
        <v>739.96</v>
      </c>
    </row>
    <row r="8" spans="1:11">
      <c r="A8" s="25" t="s">
        <v>535</v>
      </c>
      <c r="B8" s="25" t="s">
        <v>293</v>
      </c>
      <c r="C8" s="25" t="s">
        <v>35</v>
      </c>
      <c r="D8" s="26">
        <v>138</v>
      </c>
      <c r="E8" s="26">
        <v>80</v>
      </c>
      <c r="F8" s="26">
        <v>118</v>
      </c>
      <c r="G8" s="26">
        <v>0</v>
      </c>
      <c r="H8" s="26">
        <v>336</v>
      </c>
      <c r="I8" s="360">
        <v>451219.27</v>
      </c>
      <c r="J8" s="360">
        <v>288715.92</v>
      </c>
      <c r="K8" s="42">
        <v>859.27</v>
      </c>
    </row>
    <row r="9" spans="1:11">
      <c r="A9" s="25" t="s">
        <v>535</v>
      </c>
      <c r="B9" s="25" t="s">
        <v>293</v>
      </c>
      <c r="C9" s="25" t="s">
        <v>36</v>
      </c>
      <c r="D9" s="26">
        <v>122</v>
      </c>
      <c r="E9" s="26">
        <v>97</v>
      </c>
      <c r="F9" s="26">
        <v>72</v>
      </c>
      <c r="G9" s="26">
        <v>0</v>
      </c>
      <c r="H9" s="26">
        <v>291</v>
      </c>
      <c r="I9" s="360">
        <v>711824.57</v>
      </c>
      <c r="J9" s="360">
        <v>206766.7</v>
      </c>
      <c r="K9" s="42">
        <v>710.54</v>
      </c>
    </row>
    <row r="10" spans="1:11">
      <c r="A10" s="25" t="s">
        <v>535</v>
      </c>
      <c r="B10" s="25" t="s">
        <v>293</v>
      </c>
      <c r="C10" s="25" t="s">
        <v>37</v>
      </c>
      <c r="D10" s="26">
        <v>49</v>
      </c>
      <c r="E10" s="26">
        <v>97</v>
      </c>
      <c r="F10" s="26">
        <v>9</v>
      </c>
      <c r="G10" s="26">
        <v>0</v>
      </c>
      <c r="H10" s="26">
        <v>155</v>
      </c>
      <c r="I10" s="360">
        <v>400875.83</v>
      </c>
      <c r="J10" s="360">
        <v>105607.83</v>
      </c>
      <c r="K10" s="42">
        <v>681.34</v>
      </c>
    </row>
    <row r="11" spans="1:11">
      <c r="A11" s="25" t="s">
        <v>535</v>
      </c>
      <c r="B11" s="25" t="s">
        <v>293</v>
      </c>
      <c r="C11" s="25" t="s">
        <v>38</v>
      </c>
      <c r="D11" s="26">
        <v>14</v>
      </c>
      <c r="E11" s="26">
        <v>98</v>
      </c>
      <c r="F11" s="26">
        <v>5</v>
      </c>
      <c r="G11" s="26">
        <v>0</v>
      </c>
      <c r="H11" s="26">
        <v>117</v>
      </c>
      <c r="I11" s="360">
        <v>121755.58</v>
      </c>
      <c r="J11" s="360">
        <v>76279.570000000007</v>
      </c>
      <c r="K11" s="42">
        <v>651.96</v>
      </c>
    </row>
    <row r="12" spans="1:11">
      <c r="A12" s="25" t="s">
        <v>535</v>
      </c>
      <c r="B12" s="25" t="s">
        <v>293</v>
      </c>
      <c r="C12" s="25" t="s">
        <v>39</v>
      </c>
      <c r="D12" s="26">
        <v>4</v>
      </c>
      <c r="E12" s="26">
        <v>100</v>
      </c>
      <c r="F12" s="26">
        <v>0</v>
      </c>
      <c r="G12" s="26">
        <v>0</v>
      </c>
      <c r="H12" s="26">
        <v>104</v>
      </c>
      <c r="I12" s="360">
        <v>108560.52</v>
      </c>
      <c r="J12" s="360">
        <v>64585.35</v>
      </c>
      <c r="K12" s="42">
        <v>621.01</v>
      </c>
    </row>
    <row r="13" spans="1:11">
      <c r="A13" s="25" t="s">
        <v>535</v>
      </c>
      <c r="B13" s="25" t="s">
        <v>293</v>
      </c>
      <c r="C13" s="25" t="s">
        <v>47</v>
      </c>
      <c r="D13" s="26">
        <v>1</v>
      </c>
      <c r="E13" s="26">
        <v>71</v>
      </c>
      <c r="F13" s="26">
        <v>0</v>
      </c>
      <c r="G13" s="26">
        <v>0</v>
      </c>
      <c r="H13" s="26">
        <v>72</v>
      </c>
      <c r="I13" s="360">
        <v>57027.4</v>
      </c>
      <c r="J13" s="360">
        <v>40356.03</v>
      </c>
      <c r="K13" s="42">
        <v>560.5</v>
      </c>
    </row>
    <row r="14" spans="1:11">
      <c r="A14" s="25" t="s">
        <v>535</v>
      </c>
      <c r="B14" s="25" t="s">
        <v>293</v>
      </c>
      <c r="C14" s="25" t="s">
        <v>48</v>
      </c>
      <c r="D14" s="26">
        <v>1</v>
      </c>
      <c r="E14" s="26">
        <v>11</v>
      </c>
      <c r="F14" s="26">
        <v>0</v>
      </c>
      <c r="G14" s="26">
        <v>0</v>
      </c>
      <c r="H14" s="26">
        <v>12</v>
      </c>
      <c r="I14" s="360">
        <v>12146.76</v>
      </c>
      <c r="J14" s="360">
        <v>8700.83</v>
      </c>
      <c r="K14" s="42">
        <v>725.07</v>
      </c>
    </row>
    <row r="15" spans="1:11">
      <c r="A15" s="25" t="s">
        <v>535</v>
      </c>
      <c r="B15" s="25" t="s">
        <v>293</v>
      </c>
      <c r="C15" s="25" t="s">
        <v>49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360">
        <v>0</v>
      </c>
      <c r="J15" s="360">
        <v>0</v>
      </c>
      <c r="K15" s="42">
        <v>0</v>
      </c>
    </row>
    <row r="16" spans="1:11">
      <c r="A16" s="25" t="s">
        <v>535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42">
        <v>0</v>
      </c>
    </row>
    <row r="17" spans="1:11">
      <c r="A17" s="25" t="s">
        <v>535</v>
      </c>
      <c r="B17" s="25" t="s">
        <v>293</v>
      </c>
      <c r="C17" s="25" t="s">
        <v>280</v>
      </c>
      <c r="D17" s="26">
        <v>442</v>
      </c>
      <c r="E17" s="26">
        <v>986</v>
      </c>
      <c r="F17" s="26">
        <v>711</v>
      </c>
      <c r="G17" s="26">
        <v>1</v>
      </c>
      <c r="H17" s="26">
        <v>2140</v>
      </c>
      <c r="I17" s="360">
        <v>2398324.4700000002</v>
      </c>
      <c r="J17" s="360">
        <v>1383238.23</v>
      </c>
      <c r="K17" s="42">
        <v>646.37</v>
      </c>
    </row>
    <row r="18" spans="1:11">
      <c r="A18" s="25" t="s">
        <v>767</v>
      </c>
      <c r="B18" s="25" t="s">
        <v>410</v>
      </c>
      <c r="C18" s="25" t="s">
        <v>30</v>
      </c>
      <c r="D18" s="26">
        <v>0</v>
      </c>
      <c r="E18" s="26">
        <v>2</v>
      </c>
      <c r="F18" s="26">
        <v>0</v>
      </c>
      <c r="G18" s="26">
        <v>0</v>
      </c>
      <c r="H18" s="26">
        <v>2</v>
      </c>
      <c r="I18" s="360">
        <v>16595.8</v>
      </c>
      <c r="J18" s="360">
        <v>739.55</v>
      </c>
      <c r="K18" s="42">
        <v>369.78</v>
      </c>
    </row>
    <row r="19" spans="1:11">
      <c r="A19" s="25" t="s">
        <v>767</v>
      </c>
      <c r="B19" s="25" t="s">
        <v>410</v>
      </c>
      <c r="C19" s="25" t="s">
        <v>31</v>
      </c>
      <c r="D19" s="26">
        <v>9</v>
      </c>
      <c r="E19" s="26">
        <v>1</v>
      </c>
      <c r="F19" s="26">
        <v>4</v>
      </c>
      <c r="G19" s="26">
        <v>0</v>
      </c>
      <c r="H19" s="26">
        <v>14</v>
      </c>
      <c r="I19" s="360">
        <v>38638.22</v>
      </c>
      <c r="J19" s="360">
        <v>14515.8</v>
      </c>
      <c r="K19" s="42">
        <v>1036.8399999999999</v>
      </c>
    </row>
    <row r="20" spans="1:11">
      <c r="A20" s="25" t="s">
        <v>767</v>
      </c>
      <c r="B20" s="25" t="s">
        <v>410</v>
      </c>
      <c r="C20" s="25" t="s">
        <v>33</v>
      </c>
      <c r="D20" s="26">
        <v>8</v>
      </c>
      <c r="E20" s="26">
        <v>2</v>
      </c>
      <c r="F20" s="26">
        <v>0</v>
      </c>
      <c r="G20" s="26">
        <v>0</v>
      </c>
      <c r="H20" s="26">
        <v>10</v>
      </c>
      <c r="I20" s="360">
        <v>27125.68</v>
      </c>
      <c r="J20" s="360">
        <v>10434.84</v>
      </c>
      <c r="K20" s="42">
        <v>1043.48</v>
      </c>
    </row>
    <row r="21" spans="1:11">
      <c r="A21" s="25" t="s">
        <v>767</v>
      </c>
      <c r="B21" s="25" t="s">
        <v>410</v>
      </c>
      <c r="C21" s="25" t="s">
        <v>34</v>
      </c>
      <c r="D21" s="26">
        <v>21</v>
      </c>
      <c r="E21" s="26">
        <v>2</v>
      </c>
      <c r="F21" s="26">
        <v>0</v>
      </c>
      <c r="G21" s="26">
        <v>0</v>
      </c>
      <c r="H21" s="26">
        <v>23</v>
      </c>
      <c r="I21" s="360">
        <v>84709.46</v>
      </c>
      <c r="J21" s="360">
        <v>28727.54</v>
      </c>
      <c r="K21" s="42">
        <v>1249.02</v>
      </c>
    </row>
    <row r="22" spans="1:11">
      <c r="A22" s="25" t="s">
        <v>767</v>
      </c>
      <c r="B22" s="25" t="s">
        <v>410</v>
      </c>
      <c r="C22" s="25" t="s">
        <v>35</v>
      </c>
      <c r="D22" s="26">
        <v>16</v>
      </c>
      <c r="E22" s="26">
        <v>1</v>
      </c>
      <c r="F22" s="26">
        <v>1</v>
      </c>
      <c r="G22" s="26">
        <v>0</v>
      </c>
      <c r="H22" s="26">
        <v>18</v>
      </c>
      <c r="I22" s="360">
        <v>136034.57999999999</v>
      </c>
      <c r="J22" s="360">
        <v>25414.39</v>
      </c>
      <c r="K22" s="42">
        <v>1411.91</v>
      </c>
    </row>
    <row r="23" spans="1:11">
      <c r="A23" s="25" t="s">
        <v>767</v>
      </c>
      <c r="B23" s="25" t="s">
        <v>410</v>
      </c>
      <c r="C23" s="25" t="s">
        <v>36</v>
      </c>
      <c r="D23" s="26">
        <v>7</v>
      </c>
      <c r="E23" s="26">
        <v>1</v>
      </c>
      <c r="F23" s="26">
        <v>2</v>
      </c>
      <c r="G23" s="26">
        <v>0</v>
      </c>
      <c r="H23" s="26">
        <v>10</v>
      </c>
      <c r="I23" s="360">
        <v>80463.63</v>
      </c>
      <c r="J23" s="360">
        <v>11855.32</v>
      </c>
      <c r="K23" s="42">
        <v>1185.53</v>
      </c>
    </row>
    <row r="24" spans="1:11">
      <c r="A24" s="25" t="s">
        <v>767</v>
      </c>
      <c r="B24" s="25" t="s">
        <v>410</v>
      </c>
      <c r="C24" s="25" t="s">
        <v>37</v>
      </c>
      <c r="D24" s="26">
        <v>4</v>
      </c>
      <c r="E24" s="26">
        <v>1</v>
      </c>
      <c r="F24" s="26">
        <v>0</v>
      </c>
      <c r="G24" s="26">
        <v>0</v>
      </c>
      <c r="H24" s="26">
        <v>5</v>
      </c>
      <c r="I24" s="360">
        <v>58647.61</v>
      </c>
      <c r="J24" s="360">
        <v>7605.37</v>
      </c>
      <c r="K24" s="42">
        <v>1521.07</v>
      </c>
    </row>
    <row r="25" spans="1:11">
      <c r="A25" s="25" t="s">
        <v>767</v>
      </c>
      <c r="B25" s="25" t="s">
        <v>410</v>
      </c>
      <c r="C25" s="25" t="s">
        <v>38</v>
      </c>
      <c r="D25" s="26">
        <v>3</v>
      </c>
      <c r="E25" s="26">
        <v>0</v>
      </c>
      <c r="F25" s="26">
        <v>0</v>
      </c>
      <c r="G25" s="26">
        <v>0</v>
      </c>
      <c r="H25" s="26">
        <v>3</v>
      </c>
      <c r="I25" s="360">
        <v>14391.3</v>
      </c>
      <c r="J25" s="360">
        <v>4620.03</v>
      </c>
      <c r="K25" s="42">
        <v>1540.01</v>
      </c>
    </row>
    <row r="26" spans="1:11">
      <c r="A26" s="25" t="s">
        <v>767</v>
      </c>
      <c r="B26" s="25" t="s">
        <v>410</v>
      </c>
      <c r="C26" s="25" t="s">
        <v>39</v>
      </c>
      <c r="D26" s="26">
        <v>7</v>
      </c>
      <c r="E26" s="26">
        <v>0</v>
      </c>
      <c r="F26" s="26">
        <v>1</v>
      </c>
      <c r="G26" s="26">
        <v>0</v>
      </c>
      <c r="H26" s="26">
        <v>8</v>
      </c>
      <c r="I26" s="360">
        <v>42784.19</v>
      </c>
      <c r="J26" s="360">
        <v>10564.14</v>
      </c>
      <c r="K26" s="42">
        <v>1320.52</v>
      </c>
    </row>
    <row r="27" spans="1:11">
      <c r="A27" s="25" t="s">
        <v>767</v>
      </c>
      <c r="B27" s="25" t="s">
        <v>410</v>
      </c>
      <c r="C27" s="25" t="s">
        <v>47</v>
      </c>
      <c r="D27" s="26">
        <v>2</v>
      </c>
      <c r="E27" s="26">
        <v>0</v>
      </c>
      <c r="F27" s="26">
        <v>0</v>
      </c>
      <c r="G27" s="26">
        <v>0</v>
      </c>
      <c r="H27" s="26">
        <v>2</v>
      </c>
      <c r="I27" s="360">
        <v>13552.81</v>
      </c>
      <c r="J27" s="360">
        <v>1864.83</v>
      </c>
      <c r="K27" s="42">
        <v>932.42</v>
      </c>
    </row>
    <row r="28" spans="1:11">
      <c r="A28" s="25" t="s">
        <v>767</v>
      </c>
      <c r="B28" s="25" t="s">
        <v>410</v>
      </c>
      <c r="C28" s="25" t="s">
        <v>48</v>
      </c>
      <c r="D28" s="26">
        <v>1</v>
      </c>
      <c r="E28" s="26">
        <v>1</v>
      </c>
      <c r="F28" s="26">
        <v>0</v>
      </c>
      <c r="G28" s="26">
        <v>0</v>
      </c>
      <c r="H28" s="26">
        <v>2</v>
      </c>
      <c r="I28" s="360">
        <v>53395.97</v>
      </c>
      <c r="J28" s="360">
        <v>1848.28</v>
      </c>
      <c r="K28" s="42">
        <v>924.14</v>
      </c>
    </row>
    <row r="29" spans="1:11">
      <c r="A29" s="25" t="s">
        <v>767</v>
      </c>
      <c r="B29" s="25" t="s">
        <v>410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42">
        <v>0</v>
      </c>
    </row>
    <row r="30" spans="1:11">
      <c r="A30" s="25" t="s">
        <v>767</v>
      </c>
      <c r="B30" s="25" t="s">
        <v>410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42">
        <v>0</v>
      </c>
    </row>
    <row r="31" spans="1:11">
      <c r="A31" s="25" t="s">
        <v>767</v>
      </c>
      <c r="B31" s="25" t="s">
        <v>410</v>
      </c>
      <c r="C31" s="25" t="s">
        <v>280</v>
      </c>
      <c r="D31" s="26">
        <v>78</v>
      </c>
      <c r="E31" s="26">
        <v>11</v>
      </c>
      <c r="F31" s="26">
        <v>8</v>
      </c>
      <c r="G31" s="26">
        <v>0</v>
      </c>
      <c r="H31" s="26">
        <v>97</v>
      </c>
      <c r="I31" s="360">
        <v>566339.25</v>
      </c>
      <c r="J31" s="360">
        <v>118190.09</v>
      </c>
      <c r="K31" s="42">
        <v>1218.45</v>
      </c>
    </row>
    <row r="32" spans="1:11">
      <c r="A32" s="25" t="s">
        <v>764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42">
        <v>0</v>
      </c>
    </row>
    <row r="33" spans="1:11">
      <c r="A33" s="25" t="s">
        <v>764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42">
        <v>0</v>
      </c>
    </row>
    <row r="34" spans="1:11">
      <c r="A34" s="25" t="s">
        <v>764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42">
        <v>0</v>
      </c>
    </row>
    <row r="35" spans="1:11">
      <c r="A35" s="25" t="s">
        <v>764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42">
        <v>0</v>
      </c>
    </row>
    <row r="36" spans="1:11">
      <c r="A36" s="25" t="s">
        <v>764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42">
        <v>0</v>
      </c>
    </row>
    <row r="37" spans="1:11">
      <c r="A37" s="25" t="s">
        <v>764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42">
        <v>0</v>
      </c>
    </row>
    <row r="38" spans="1:11">
      <c r="A38" s="25" t="s">
        <v>764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42">
        <v>0</v>
      </c>
    </row>
    <row r="39" spans="1:11">
      <c r="A39" s="25" t="s">
        <v>764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42">
        <v>0</v>
      </c>
    </row>
    <row r="40" spans="1:11">
      <c r="A40" s="25" t="s">
        <v>764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42">
        <v>0</v>
      </c>
    </row>
    <row r="41" spans="1:11">
      <c r="A41" s="25" t="s">
        <v>764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42">
        <v>0</v>
      </c>
    </row>
    <row r="42" spans="1:11">
      <c r="A42" s="25" t="s">
        <v>764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42">
        <v>0</v>
      </c>
    </row>
    <row r="43" spans="1:11">
      <c r="A43" s="25" t="s">
        <v>764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42">
        <v>0</v>
      </c>
    </row>
    <row r="44" spans="1:11">
      <c r="A44" s="25" t="s">
        <v>764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42">
        <v>0</v>
      </c>
    </row>
    <row r="45" spans="1:11">
      <c r="A45" s="25" t="s">
        <v>764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42">
        <v>0</v>
      </c>
    </row>
    <row r="46" spans="1:11">
      <c r="A46" s="25" t="s">
        <v>730</v>
      </c>
      <c r="B46" s="25" t="s">
        <v>327</v>
      </c>
      <c r="C46" s="25" t="s">
        <v>30</v>
      </c>
      <c r="D46" s="26">
        <v>0</v>
      </c>
      <c r="E46" s="26">
        <v>9</v>
      </c>
      <c r="F46" s="26">
        <v>0</v>
      </c>
      <c r="G46" s="26">
        <v>0</v>
      </c>
      <c r="H46" s="26">
        <v>9</v>
      </c>
      <c r="I46" s="360">
        <v>0</v>
      </c>
      <c r="J46" s="360">
        <v>1094.58</v>
      </c>
      <c r="K46" s="42">
        <v>121.62</v>
      </c>
    </row>
    <row r="47" spans="1:11">
      <c r="A47" s="25" t="s">
        <v>730</v>
      </c>
      <c r="B47" s="25" t="s">
        <v>327</v>
      </c>
      <c r="C47" s="25" t="s">
        <v>31</v>
      </c>
      <c r="D47" s="26">
        <v>0</v>
      </c>
      <c r="E47" s="26">
        <v>5</v>
      </c>
      <c r="F47" s="26">
        <v>5</v>
      </c>
      <c r="G47" s="26">
        <v>0</v>
      </c>
      <c r="H47" s="26">
        <v>10</v>
      </c>
      <c r="I47" s="360">
        <v>0</v>
      </c>
      <c r="J47" s="360">
        <v>1899.15</v>
      </c>
      <c r="K47" s="42">
        <v>189.92</v>
      </c>
    </row>
    <row r="48" spans="1:11">
      <c r="A48" s="25" t="s">
        <v>730</v>
      </c>
      <c r="B48" s="25" t="s">
        <v>327</v>
      </c>
      <c r="C48" s="25" t="s">
        <v>33</v>
      </c>
      <c r="D48" s="26">
        <v>15</v>
      </c>
      <c r="E48" s="26">
        <v>6</v>
      </c>
      <c r="F48" s="26">
        <v>12</v>
      </c>
      <c r="G48" s="26">
        <v>0</v>
      </c>
      <c r="H48" s="26">
        <v>33</v>
      </c>
      <c r="I48" s="360">
        <v>8581.4699999999993</v>
      </c>
      <c r="J48" s="360">
        <v>8739.7999999999993</v>
      </c>
      <c r="K48" s="42">
        <v>264.84000000000003</v>
      </c>
    </row>
    <row r="49" spans="1:11">
      <c r="A49" s="25" t="s">
        <v>730</v>
      </c>
      <c r="B49" s="25" t="s">
        <v>327</v>
      </c>
      <c r="C49" s="25" t="s">
        <v>34</v>
      </c>
      <c r="D49" s="26">
        <v>170</v>
      </c>
      <c r="E49" s="26">
        <v>5</v>
      </c>
      <c r="F49" s="26">
        <v>14</v>
      </c>
      <c r="G49" s="26">
        <v>0</v>
      </c>
      <c r="H49" s="26">
        <v>189</v>
      </c>
      <c r="I49" s="360">
        <v>20449.36</v>
      </c>
      <c r="J49" s="360">
        <v>50087.31</v>
      </c>
      <c r="K49" s="42">
        <v>265.01</v>
      </c>
    </row>
    <row r="50" spans="1:11">
      <c r="A50" s="25" t="s">
        <v>730</v>
      </c>
      <c r="B50" s="25" t="s">
        <v>327</v>
      </c>
      <c r="C50" s="25" t="s">
        <v>35</v>
      </c>
      <c r="D50" s="26">
        <v>266</v>
      </c>
      <c r="E50" s="26">
        <v>7</v>
      </c>
      <c r="F50" s="26">
        <v>15</v>
      </c>
      <c r="G50" s="26">
        <v>0</v>
      </c>
      <c r="H50" s="26">
        <v>288</v>
      </c>
      <c r="I50" s="360">
        <v>18547.46</v>
      </c>
      <c r="J50" s="360">
        <v>71268.759999999995</v>
      </c>
      <c r="K50" s="42">
        <v>247.46</v>
      </c>
    </row>
    <row r="51" spans="1:11">
      <c r="A51" s="25" t="s">
        <v>730</v>
      </c>
      <c r="B51" s="25" t="s">
        <v>327</v>
      </c>
      <c r="C51" s="25" t="s">
        <v>36</v>
      </c>
      <c r="D51" s="26">
        <v>274</v>
      </c>
      <c r="E51" s="26">
        <v>2</v>
      </c>
      <c r="F51" s="26">
        <v>5</v>
      </c>
      <c r="G51" s="26">
        <v>0</v>
      </c>
      <c r="H51" s="26">
        <v>281</v>
      </c>
      <c r="I51" s="360">
        <v>18731.98</v>
      </c>
      <c r="J51" s="360">
        <v>69423.64</v>
      </c>
      <c r="K51" s="42">
        <v>247.06</v>
      </c>
    </row>
    <row r="52" spans="1:11">
      <c r="A52" s="25" t="s">
        <v>730</v>
      </c>
      <c r="B52" s="25" t="s">
        <v>327</v>
      </c>
      <c r="C52" s="25" t="s">
        <v>37</v>
      </c>
      <c r="D52" s="26">
        <v>88</v>
      </c>
      <c r="E52" s="26">
        <v>0</v>
      </c>
      <c r="F52" s="26">
        <v>0</v>
      </c>
      <c r="G52" s="26">
        <v>0</v>
      </c>
      <c r="H52" s="26">
        <v>88</v>
      </c>
      <c r="I52" s="360">
        <v>25717.57</v>
      </c>
      <c r="J52" s="360">
        <v>23967.64</v>
      </c>
      <c r="K52" s="42">
        <v>272.36</v>
      </c>
    </row>
    <row r="53" spans="1:11">
      <c r="A53" s="25" t="s">
        <v>730</v>
      </c>
      <c r="B53" s="25" t="s">
        <v>327</v>
      </c>
      <c r="C53" s="25" t="s">
        <v>38</v>
      </c>
      <c r="D53" s="26">
        <v>11</v>
      </c>
      <c r="E53" s="26">
        <v>0</v>
      </c>
      <c r="F53" s="26">
        <v>0</v>
      </c>
      <c r="G53" s="26">
        <v>0</v>
      </c>
      <c r="H53" s="26">
        <v>11</v>
      </c>
      <c r="I53" s="360">
        <v>789.66</v>
      </c>
      <c r="J53" s="360">
        <v>2930.78</v>
      </c>
      <c r="K53" s="42">
        <v>266.43</v>
      </c>
    </row>
    <row r="54" spans="1:11">
      <c r="A54" s="25" t="s">
        <v>730</v>
      </c>
      <c r="B54" s="25" t="s">
        <v>327</v>
      </c>
      <c r="C54" s="25" t="s">
        <v>39</v>
      </c>
      <c r="D54" s="26">
        <v>2</v>
      </c>
      <c r="E54" s="26">
        <v>0</v>
      </c>
      <c r="F54" s="26">
        <v>0</v>
      </c>
      <c r="G54" s="26">
        <v>0</v>
      </c>
      <c r="H54" s="26">
        <v>2</v>
      </c>
      <c r="I54" s="360">
        <v>0</v>
      </c>
      <c r="J54" s="360">
        <v>342.67</v>
      </c>
      <c r="K54" s="42">
        <v>171.34</v>
      </c>
    </row>
    <row r="55" spans="1:11">
      <c r="A55" s="25" t="s">
        <v>730</v>
      </c>
      <c r="B55" s="25" t="s">
        <v>327</v>
      </c>
      <c r="C55" s="25" t="s">
        <v>47</v>
      </c>
      <c r="D55" s="26">
        <v>1</v>
      </c>
      <c r="E55" s="26">
        <v>0</v>
      </c>
      <c r="F55" s="26">
        <v>0</v>
      </c>
      <c r="G55" s="26">
        <v>0</v>
      </c>
      <c r="H55" s="26">
        <v>1</v>
      </c>
      <c r="I55" s="360">
        <v>0</v>
      </c>
      <c r="J55" s="360">
        <v>72.23</v>
      </c>
      <c r="K55" s="42">
        <v>72.23</v>
      </c>
    </row>
    <row r="56" spans="1:11">
      <c r="A56" s="25" t="s">
        <v>730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42">
        <v>0</v>
      </c>
    </row>
    <row r="57" spans="1:11">
      <c r="A57" s="25" t="s">
        <v>730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42">
        <v>0</v>
      </c>
    </row>
    <row r="58" spans="1:11">
      <c r="A58" s="25" t="s">
        <v>730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42">
        <v>0</v>
      </c>
    </row>
    <row r="59" spans="1:11">
      <c r="A59" s="25" t="s">
        <v>730</v>
      </c>
      <c r="B59" s="25" t="s">
        <v>327</v>
      </c>
      <c r="C59" s="25" t="s">
        <v>280</v>
      </c>
      <c r="D59" s="26">
        <v>827</v>
      </c>
      <c r="E59" s="26">
        <v>34</v>
      </c>
      <c r="F59" s="26">
        <v>51</v>
      </c>
      <c r="G59" s="26">
        <v>0</v>
      </c>
      <c r="H59" s="26">
        <v>912</v>
      </c>
      <c r="I59" s="360">
        <v>92817.5</v>
      </c>
      <c r="J59" s="360">
        <v>229826.56</v>
      </c>
      <c r="K59" s="42">
        <v>252</v>
      </c>
    </row>
    <row r="60" spans="1:11">
      <c r="A60" s="25" t="s">
        <v>747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42">
        <v>0</v>
      </c>
    </row>
    <row r="61" spans="1:11">
      <c r="A61" s="25" t="s">
        <v>747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42">
        <v>0</v>
      </c>
    </row>
    <row r="62" spans="1:11">
      <c r="A62" s="25" t="s">
        <v>747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42">
        <v>0</v>
      </c>
    </row>
    <row r="63" spans="1:11">
      <c r="A63" s="25" t="s">
        <v>747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42">
        <v>0</v>
      </c>
    </row>
    <row r="64" spans="1:11">
      <c r="A64" s="25" t="s">
        <v>747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42">
        <v>0</v>
      </c>
    </row>
    <row r="65" spans="1:11">
      <c r="A65" s="25" t="s">
        <v>747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42">
        <v>0</v>
      </c>
    </row>
    <row r="66" spans="1:11">
      <c r="A66" s="25" t="s">
        <v>747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42">
        <v>0</v>
      </c>
    </row>
    <row r="67" spans="1:11">
      <c r="A67" s="25" t="s">
        <v>747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42">
        <v>0</v>
      </c>
    </row>
    <row r="68" spans="1:11">
      <c r="A68" s="25" t="s">
        <v>747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42">
        <v>0</v>
      </c>
    </row>
    <row r="69" spans="1:11">
      <c r="A69" s="25" t="s">
        <v>747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42">
        <v>0</v>
      </c>
    </row>
    <row r="70" spans="1:11">
      <c r="A70" s="25" t="s">
        <v>747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42">
        <v>0</v>
      </c>
    </row>
    <row r="71" spans="1:11">
      <c r="A71" s="25" t="s">
        <v>747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42">
        <v>0</v>
      </c>
    </row>
    <row r="72" spans="1:11">
      <c r="A72" s="25" t="s">
        <v>747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42">
        <v>0</v>
      </c>
    </row>
    <row r="73" spans="1:11">
      <c r="A73" s="25" t="s">
        <v>747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42">
        <v>0</v>
      </c>
    </row>
    <row r="74" spans="1:11">
      <c r="A74" s="25" t="s">
        <v>750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0">
        <v>0</v>
      </c>
      <c r="J74" s="360">
        <v>0</v>
      </c>
      <c r="K74" s="42">
        <v>0</v>
      </c>
    </row>
    <row r="75" spans="1:11">
      <c r="A75" s="25" t="s">
        <v>750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0">
        <v>0</v>
      </c>
      <c r="J75" s="360">
        <v>0</v>
      </c>
      <c r="K75" s="42">
        <v>0</v>
      </c>
    </row>
    <row r="76" spans="1:11">
      <c r="A76" s="25" t="s">
        <v>750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0">
        <v>0</v>
      </c>
      <c r="J76" s="360">
        <v>0</v>
      </c>
      <c r="K76" s="42">
        <v>0</v>
      </c>
    </row>
    <row r="77" spans="1:11">
      <c r="A77" s="25" t="s">
        <v>750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0">
        <v>0</v>
      </c>
      <c r="J77" s="360">
        <v>0</v>
      </c>
      <c r="K77" s="42">
        <v>0</v>
      </c>
    </row>
    <row r="78" spans="1:11">
      <c r="A78" s="25" t="s">
        <v>750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0">
        <v>0</v>
      </c>
      <c r="J78" s="360">
        <v>0</v>
      </c>
      <c r="K78" s="42">
        <v>0</v>
      </c>
    </row>
    <row r="79" spans="1:11">
      <c r="A79" s="25" t="s">
        <v>750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0">
        <v>0</v>
      </c>
      <c r="J79" s="360">
        <v>0</v>
      </c>
      <c r="K79" s="42">
        <v>0</v>
      </c>
    </row>
    <row r="80" spans="1:11">
      <c r="A80" s="25" t="s">
        <v>750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0">
        <v>0</v>
      </c>
      <c r="J80" s="360">
        <v>0</v>
      </c>
      <c r="K80" s="42">
        <v>0</v>
      </c>
    </row>
    <row r="81" spans="1:11">
      <c r="A81" s="25" t="s">
        <v>750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0">
        <v>0</v>
      </c>
      <c r="J81" s="360">
        <v>0</v>
      </c>
      <c r="K81" s="42">
        <v>0</v>
      </c>
    </row>
    <row r="82" spans="1:11">
      <c r="A82" s="25" t="s">
        <v>750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0">
        <v>0</v>
      </c>
      <c r="J82" s="360">
        <v>0</v>
      </c>
      <c r="K82" s="42">
        <v>0</v>
      </c>
    </row>
    <row r="83" spans="1:11">
      <c r="A83" s="25" t="s">
        <v>750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0">
        <v>0</v>
      </c>
      <c r="J83" s="360">
        <v>0</v>
      </c>
      <c r="K83" s="42">
        <v>0</v>
      </c>
    </row>
    <row r="84" spans="1:11">
      <c r="A84" s="25" t="s">
        <v>750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0">
        <v>0</v>
      </c>
      <c r="J84" s="360">
        <v>0</v>
      </c>
      <c r="K84" s="42">
        <v>0</v>
      </c>
    </row>
    <row r="85" spans="1:11">
      <c r="A85" s="25" t="s">
        <v>750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0">
        <v>0</v>
      </c>
      <c r="J85" s="360">
        <v>0</v>
      </c>
      <c r="K85" s="42">
        <v>0</v>
      </c>
    </row>
    <row r="86" spans="1:11">
      <c r="A86" s="25" t="s">
        <v>750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0">
        <v>0</v>
      </c>
      <c r="J86" s="360">
        <v>0</v>
      </c>
      <c r="K86" s="42">
        <v>0</v>
      </c>
    </row>
    <row r="87" spans="1:11">
      <c r="A87" s="25" t="s">
        <v>750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0">
        <v>0</v>
      </c>
      <c r="J87" s="360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sqref="A1:E1"/>
    </sheetView>
  </sheetViews>
  <sheetFormatPr defaultRowHeight="15"/>
  <cols>
    <col min="1" max="1" width="14.42578125" style="90" customWidth="1"/>
    <col min="2" max="2" width="24.85546875" style="90" customWidth="1"/>
    <col min="3" max="3" width="22.140625" style="90" customWidth="1"/>
    <col min="4" max="4" width="13.42578125" style="90" customWidth="1"/>
    <col min="5" max="5" width="11.5703125" style="90" bestFit="1" customWidth="1"/>
    <col min="6" max="16384" width="9.140625" style="90"/>
  </cols>
  <sheetData>
    <row r="1" spans="1:5" ht="18.75">
      <c r="A1" s="504" t="s">
        <v>838</v>
      </c>
      <c r="B1" s="504"/>
      <c r="C1" s="504"/>
      <c r="D1" s="504"/>
      <c r="E1" s="504"/>
    </row>
    <row r="2" spans="1:5" ht="16.5" thickBot="1">
      <c r="A2" s="364"/>
      <c r="B2" s="364"/>
      <c r="C2" s="364"/>
      <c r="D2" s="364"/>
    </row>
    <row r="3" spans="1:5" ht="16.5" thickBot="1">
      <c r="A3" s="365" t="s">
        <v>768</v>
      </c>
      <c r="B3" s="366" t="s">
        <v>769</v>
      </c>
      <c r="C3" s="367" t="s">
        <v>770</v>
      </c>
      <c r="D3" s="368" t="s">
        <v>771</v>
      </c>
      <c r="E3" s="368" t="s">
        <v>252</v>
      </c>
    </row>
    <row r="4" spans="1:5">
      <c r="A4" s="369" t="s">
        <v>772</v>
      </c>
      <c r="B4" s="370">
        <v>192236</v>
      </c>
      <c r="C4" s="371">
        <v>2195460.64</v>
      </c>
      <c r="D4" s="372">
        <v>11.42</v>
      </c>
      <c r="E4" s="372">
        <v>12</v>
      </c>
    </row>
    <row r="5" spans="1:5">
      <c r="A5" s="373" t="s">
        <v>773</v>
      </c>
      <c r="B5" s="374">
        <v>0</v>
      </c>
      <c r="C5" s="375" t="s">
        <v>251</v>
      </c>
      <c r="D5" s="376" t="s">
        <v>251</v>
      </c>
      <c r="E5" s="376" t="s">
        <v>251</v>
      </c>
    </row>
    <row r="6" spans="1:5">
      <c r="A6" s="373" t="s">
        <v>774</v>
      </c>
      <c r="B6" s="374">
        <v>0</v>
      </c>
      <c r="C6" s="375" t="s">
        <v>251</v>
      </c>
      <c r="D6" s="376" t="s">
        <v>251</v>
      </c>
      <c r="E6" s="376" t="s">
        <v>251</v>
      </c>
    </row>
    <row r="7" spans="1:5">
      <c r="A7" s="373" t="s">
        <v>775</v>
      </c>
      <c r="B7" s="374">
        <v>0</v>
      </c>
      <c r="C7" s="375" t="s">
        <v>251</v>
      </c>
      <c r="D7" s="376" t="s">
        <v>251</v>
      </c>
      <c r="E7" s="376" t="s">
        <v>251</v>
      </c>
    </row>
    <row r="8" spans="1:5">
      <c r="A8" s="373" t="s">
        <v>776</v>
      </c>
      <c r="B8" s="374">
        <v>0</v>
      </c>
      <c r="C8" s="375" t="s">
        <v>251</v>
      </c>
      <c r="D8" s="376" t="s">
        <v>251</v>
      </c>
      <c r="E8" s="376" t="s">
        <v>251</v>
      </c>
    </row>
    <row r="9" spans="1:5">
      <c r="A9" s="373" t="s">
        <v>777</v>
      </c>
      <c r="B9" s="374">
        <v>0</v>
      </c>
      <c r="C9" s="375" t="s">
        <v>251</v>
      </c>
      <c r="D9" s="376" t="s">
        <v>251</v>
      </c>
      <c r="E9" s="376" t="s">
        <v>251</v>
      </c>
    </row>
    <row r="10" spans="1:5">
      <c r="A10" s="373" t="s">
        <v>778</v>
      </c>
      <c r="B10" s="374">
        <v>0</v>
      </c>
      <c r="C10" s="375" t="s">
        <v>251</v>
      </c>
      <c r="D10" s="376" t="s">
        <v>251</v>
      </c>
      <c r="E10" s="376" t="s">
        <v>251</v>
      </c>
    </row>
    <row r="11" spans="1:5" ht="15.75" thickBot="1">
      <c r="A11" s="377" t="s">
        <v>779</v>
      </c>
      <c r="B11" s="378">
        <v>0</v>
      </c>
      <c r="C11" s="379" t="s">
        <v>251</v>
      </c>
      <c r="D11" s="380" t="s">
        <v>251</v>
      </c>
      <c r="E11" s="380" t="s">
        <v>251</v>
      </c>
    </row>
    <row r="12" spans="1:5" ht="16.5" thickBot="1">
      <c r="A12" s="381" t="s">
        <v>5</v>
      </c>
      <c r="B12" s="382">
        <f>SUM(B4:B11)</f>
        <v>192236</v>
      </c>
      <c r="C12" s="383">
        <f>SUM(C4:C11)</f>
        <v>2195460.64</v>
      </c>
      <c r="D12" s="384"/>
      <c r="E12" s="38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61"/>
  <sheetViews>
    <sheetView workbookViewId="0">
      <selection activeCell="H9" sqref="H9"/>
    </sheetView>
  </sheetViews>
  <sheetFormatPr defaultRowHeight="15"/>
  <cols>
    <col min="1" max="1" width="6.140625" style="90" customWidth="1"/>
    <col min="2" max="2" width="16.28515625" style="90" customWidth="1"/>
    <col min="3" max="3" width="12.42578125" style="90" customWidth="1"/>
    <col min="4" max="4" width="19.42578125" style="90" customWidth="1"/>
    <col min="5" max="5" width="11.85546875" style="90" customWidth="1"/>
    <col min="6" max="6" width="10.7109375" style="90" customWidth="1"/>
    <col min="7" max="7" width="12.42578125" style="90" customWidth="1"/>
    <col min="8" max="8" width="19.5703125" style="90" customWidth="1"/>
    <col min="9" max="9" width="12.28515625" style="90" customWidth="1"/>
    <col min="10" max="10" width="13.85546875" style="90" customWidth="1"/>
    <col min="11" max="11" width="12" style="90" customWidth="1"/>
    <col min="12" max="12" width="16.85546875" style="90" customWidth="1"/>
    <col min="13" max="13" width="9.140625" style="90"/>
    <col min="14" max="14" width="11" style="90" customWidth="1"/>
    <col min="15" max="15" width="10.28515625" style="90" customWidth="1"/>
    <col min="16" max="16" width="15" style="90" customWidth="1"/>
    <col min="17" max="17" width="9.140625" style="90"/>
    <col min="18" max="18" width="11.28515625" style="90" customWidth="1"/>
    <col min="19" max="19" width="12" style="90" customWidth="1"/>
    <col min="20" max="20" width="19.5703125" style="90" customWidth="1"/>
    <col min="21" max="21" width="13.140625" style="90" customWidth="1"/>
    <col min="22" max="16384" width="9.140625" style="90"/>
  </cols>
  <sheetData>
    <row r="1" spans="1:23" ht="18.75">
      <c r="A1" s="466" t="s">
        <v>390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</row>
    <row r="2" spans="1:23">
      <c r="A2" s="476"/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</row>
    <row r="3" spans="1:23" ht="15.75">
      <c r="A3" s="471" t="s">
        <v>803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</row>
    <row r="4" spans="1:23" ht="15.75" thickBot="1">
      <c r="C4" s="10"/>
      <c r="D4" s="2"/>
      <c r="E4" s="2"/>
      <c r="F4" s="89"/>
      <c r="G4" s="2"/>
      <c r="H4" s="2"/>
      <c r="I4" s="2"/>
      <c r="J4" s="89"/>
      <c r="K4" s="2"/>
      <c r="L4" s="2"/>
      <c r="M4" s="2"/>
      <c r="N4" s="89"/>
      <c r="O4" s="2"/>
      <c r="P4" s="2"/>
      <c r="Q4" s="2"/>
      <c r="R4" s="89"/>
      <c r="S4" s="2"/>
      <c r="T4" s="2"/>
      <c r="U4" s="2"/>
    </row>
    <row r="5" spans="1:23" ht="15.75">
      <c r="A5" s="472" t="s">
        <v>29</v>
      </c>
      <c r="B5" s="474" t="s">
        <v>40</v>
      </c>
      <c r="C5" s="468" t="s">
        <v>43</v>
      </c>
      <c r="D5" s="469"/>
      <c r="E5" s="469"/>
      <c r="F5" s="470"/>
      <c r="G5" s="468" t="s">
        <v>44</v>
      </c>
      <c r="H5" s="469"/>
      <c r="I5" s="469"/>
      <c r="J5" s="470"/>
      <c r="K5" s="468" t="s">
        <v>45</v>
      </c>
      <c r="L5" s="469"/>
      <c r="M5" s="469"/>
      <c r="N5" s="470"/>
      <c r="O5" s="468" t="s">
        <v>46</v>
      </c>
      <c r="P5" s="469"/>
      <c r="Q5" s="469"/>
      <c r="R5" s="470"/>
      <c r="S5" s="468" t="s">
        <v>42</v>
      </c>
      <c r="T5" s="469"/>
      <c r="U5" s="469"/>
      <c r="V5" s="469"/>
      <c r="W5" s="470"/>
    </row>
    <row r="6" spans="1:23" ht="16.5" thickBot="1">
      <c r="A6" s="473"/>
      <c r="B6" s="475"/>
      <c r="C6" s="148" t="s">
        <v>0</v>
      </c>
      <c r="D6" s="149" t="s">
        <v>41</v>
      </c>
      <c r="E6" s="150" t="s">
        <v>13</v>
      </c>
      <c r="F6" s="151" t="s">
        <v>252</v>
      </c>
      <c r="G6" s="148" t="s">
        <v>0</v>
      </c>
      <c r="H6" s="149" t="s">
        <v>41</v>
      </c>
      <c r="I6" s="150" t="s">
        <v>13</v>
      </c>
      <c r="J6" s="151" t="s">
        <v>252</v>
      </c>
      <c r="K6" s="148" t="s">
        <v>0</v>
      </c>
      <c r="L6" s="149" t="s">
        <v>41</v>
      </c>
      <c r="M6" s="150" t="s">
        <v>13</v>
      </c>
      <c r="N6" s="151" t="s">
        <v>252</v>
      </c>
      <c r="O6" s="148" t="s">
        <v>0</v>
      </c>
      <c r="P6" s="149" t="s">
        <v>41</v>
      </c>
      <c r="Q6" s="150" t="s">
        <v>13</v>
      </c>
      <c r="R6" s="151" t="s">
        <v>252</v>
      </c>
      <c r="S6" s="148" t="s">
        <v>0</v>
      </c>
      <c r="T6" s="149" t="s">
        <v>41</v>
      </c>
      <c r="U6" s="150" t="s">
        <v>13</v>
      </c>
      <c r="V6" s="151" t="s">
        <v>252</v>
      </c>
      <c r="W6" s="150" t="s">
        <v>298</v>
      </c>
    </row>
    <row r="7" spans="1:23">
      <c r="A7" s="152">
        <v>1</v>
      </c>
      <c r="B7" s="153" t="s">
        <v>30</v>
      </c>
      <c r="C7" s="153">
        <v>0</v>
      </c>
      <c r="D7" s="153">
        <v>0</v>
      </c>
      <c r="E7" s="153">
        <v>0</v>
      </c>
      <c r="F7" s="154" t="s">
        <v>251</v>
      </c>
      <c r="G7" s="155">
        <v>25899</v>
      </c>
      <c r="H7" s="156">
        <v>8312654.7199999997</v>
      </c>
      <c r="I7" s="153">
        <v>320.95999999999998</v>
      </c>
      <c r="J7" s="154">
        <v>284.59000000000003</v>
      </c>
      <c r="K7" s="155">
        <v>2226</v>
      </c>
      <c r="L7" s="156">
        <v>1652698.9</v>
      </c>
      <c r="M7" s="153">
        <v>742.45</v>
      </c>
      <c r="N7" s="154">
        <v>783.3</v>
      </c>
      <c r="O7" s="155">
        <v>516</v>
      </c>
      <c r="P7" s="156">
        <v>405185.1</v>
      </c>
      <c r="Q7" s="153">
        <v>785.24</v>
      </c>
      <c r="R7" s="154">
        <v>783.3</v>
      </c>
      <c r="S7" s="155">
        <v>28641</v>
      </c>
      <c r="T7" s="156">
        <v>10370538.720000001</v>
      </c>
      <c r="U7" s="156">
        <v>362.09</v>
      </c>
      <c r="V7" s="154">
        <v>329.46</v>
      </c>
      <c r="W7" s="31">
        <v>1.1399999999999999</v>
      </c>
    </row>
    <row r="8" spans="1:23">
      <c r="A8" s="157">
        <v>2</v>
      </c>
      <c r="B8" s="158" t="s">
        <v>31</v>
      </c>
      <c r="C8" s="159">
        <v>8339</v>
      </c>
      <c r="D8" s="160">
        <v>10298765.039999999</v>
      </c>
      <c r="E8" s="158">
        <v>1235.01</v>
      </c>
      <c r="F8" s="161">
        <v>1298.42</v>
      </c>
      <c r="G8" s="159">
        <v>22200</v>
      </c>
      <c r="H8" s="160">
        <v>10516929.73</v>
      </c>
      <c r="I8" s="158">
        <v>473.74</v>
      </c>
      <c r="J8" s="161">
        <v>413.42</v>
      </c>
      <c r="K8" s="159">
        <v>25283</v>
      </c>
      <c r="L8" s="160">
        <v>15513242.130000001</v>
      </c>
      <c r="M8" s="158">
        <v>613.58000000000004</v>
      </c>
      <c r="N8" s="161">
        <v>510.15</v>
      </c>
      <c r="O8" s="159">
        <v>1106</v>
      </c>
      <c r="P8" s="160">
        <v>856959.12</v>
      </c>
      <c r="Q8" s="158">
        <v>774.83</v>
      </c>
      <c r="R8" s="161">
        <v>783.3</v>
      </c>
      <c r="S8" s="159">
        <v>56928</v>
      </c>
      <c r="T8" s="160">
        <v>37185896.020000003</v>
      </c>
      <c r="U8" s="160">
        <v>653.21</v>
      </c>
      <c r="V8" s="161">
        <v>536.29999999999995</v>
      </c>
      <c r="W8" s="32">
        <v>2.2599999999999998</v>
      </c>
    </row>
    <row r="9" spans="1:23">
      <c r="A9" s="157">
        <v>3</v>
      </c>
      <c r="B9" s="158" t="s">
        <v>33</v>
      </c>
      <c r="C9" s="159">
        <v>30965</v>
      </c>
      <c r="D9" s="160">
        <v>37122824.18</v>
      </c>
      <c r="E9" s="158">
        <v>1198.8599999999999</v>
      </c>
      <c r="F9" s="161">
        <v>1253.52</v>
      </c>
      <c r="G9" s="159">
        <v>17771</v>
      </c>
      <c r="H9" s="160">
        <v>9624899.4299999997</v>
      </c>
      <c r="I9" s="158">
        <v>541.61</v>
      </c>
      <c r="J9" s="161">
        <v>494.53</v>
      </c>
      <c r="K9" s="159">
        <v>16800</v>
      </c>
      <c r="L9" s="160">
        <v>10763788.66</v>
      </c>
      <c r="M9" s="158">
        <v>640.70000000000005</v>
      </c>
      <c r="N9" s="161">
        <v>539.15</v>
      </c>
      <c r="O9" s="159">
        <v>194</v>
      </c>
      <c r="P9" s="160">
        <v>148754.65</v>
      </c>
      <c r="Q9" s="158">
        <v>766.78</v>
      </c>
      <c r="R9" s="161">
        <v>783.3</v>
      </c>
      <c r="S9" s="159">
        <v>65730</v>
      </c>
      <c r="T9" s="160">
        <v>57660266.920000002</v>
      </c>
      <c r="U9" s="160">
        <v>877.23</v>
      </c>
      <c r="V9" s="161">
        <v>791.14</v>
      </c>
      <c r="W9" s="32">
        <v>2.61</v>
      </c>
    </row>
    <row r="10" spans="1:23">
      <c r="A10" s="157">
        <v>4</v>
      </c>
      <c r="B10" s="158" t="s">
        <v>34</v>
      </c>
      <c r="C10" s="159">
        <v>99965</v>
      </c>
      <c r="D10" s="160">
        <v>120438596.23999999</v>
      </c>
      <c r="E10" s="158">
        <v>1204.81</v>
      </c>
      <c r="F10" s="161">
        <v>1227.51</v>
      </c>
      <c r="G10" s="159">
        <v>26470</v>
      </c>
      <c r="H10" s="160">
        <v>16113595.51</v>
      </c>
      <c r="I10" s="158">
        <v>608.75</v>
      </c>
      <c r="J10" s="161">
        <v>551.39</v>
      </c>
      <c r="K10" s="159">
        <v>24420</v>
      </c>
      <c r="L10" s="160">
        <v>16264105.16</v>
      </c>
      <c r="M10" s="158">
        <v>666.02</v>
      </c>
      <c r="N10" s="161">
        <v>559.1</v>
      </c>
      <c r="O10" s="159">
        <v>154</v>
      </c>
      <c r="P10" s="160">
        <v>118513.5</v>
      </c>
      <c r="Q10" s="158">
        <v>769.57</v>
      </c>
      <c r="R10" s="161">
        <v>783.3</v>
      </c>
      <c r="S10" s="159">
        <v>151009</v>
      </c>
      <c r="T10" s="160">
        <v>152934810.41</v>
      </c>
      <c r="U10" s="160">
        <v>1012.75</v>
      </c>
      <c r="V10" s="161">
        <v>990.38</v>
      </c>
      <c r="W10" s="32">
        <v>6</v>
      </c>
    </row>
    <row r="11" spans="1:23">
      <c r="A11" s="157">
        <v>5</v>
      </c>
      <c r="B11" s="158" t="s">
        <v>35</v>
      </c>
      <c r="C11" s="159">
        <v>234408</v>
      </c>
      <c r="D11" s="160">
        <v>284161323.75999999</v>
      </c>
      <c r="E11" s="158">
        <v>1212.25</v>
      </c>
      <c r="F11" s="161">
        <v>1276.31</v>
      </c>
      <c r="G11" s="159">
        <v>35525</v>
      </c>
      <c r="H11" s="160">
        <v>22836806.899999999</v>
      </c>
      <c r="I11" s="158">
        <v>642.84</v>
      </c>
      <c r="J11" s="161">
        <v>573.18000000000006</v>
      </c>
      <c r="K11" s="159">
        <v>30583</v>
      </c>
      <c r="L11" s="160">
        <v>20550069.469999999</v>
      </c>
      <c r="M11" s="158">
        <v>671.94</v>
      </c>
      <c r="N11" s="161">
        <v>561.43000000000006</v>
      </c>
      <c r="O11" s="159">
        <v>108</v>
      </c>
      <c r="P11" s="160">
        <v>82848.88</v>
      </c>
      <c r="Q11" s="158">
        <v>767.12</v>
      </c>
      <c r="R11" s="161">
        <v>783.3</v>
      </c>
      <c r="S11" s="159">
        <v>300624</v>
      </c>
      <c r="T11" s="160">
        <v>327631049.00999999</v>
      </c>
      <c r="U11" s="160">
        <v>1089.8399999999999</v>
      </c>
      <c r="V11" s="161">
        <v>1092.27</v>
      </c>
      <c r="W11" s="32">
        <v>11.95</v>
      </c>
    </row>
    <row r="12" spans="1:23">
      <c r="A12" s="157">
        <v>6</v>
      </c>
      <c r="B12" s="158" t="s">
        <v>36</v>
      </c>
      <c r="C12" s="159">
        <v>340518</v>
      </c>
      <c r="D12" s="160">
        <v>383385209.29000002</v>
      </c>
      <c r="E12" s="158">
        <v>1125.8900000000001</v>
      </c>
      <c r="F12" s="161">
        <v>1146.4000000000001</v>
      </c>
      <c r="G12" s="159">
        <v>36043</v>
      </c>
      <c r="H12" s="160">
        <v>25267044.719999999</v>
      </c>
      <c r="I12" s="158">
        <v>701.03</v>
      </c>
      <c r="J12" s="161">
        <v>605.68000000000006</v>
      </c>
      <c r="K12" s="159">
        <v>29556</v>
      </c>
      <c r="L12" s="160">
        <v>19317940.949999999</v>
      </c>
      <c r="M12" s="158">
        <v>653.6</v>
      </c>
      <c r="N12" s="161">
        <v>550.1</v>
      </c>
      <c r="O12" s="159">
        <v>3979</v>
      </c>
      <c r="P12" s="160">
        <v>1090134.1100000001</v>
      </c>
      <c r="Q12" s="158">
        <v>273.97000000000003</v>
      </c>
      <c r="R12" s="161">
        <v>360</v>
      </c>
      <c r="S12" s="159">
        <v>410096</v>
      </c>
      <c r="T12" s="160">
        <v>429060329.06999999</v>
      </c>
      <c r="U12" s="160">
        <v>1046.24</v>
      </c>
      <c r="V12" s="161">
        <v>995.92</v>
      </c>
      <c r="W12" s="32">
        <v>16.3</v>
      </c>
    </row>
    <row r="13" spans="1:23">
      <c r="A13" s="157">
        <v>7</v>
      </c>
      <c r="B13" s="158" t="s">
        <v>37</v>
      </c>
      <c r="C13" s="159">
        <v>391101</v>
      </c>
      <c r="D13" s="160">
        <v>387752657.60000002</v>
      </c>
      <c r="E13" s="158">
        <v>991.44</v>
      </c>
      <c r="F13" s="161">
        <v>893.77</v>
      </c>
      <c r="G13" s="159">
        <v>47300</v>
      </c>
      <c r="H13" s="160">
        <v>34007586.039999999</v>
      </c>
      <c r="I13" s="158">
        <v>718.98</v>
      </c>
      <c r="J13" s="161">
        <v>612.14</v>
      </c>
      <c r="K13" s="159">
        <v>27789</v>
      </c>
      <c r="L13" s="160">
        <v>17286370.100000001</v>
      </c>
      <c r="M13" s="158">
        <v>622.05999999999995</v>
      </c>
      <c r="N13" s="161">
        <v>532.33000000000004</v>
      </c>
      <c r="O13" s="159">
        <v>3275</v>
      </c>
      <c r="P13" s="160">
        <v>735109.92</v>
      </c>
      <c r="Q13" s="158">
        <v>224.46</v>
      </c>
      <c r="R13" s="161">
        <v>185.14</v>
      </c>
      <c r="S13" s="159">
        <v>469465</v>
      </c>
      <c r="T13" s="160">
        <v>439781723.66000003</v>
      </c>
      <c r="U13" s="160">
        <v>936.77</v>
      </c>
      <c r="V13" s="161">
        <v>807.05</v>
      </c>
      <c r="W13" s="32">
        <v>18.66</v>
      </c>
    </row>
    <row r="14" spans="1:23">
      <c r="A14" s="157">
        <v>8</v>
      </c>
      <c r="B14" s="158" t="s">
        <v>38</v>
      </c>
      <c r="C14" s="159">
        <v>295259</v>
      </c>
      <c r="D14" s="160">
        <v>259827770.61000001</v>
      </c>
      <c r="E14" s="158">
        <v>880</v>
      </c>
      <c r="F14" s="161">
        <v>716.46</v>
      </c>
      <c r="G14" s="159">
        <v>46536</v>
      </c>
      <c r="H14" s="160">
        <v>32827273.859999999</v>
      </c>
      <c r="I14" s="158">
        <v>705.42</v>
      </c>
      <c r="J14" s="161">
        <v>589.29</v>
      </c>
      <c r="K14" s="159">
        <v>20997</v>
      </c>
      <c r="L14" s="160">
        <v>12185186.09</v>
      </c>
      <c r="M14" s="158">
        <v>580.33000000000004</v>
      </c>
      <c r="N14" s="161">
        <v>502.08</v>
      </c>
      <c r="O14" s="159">
        <v>1814</v>
      </c>
      <c r="P14" s="160">
        <v>260864.8</v>
      </c>
      <c r="Q14" s="158">
        <v>143.81</v>
      </c>
      <c r="R14" s="161">
        <v>119.07</v>
      </c>
      <c r="S14" s="159">
        <v>364606</v>
      </c>
      <c r="T14" s="160">
        <v>305101095.36000001</v>
      </c>
      <c r="U14" s="160">
        <v>836.8</v>
      </c>
      <c r="V14" s="161">
        <v>680.32</v>
      </c>
      <c r="W14" s="32">
        <v>14.49</v>
      </c>
    </row>
    <row r="15" spans="1:23">
      <c r="A15" s="157">
        <v>9</v>
      </c>
      <c r="B15" s="158" t="s">
        <v>39</v>
      </c>
      <c r="C15" s="159">
        <v>279256</v>
      </c>
      <c r="D15" s="160">
        <v>226755793.65000001</v>
      </c>
      <c r="E15" s="158">
        <v>812</v>
      </c>
      <c r="F15" s="161">
        <v>628.45000000000005</v>
      </c>
      <c r="G15" s="159">
        <v>57387</v>
      </c>
      <c r="H15" s="160">
        <v>39702421.640000001</v>
      </c>
      <c r="I15" s="158">
        <v>691.84</v>
      </c>
      <c r="J15" s="161">
        <v>570.07000000000005</v>
      </c>
      <c r="K15" s="159">
        <v>17256</v>
      </c>
      <c r="L15" s="160">
        <v>9651058.3300000001</v>
      </c>
      <c r="M15" s="158">
        <v>559.29</v>
      </c>
      <c r="N15" s="161">
        <v>480.07</v>
      </c>
      <c r="O15" s="159">
        <v>1455</v>
      </c>
      <c r="P15" s="160">
        <v>195866.46</v>
      </c>
      <c r="Q15" s="158">
        <v>134.62</v>
      </c>
      <c r="R15" s="161">
        <v>114.58</v>
      </c>
      <c r="S15" s="159">
        <v>355354</v>
      </c>
      <c r="T15" s="160">
        <v>276305140.07999998</v>
      </c>
      <c r="U15" s="160">
        <v>777.55</v>
      </c>
      <c r="V15" s="161">
        <v>609.20000000000005</v>
      </c>
      <c r="W15" s="32">
        <v>14.12</v>
      </c>
    </row>
    <row r="16" spans="1:23">
      <c r="A16" s="157">
        <v>10</v>
      </c>
      <c r="B16" s="158" t="s">
        <v>47</v>
      </c>
      <c r="C16" s="159">
        <v>162069</v>
      </c>
      <c r="D16" s="160">
        <v>121085576.53</v>
      </c>
      <c r="E16" s="158">
        <v>747.12</v>
      </c>
      <c r="F16" s="161">
        <v>528.29999999999995</v>
      </c>
      <c r="G16" s="159">
        <v>44301</v>
      </c>
      <c r="H16" s="160">
        <v>30489890.07</v>
      </c>
      <c r="I16" s="158">
        <v>688.24</v>
      </c>
      <c r="J16" s="161">
        <v>559.27</v>
      </c>
      <c r="K16" s="159">
        <v>9148</v>
      </c>
      <c r="L16" s="160">
        <v>5090774.01</v>
      </c>
      <c r="M16" s="158">
        <v>556.49</v>
      </c>
      <c r="N16" s="161">
        <v>438.35</v>
      </c>
      <c r="O16" s="159">
        <v>687</v>
      </c>
      <c r="P16" s="160">
        <v>94830.01</v>
      </c>
      <c r="Q16" s="158">
        <v>138.03</v>
      </c>
      <c r="R16" s="161">
        <v>119.07</v>
      </c>
      <c r="S16" s="159">
        <v>216205</v>
      </c>
      <c r="T16" s="160">
        <v>156761070.62</v>
      </c>
      <c r="U16" s="160">
        <v>725.06</v>
      </c>
      <c r="V16" s="161">
        <v>533.16</v>
      </c>
      <c r="W16" s="32">
        <v>8.59</v>
      </c>
    </row>
    <row r="17" spans="1:23">
      <c r="A17" s="157">
        <v>11</v>
      </c>
      <c r="B17" s="158" t="s">
        <v>48</v>
      </c>
      <c r="C17" s="159">
        <v>56820</v>
      </c>
      <c r="D17" s="160">
        <v>40532113.350000001</v>
      </c>
      <c r="E17" s="158">
        <v>713.34</v>
      </c>
      <c r="F17" s="161">
        <v>482.54</v>
      </c>
      <c r="G17" s="159">
        <v>20199</v>
      </c>
      <c r="H17" s="160">
        <v>13905960.08</v>
      </c>
      <c r="I17" s="158">
        <v>688.45</v>
      </c>
      <c r="J17" s="161">
        <v>547.32000000000005</v>
      </c>
      <c r="K17" s="159">
        <v>3622</v>
      </c>
      <c r="L17" s="160">
        <v>1972692.98</v>
      </c>
      <c r="M17" s="158">
        <v>544.64</v>
      </c>
      <c r="N17" s="161">
        <v>420.87</v>
      </c>
      <c r="O17" s="159">
        <v>182</v>
      </c>
      <c r="P17" s="160">
        <v>24372.29</v>
      </c>
      <c r="Q17" s="158">
        <v>133.91</v>
      </c>
      <c r="R17" s="161">
        <v>126.18</v>
      </c>
      <c r="S17" s="159">
        <v>80823</v>
      </c>
      <c r="T17" s="160">
        <v>56435138.700000003</v>
      </c>
      <c r="U17" s="160">
        <v>698.26</v>
      </c>
      <c r="V17" s="161">
        <v>523.97</v>
      </c>
      <c r="W17" s="32">
        <v>3.21</v>
      </c>
    </row>
    <row r="18" spans="1:23">
      <c r="A18" s="157">
        <v>12</v>
      </c>
      <c r="B18" s="158" t="s">
        <v>49</v>
      </c>
      <c r="C18" s="159">
        <v>10124</v>
      </c>
      <c r="D18" s="160">
        <v>7120735.9500000002</v>
      </c>
      <c r="E18" s="158">
        <v>703.35</v>
      </c>
      <c r="F18" s="161">
        <v>431.09</v>
      </c>
      <c r="G18" s="159">
        <v>5053</v>
      </c>
      <c r="H18" s="160">
        <v>3410124.56</v>
      </c>
      <c r="I18" s="158">
        <v>674.87</v>
      </c>
      <c r="J18" s="161">
        <v>527.09</v>
      </c>
      <c r="K18" s="159">
        <v>1013</v>
      </c>
      <c r="L18" s="160">
        <v>545593.64</v>
      </c>
      <c r="M18" s="158">
        <v>538.59</v>
      </c>
      <c r="N18" s="161">
        <v>426.51</v>
      </c>
      <c r="O18" s="159">
        <v>23</v>
      </c>
      <c r="P18" s="160">
        <v>3515.11</v>
      </c>
      <c r="Q18" s="158">
        <v>152.83000000000001</v>
      </c>
      <c r="R18" s="161">
        <v>154.29</v>
      </c>
      <c r="S18" s="159">
        <v>16213</v>
      </c>
      <c r="T18" s="160">
        <v>11079969.26</v>
      </c>
      <c r="U18" s="160">
        <v>683.4</v>
      </c>
      <c r="V18" s="161">
        <v>482.13</v>
      </c>
      <c r="W18" s="32">
        <v>0.64</v>
      </c>
    </row>
    <row r="19" spans="1:23" ht="15.75" thickBot="1">
      <c r="A19" s="162">
        <v>13</v>
      </c>
      <c r="B19" s="163" t="s">
        <v>32</v>
      </c>
      <c r="C19" s="164">
        <v>518</v>
      </c>
      <c r="D19" s="165">
        <v>491182.37</v>
      </c>
      <c r="E19" s="163">
        <v>948.23</v>
      </c>
      <c r="F19" s="166">
        <v>845.38</v>
      </c>
      <c r="G19" s="164">
        <v>32</v>
      </c>
      <c r="H19" s="165">
        <v>17475.45</v>
      </c>
      <c r="I19" s="163">
        <v>546.11</v>
      </c>
      <c r="J19" s="166">
        <v>559.11</v>
      </c>
      <c r="K19" s="164">
        <v>1</v>
      </c>
      <c r="L19" s="165">
        <v>2273.67</v>
      </c>
      <c r="M19" s="163">
        <v>2273.67</v>
      </c>
      <c r="N19" s="166">
        <v>2273.67</v>
      </c>
      <c r="O19" s="164">
        <v>0</v>
      </c>
      <c r="P19" s="165">
        <v>0</v>
      </c>
      <c r="Q19" s="163">
        <v>0</v>
      </c>
      <c r="R19" s="166" t="s">
        <v>251</v>
      </c>
      <c r="S19" s="164">
        <v>551</v>
      </c>
      <c r="T19" s="165">
        <v>510931.49</v>
      </c>
      <c r="U19" s="165">
        <v>927.28</v>
      </c>
      <c r="V19" s="166">
        <v>814.65</v>
      </c>
      <c r="W19" s="33">
        <v>0.02</v>
      </c>
    </row>
    <row r="20" spans="1:23" ht="16.5" thickBot="1">
      <c r="A20" s="34"/>
      <c r="B20" s="36" t="s">
        <v>409</v>
      </c>
      <c r="C20" s="37">
        <v>1909342</v>
      </c>
      <c r="D20" s="38">
        <v>1878972548.5699999</v>
      </c>
      <c r="E20" s="36">
        <v>984.09</v>
      </c>
      <c r="F20" s="39">
        <v>889.72</v>
      </c>
      <c r="G20" s="37">
        <v>384716</v>
      </c>
      <c r="H20" s="38">
        <v>247032662.71000001</v>
      </c>
      <c r="I20" s="36">
        <v>642.12</v>
      </c>
      <c r="J20" s="39">
        <v>550.29</v>
      </c>
      <c r="K20" s="37">
        <v>208694</v>
      </c>
      <c r="L20" s="38">
        <v>130795794.09</v>
      </c>
      <c r="M20" s="36">
        <v>626.73</v>
      </c>
      <c r="N20" s="39">
        <v>525.70000000000005</v>
      </c>
      <c r="O20" s="37">
        <v>13493</v>
      </c>
      <c r="P20" s="38">
        <v>4016953.95</v>
      </c>
      <c r="Q20" s="36">
        <v>297.70999999999998</v>
      </c>
      <c r="R20" s="39">
        <v>205.71</v>
      </c>
      <c r="S20" s="37">
        <v>2516245</v>
      </c>
      <c r="T20" s="38">
        <v>2260817959.3200002</v>
      </c>
      <c r="U20" s="38">
        <v>898.49</v>
      </c>
      <c r="V20" s="36">
        <v>764.63</v>
      </c>
      <c r="W20" s="35">
        <v>100</v>
      </c>
    </row>
    <row r="21" spans="1:23">
      <c r="A21" s="167"/>
      <c r="B21" s="167"/>
      <c r="C21" s="80"/>
      <c r="D21" s="80"/>
      <c r="E21" s="80"/>
      <c r="F21" s="81"/>
      <c r="G21" s="80"/>
      <c r="H21" s="80"/>
      <c r="I21" s="80"/>
      <c r="J21" s="81"/>
      <c r="K21" s="80"/>
      <c r="L21" s="80"/>
      <c r="M21" s="80"/>
      <c r="N21" s="81"/>
      <c r="O21" s="80"/>
      <c r="P21" s="80"/>
      <c r="Q21" s="80"/>
      <c r="R21" s="81"/>
      <c r="S21" s="80"/>
      <c r="T21" s="80"/>
      <c r="U21" s="80"/>
      <c r="V21" s="80"/>
      <c r="W21" s="80"/>
    </row>
    <row r="22" spans="1:23" ht="15.75">
      <c r="A22" s="471" t="s">
        <v>804</v>
      </c>
      <c r="B22" s="471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</row>
    <row r="23" spans="1:23" ht="15.75" thickBot="1">
      <c r="C23" s="89"/>
      <c r="D23" s="2"/>
      <c r="E23" s="2"/>
      <c r="F23" s="89"/>
      <c r="G23" s="2"/>
      <c r="H23" s="2"/>
      <c r="I23" s="2"/>
      <c r="J23" s="89"/>
      <c r="K23" s="2"/>
      <c r="L23" s="2"/>
      <c r="M23" s="2"/>
      <c r="N23" s="89"/>
      <c r="O23" s="2"/>
      <c r="P23" s="2"/>
      <c r="Q23" s="2"/>
      <c r="R23" s="89"/>
      <c r="S23" s="2"/>
      <c r="T23" s="2"/>
      <c r="U23" s="2"/>
    </row>
    <row r="24" spans="1:23" ht="15.75">
      <c r="A24" s="472" t="s">
        <v>29</v>
      </c>
      <c r="B24" s="474" t="s">
        <v>40</v>
      </c>
      <c r="C24" s="468" t="s">
        <v>43</v>
      </c>
      <c r="D24" s="469"/>
      <c r="E24" s="469"/>
      <c r="F24" s="470"/>
      <c r="G24" s="468" t="s">
        <v>44</v>
      </c>
      <c r="H24" s="469"/>
      <c r="I24" s="469"/>
      <c r="J24" s="470"/>
      <c r="K24" s="468" t="s">
        <v>45</v>
      </c>
      <c r="L24" s="469"/>
      <c r="M24" s="469"/>
      <c r="N24" s="470"/>
      <c r="O24" s="468" t="s">
        <v>46</v>
      </c>
      <c r="P24" s="469"/>
      <c r="Q24" s="469"/>
      <c r="R24" s="470"/>
      <c r="S24" s="468" t="s">
        <v>42</v>
      </c>
      <c r="T24" s="469"/>
      <c r="U24" s="469"/>
      <c r="V24" s="469"/>
      <c r="W24" s="470"/>
    </row>
    <row r="25" spans="1:23" ht="16.5" thickBot="1">
      <c r="A25" s="473"/>
      <c r="B25" s="475"/>
      <c r="C25" s="148" t="s">
        <v>0</v>
      </c>
      <c r="D25" s="149" t="s">
        <v>41</v>
      </c>
      <c r="E25" s="150" t="s">
        <v>13</v>
      </c>
      <c r="F25" s="151" t="s">
        <v>252</v>
      </c>
      <c r="G25" s="148" t="s">
        <v>0</v>
      </c>
      <c r="H25" s="149" t="s">
        <v>41</v>
      </c>
      <c r="I25" s="150" t="s">
        <v>13</v>
      </c>
      <c r="J25" s="151" t="s">
        <v>252</v>
      </c>
      <c r="K25" s="148" t="s">
        <v>0</v>
      </c>
      <c r="L25" s="149" t="s">
        <v>41</v>
      </c>
      <c r="M25" s="150" t="s">
        <v>13</v>
      </c>
      <c r="N25" s="151" t="s">
        <v>252</v>
      </c>
      <c r="O25" s="148" t="s">
        <v>0</v>
      </c>
      <c r="P25" s="149" t="s">
        <v>41</v>
      </c>
      <c r="Q25" s="150" t="s">
        <v>13</v>
      </c>
      <c r="R25" s="151" t="s">
        <v>252</v>
      </c>
      <c r="S25" s="148" t="s">
        <v>0</v>
      </c>
      <c r="T25" s="149" t="s">
        <v>41</v>
      </c>
      <c r="U25" s="150" t="s">
        <v>13</v>
      </c>
      <c r="V25" s="151" t="s">
        <v>252</v>
      </c>
      <c r="W25" s="150" t="s">
        <v>298</v>
      </c>
    </row>
    <row r="26" spans="1:23">
      <c r="A26" s="152">
        <v>1</v>
      </c>
      <c r="B26" s="153" t="s">
        <v>30</v>
      </c>
      <c r="C26" s="153">
        <v>0</v>
      </c>
      <c r="D26" s="153">
        <v>0</v>
      </c>
      <c r="E26" s="153">
        <v>0</v>
      </c>
      <c r="F26" s="154" t="s">
        <v>251</v>
      </c>
      <c r="G26" s="155">
        <v>13002</v>
      </c>
      <c r="H26" s="156">
        <v>3904853.18</v>
      </c>
      <c r="I26" s="153">
        <v>300.33</v>
      </c>
      <c r="J26" s="154">
        <v>262.45</v>
      </c>
      <c r="K26" s="155">
        <v>1290</v>
      </c>
      <c r="L26" s="156">
        <v>902012.48</v>
      </c>
      <c r="M26" s="153">
        <v>699.23</v>
      </c>
      <c r="N26" s="154">
        <v>736.3</v>
      </c>
      <c r="O26" s="155">
        <v>302</v>
      </c>
      <c r="P26" s="156">
        <v>223482.2</v>
      </c>
      <c r="Q26" s="153">
        <v>740.01</v>
      </c>
      <c r="R26" s="154">
        <v>736.3</v>
      </c>
      <c r="S26" s="155">
        <v>14594</v>
      </c>
      <c r="T26" s="156">
        <v>5030347.8600000003</v>
      </c>
      <c r="U26" s="156">
        <v>344.69</v>
      </c>
      <c r="V26" s="154">
        <v>309.56</v>
      </c>
      <c r="W26" s="31">
        <v>1.23</v>
      </c>
    </row>
    <row r="27" spans="1:23">
      <c r="A27" s="157">
        <v>2</v>
      </c>
      <c r="B27" s="158" t="s">
        <v>31</v>
      </c>
      <c r="C27" s="159">
        <v>5414</v>
      </c>
      <c r="D27" s="160">
        <v>6612039.5</v>
      </c>
      <c r="E27" s="158">
        <v>1221.29</v>
      </c>
      <c r="F27" s="161">
        <v>1291.08</v>
      </c>
      <c r="G27" s="159">
        <v>3999</v>
      </c>
      <c r="H27" s="160">
        <v>1875756.62</v>
      </c>
      <c r="I27" s="158">
        <v>469.06</v>
      </c>
      <c r="J27" s="161">
        <v>370.21</v>
      </c>
      <c r="K27" s="159">
        <v>15850</v>
      </c>
      <c r="L27" s="160">
        <v>9375502.9700000007</v>
      </c>
      <c r="M27" s="158">
        <v>591.51</v>
      </c>
      <c r="N27" s="161">
        <v>501.65</v>
      </c>
      <c r="O27" s="159">
        <v>661</v>
      </c>
      <c r="P27" s="160">
        <v>481625.3</v>
      </c>
      <c r="Q27" s="158">
        <v>728.63</v>
      </c>
      <c r="R27" s="161">
        <v>736.3</v>
      </c>
      <c r="S27" s="159">
        <v>25924</v>
      </c>
      <c r="T27" s="160">
        <v>18344924.390000001</v>
      </c>
      <c r="U27" s="160">
        <v>707.64</v>
      </c>
      <c r="V27" s="161">
        <v>573.91999999999996</v>
      </c>
      <c r="W27" s="32">
        <v>2.1800000000000002</v>
      </c>
    </row>
    <row r="28" spans="1:23">
      <c r="A28" s="157">
        <v>3</v>
      </c>
      <c r="B28" s="158" t="s">
        <v>33</v>
      </c>
      <c r="C28" s="159">
        <v>14455</v>
      </c>
      <c r="D28" s="160">
        <v>19137693.399999999</v>
      </c>
      <c r="E28" s="158">
        <v>1323.95</v>
      </c>
      <c r="F28" s="161">
        <v>1355.48</v>
      </c>
      <c r="G28" s="159">
        <v>2197</v>
      </c>
      <c r="H28" s="160">
        <v>1059776.01</v>
      </c>
      <c r="I28" s="158">
        <v>482.37</v>
      </c>
      <c r="J28" s="161">
        <v>411.86</v>
      </c>
      <c r="K28" s="159">
        <v>10515</v>
      </c>
      <c r="L28" s="160">
        <v>6570894.1699999999</v>
      </c>
      <c r="M28" s="158">
        <v>624.91</v>
      </c>
      <c r="N28" s="161">
        <v>533.69000000000005</v>
      </c>
      <c r="O28" s="159">
        <v>99</v>
      </c>
      <c r="P28" s="160">
        <v>70837.570000000007</v>
      </c>
      <c r="Q28" s="158">
        <v>715.53</v>
      </c>
      <c r="R28" s="161">
        <v>736.3</v>
      </c>
      <c r="S28" s="159">
        <v>27266</v>
      </c>
      <c r="T28" s="160">
        <v>26839201.149999999</v>
      </c>
      <c r="U28" s="160">
        <v>984.35</v>
      </c>
      <c r="V28" s="161">
        <v>1064.74</v>
      </c>
      <c r="W28" s="32">
        <v>2.29</v>
      </c>
    </row>
    <row r="29" spans="1:23">
      <c r="A29" s="157">
        <v>4</v>
      </c>
      <c r="B29" s="158" t="s">
        <v>34</v>
      </c>
      <c r="C29" s="159">
        <v>40875</v>
      </c>
      <c r="D29" s="160">
        <v>54233137.630000003</v>
      </c>
      <c r="E29" s="158">
        <v>1326.8</v>
      </c>
      <c r="F29" s="161">
        <v>1373.54</v>
      </c>
      <c r="G29" s="159">
        <v>2441</v>
      </c>
      <c r="H29" s="160">
        <v>1252135.28</v>
      </c>
      <c r="I29" s="158">
        <v>512.96</v>
      </c>
      <c r="J29" s="161">
        <v>423.87</v>
      </c>
      <c r="K29" s="159">
        <v>15995</v>
      </c>
      <c r="L29" s="160">
        <v>10659508.5</v>
      </c>
      <c r="M29" s="158">
        <v>666.43</v>
      </c>
      <c r="N29" s="161">
        <v>572.36</v>
      </c>
      <c r="O29" s="159">
        <v>75</v>
      </c>
      <c r="P29" s="160">
        <v>53934.15</v>
      </c>
      <c r="Q29" s="158">
        <v>719.12</v>
      </c>
      <c r="R29" s="161">
        <v>736.3</v>
      </c>
      <c r="S29" s="159">
        <v>59386</v>
      </c>
      <c r="T29" s="160">
        <v>66198715.560000002</v>
      </c>
      <c r="U29" s="160">
        <v>1114.72</v>
      </c>
      <c r="V29" s="161">
        <v>1217.74</v>
      </c>
      <c r="W29" s="32">
        <v>5</v>
      </c>
    </row>
    <row r="30" spans="1:23">
      <c r="A30" s="157">
        <v>5</v>
      </c>
      <c r="B30" s="158" t="s">
        <v>35</v>
      </c>
      <c r="C30" s="159">
        <v>132622</v>
      </c>
      <c r="D30" s="160">
        <v>163490410.66</v>
      </c>
      <c r="E30" s="158">
        <v>1232.75</v>
      </c>
      <c r="F30" s="161">
        <v>1269.6000000000001</v>
      </c>
      <c r="G30" s="159">
        <v>2392</v>
      </c>
      <c r="H30" s="160">
        <v>1340651.71</v>
      </c>
      <c r="I30" s="158">
        <v>560.47</v>
      </c>
      <c r="J30" s="161">
        <v>469.63</v>
      </c>
      <c r="K30" s="159">
        <v>20217</v>
      </c>
      <c r="L30" s="160">
        <v>13869003.75</v>
      </c>
      <c r="M30" s="158">
        <v>686.01</v>
      </c>
      <c r="N30" s="161">
        <v>595.61</v>
      </c>
      <c r="O30" s="159">
        <v>51</v>
      </c>
      <c r="P30" s="160">
        <v>36208.68</v>
      </c>
      <c r="Q30" s="158">
        <v>709.97</v>
      </c>
      <c r="R30" s="161">
        <v>736.3</v>
      </c>
      <c r="S30" s="159">
        <v>155282</v>
      </c>
      <c r="T30" s="160">
        <v>178736274.80000001</v>
      </c>
      <c r="U30" s="160">
        <v>1151.04</v>
      </c>
      <c r="V30" s="161">
        <v>1222</v>
      </c>
      <c r="W30" s="32">
        <v>13.07</v>
      </c>
    </row>
    <row r="31" spans="1:23">
      <c r="A31" s="157">
        <v>6</v>
      </c>
      <c r="B31" s="158" t="s">
        <v>36</v>
      </c>
      <c r="C31" s="159">
        <v>196606</v>
      </c>
      <c r="D31" s="160">
        <v>230329058.18000001</v>
      </c>
      <c r="E31" s="158">
        <v>1171.53</v>
      </c>
      <c r="F31" s="161">
        <v>1227.56</v>
      </c>
      <c r="G31" s="159">
        <v>1526</v>
      </c>
      <c r="H31" s="160">
        <v>957690.26</v>
      </c>
      <c r="I31" s="158">
        <v>627.58000000000004</v>
      </c>
      <c r="J31" s="161">
        <v>510.52000000000004</v>
      </c>
      <c r="K31" s="159">
        <v>19284</v>
      </c>
      <c r="L31" s="160">
        <v>12961025.529999999</v>
      </c>
      <c r="M31" s="158">
        <v>672.11</v>
      </c>
      <c r="N31" s="161">
        <v>588.26</v>
      </c>
      <c r="O31" s="159">
        <v>1511</v>
      </c>
      <c r="P31" s="160">
        <v>415249.31</v>
      </c>
      <c r="Q31" s="158">
        <v>274.82</v>
      </c>
      <c r="R31" s="161">
        <v>360</v>
      </c>
      <c r="S31" s="159">
        <v>218927</v>
      </c>
      <c r="T31" s="160">
        <v>244663023.28</v>
      </c>
      <c r="U31" s="160">
        <v>1117.56</v>
      </c>
      <c r="V31" s="161">
        <v>1210.08</v>
      </c>
      <c r="W31" s="32">
        <v>18.43</v>
      </c>
    </row>
    <row r="32" spans="1:23">
      <c r="A32" s="157">
        <v>7</v>
      </c>
      <c r="B32" s="158" t="s">
        <v>37</v>
      </c>
      <c r="C32" s="159">
        <v>219833</v>
      </c>
      <c r="D32" s="160">
        <v>232214250.96000001</v>
      </c>
      <c r="E32" s="158">
        <v>1056.32</v>
      </c>
      <c r="F32" s="161">
        <v>1089.9000000000001</v>
      </c>
      <c r="G32" s="159">
        <v>1164</v>
      </c>
      <c r="H32" s="160">
        <v>826898.39</v>
      </c>
      <c r="I32" s="158">
        <v>710.39</v>
      </c>
      <c r="J32" s="161">
        <v>618.09</v>
      </c>
      <c r="K32" s="159">
        <v>17299</v>
      </c>
      <c r="L32" s="160">
        <v>11147153.140000001</v>
      </c>
      <c r="M32" s="158">
        <v>644.38</v>
      </c>
      <c r="N32" s="161">
        <v>572.6</v>
      </c>
      <c r="O32" s="159">
        <v>1289</v>
      </c>
      <c r="P32" s="160">
        <v>289472.36</v>
      </c>
      <c r="Q32" s="158">
        <v>224.57</v>
      </c>
      <c r="R32" s="161">
        <v>195.43</v>
      </c>
      <c r="S32" s="159">
        <v>239585</v>
      </c>
      <c r="T32" s="160">
        <v>244477774.84999999</v>
      </c>
      <c r="U32" s="160">
        <v>1020.42</v>
      </c>
      <c r="V32" s="161">
        <v>1014.41</v>
      </c>
      <c r="W32" s="32">
        <v>20.170000000000002</v>
      </c>
    </row>
    <row r="33" spans="1:23">
      <c r="A33" s="157">
        <v>8</v>
      </c>
      <c r="B33" s="158" t="s">
        <v>38</v>
      </c>
      <c r="C33" s="159">
        <v>159939</v>
      </c>
      <c r="D33" s="160">
        <v>149697174.90000001</v>
      </c>
      <c r="E33" s="158">
        <v>935.96</v>
      </c>
      <c r="F33" s="161">
        <v>862.53</v>
      </c>
      <c r="G33" s="159">
        <v>790</v>
      </c>
      <c r="H33" s="160">
        <v>585529.14</v>
      </c>
      <c r="I33" s="158">
        <v>741.18</v>
      </c>
      <c r="J33" s="161">
        <v>683.33</v>
      </c>
      <c r="K33" s="159">
        <v>12073</v>
      </c>
      <c r="L33" s="160">
        <v>7283893.9800000004</v>
      </c>
      <c r="M33" s="158">
        <v>603.32000000000005</v>
      </c>
      <c r="N33" s="161">
        <v>526.47</v>
      </c>
      <c r="O33" s="159">
        <v>720</v>
      </c>
      <c r="P33" s="160">
        <v>97215.75</v>
      </c>
      <c r="Q33" s="158">
        <v>135.02000000000001</v>
      </c>
      <c r="R33" s="161">
        <v>108.49</v>
      </c>
      <c r="S33" s="159">
        <v>173522</v>
      </c>
      <c r="T33" s="160">
        <v>157663813.77000001</v>
      </c>
      <c r="U33" s="160">
        <v>908.61</v>
      </c>
      <c r="V33" s="161">
        <v>815.09</v>
      </c>
      <c r="W33" s="32">
        <v>14.61</v>
      </c>
    </row>
    <row r="34" spans="1:23">
      <c r="A34" s="157">
        <v>9</v>
      </c>
      <c r="B34" s="158" t="s">
        <v>39</v>
      </c>
      <c r="C34" s="159">
        <v>143401</v>
      </c>
      <c r="D34" s="160">
        <v>123874788.58</v>
      </c>
      <c r="E34" s="158">
        <v>863.83</v>
      </c>
      <c r="F34" s="161">
        <v>720.71</v>
      </c>
      <c r="G34" s="159">
        <v>792</v>
      </c>
      <c r="H34" s="160">
        <v>544726.92000000004</v>
      </c>
      <c r="I34" s="158">
        <v>687.79</v>
      </c>
      <c r="J34" s="161">
        <v>658.31</v>
      </c>
      <c r="K34" s="159">
        <v>9389</v>
      </c>
      <c r="L34" s="160">
        <v>5444921.1600000001</v>
      </c>
      <c r="M34" s="158">
        <v>579.92999999999995</v>
      </c>
      <c r="N34" s="161">
        <v>503.2</v>
      </c>
      <c r="O34" s="159">
        <v>521</v>
      </c>
      <c r="P34" s="160">
        <v>61128.79</v>
      </c>
      <c r="Q34" s="158">
        <v>117.33</v>
      </c>
      <c r="R34" s="161">
        <v>100.45</v>
      </c>
      <c r="S34" s="159">
        <v>154103</v>
      </c>
      <c r="T34" s="160">
        <v>129925565.45</v>
      </c>
      <c r="U34" s="160">
        <v>843.11</v>
      </c>
      <c r="V34" s="161">
        <v>698.27</v>
      </c>
      <c r="W34" s="32">
        <v>12.97</v>
      </c>
    </row>
    <row r="35" spans="1:23">
      <c r="A35" s="157">
        <v>10</v>
      </c>
      <c r="B35" s="158" t="s">
        <v>47</v>
      </c>
      <c r="C35" s="159">
        <v>80647</v>
      </c>
      <c r="D35" s="160">
        <v>63997557.280000001</v>
      </c>
      <c r="E35" s="158">
        <v>793.55</v>
      </c>
      <c r="F35" s="161">
        <v>620.01</v>
      </c>
      <c r="G35" s="159">
        <v>616</v>
      </c>
      <c r="H35" s="160">
        <v>420685.3</v>
      </c>
      <c r="I35" s="158">
        <v>682.93</v>
      </c>
      <c r="J35" s="161">
        <v>679.67</v>
      </c>
      <c r="K35" s="159">
        <v>4757</v>
      </c>
      <c r="L35" s="160">
        <v>2719766.27</v>
      </c>
      <c r="M35" s="158">
        <v>571.74</v>
      </c>
      <c r="N35" s="161">
        <v>491.97</v>
      </c>
      <c r="O35" s="159">
        <v>207</v>
      </c>
      <c r="P35" s="160">
        <v>23474.09</v>
      </c>
      <c r="Q35" s="158">
        <v>113.4</v>
      </c>
      <c r="R35" s="161">
        <v>105.18</v>
      </c>
      <c r="S35" s="159">
        <v>86227</v>
      </c>
      <c r="T35" s="160">
        <v>67161482.939999998</v>
      </c>
      <c r="U35" s="160">
        <v>778.89</v>
      </c>
      <c r="V35" s="161">
        <v>613.88</v>
      </c>
      <c r="W35" s="32">
        <v>7.26</v>
      </c>
    </row>
    <row r="36" spans="1:23">
      <c r="A36" s="157">
        <v>11</v>
      </c>
      <c r="B36" s="158" t="s">
        <v>48</v>
      </c>
      <c r="C36" s="159">
        <v>26295</v>
      </c>
      <c r="D36" s="160">
        <v>20089139.969999999</v>
      </c>
      <c r="E36" s="158">
        <v>763.99</v>
      </c>
      <c r="F36" s="161">
        <v>596.01</v>
      </c>
      <c r="G36" s="159">
        <v>288</v>
      </c>
      <c r="H36" s="160">
        <v>183724.78</v>
      </c>
      <c r="I36" s="158">
        <v>637.92999999999995</v>
      </c>
      <c r="J36" s="161">
        <v>613.91</v>
      </c>
      <c r="K36" s="159">
        <v>1657</v>
      </c>
      <c r="L36" s="160">
        <v>926834.66</v>
      </c>
      <c r="M36" s="158">
        <v>559.34</v>
      </c>
      <c r="N36" s="161">
        <v>472.74</v>
      </c>
      <c r="O36" s="159">
        <v>33</v>
      </c>
      <c r="P36" s="160">
        <v>4063.38</v>
      </c>
      <c r="Q36" s="158">
        <v>123.13</v>
      </c>
      <c r="R36" s="161">
        <v>119.07</v>
      </c>
      <c r="S36" s="159">
        <v>28273</v>
      </c>
      <c r="T36" s="160">
        <v>21203762.789999999</v>
      </c>
      <c r="U36" s="160">
        <v>749.97</v>
      </c>
      <c r="V36" s="161">
        <v>588.61</v>
      </c>
      <c r="W36" s="32">
        <v>2.38</v>
      </c>
    </row>
    <row r="37" spans="1:23">
      <c r="A37" s="157">
        <v>12</v>
      </c>
      <c r="B37" s="158" t="s">
        <v>49</v>
      </c>
      <c r="C37" s="159">
        <v>4204</v>
      </c>
      <c r="D37" s="160">
        <v>3273716.23</v>
      </c>
      <c r="E37" s="158">
        <v>778.71</v>
      </c>
      <c r="F37" s="161">
        <v>587.04</v>
      </c>
      <c r="G37" s="159">
        <v>94</v>
      </c>
      <c r="H37" s="160">
        <v>53229.58</v>
      </c>
      <c r="I37" s="158">
        <v>566.27</v>
      </c>
      <c r="J37" s="161">
        <v>516.31000000000006</v>
      </c>
      <c r="K37" s="159">
        <v>385</v>
      </c>
      <c r="L37" s="160">
        <v>207842.34</v>
      </c>
      <c r="M37" s="158">
        <v>539.85</v>
      </c>
      <c r="N37" s="161">
        <v>469.63</v>
      </c>
      <c r="O37" s="159">
        <v>5</v>
      </c>
      <c r="P37" s="160">
        <v>541.51</v>
      </c>
      <c r="Q37" s="158">
        <v>108.3</v>
      </c>
      <c r="R37" s="161">
        <v>119.07</v>
      </c>
      <c r="S37" s="159">
        <v>4688</v>
      </c>
      <c r="T37" s="160">
        <v>3535329.66</v>
      </c>
      <c r="U37" s="160">
        <v>754.12</v>
      </c>
      <c r="V37" s="161">
        <v>577.96</v>
      </c>
      <c r="W37" s="32">
        <v>0.39</v>
      </c>
    </row>
    <row r="38" spans="1:23" ht="15.75" thickBot="1">
      <c r="A38" s="162">
        <v>13</v>
      </c>
      <c r="B38" s="163" t="s">
        <v>32</v>
      </c>
      <c r="C38" s="164">
        <v>311</v>
      </c>
      <c r="D38" s="165">
        <v>288547.90000000002</v>
      </c>
      <c r="E38" s="163">
        <v>927.81</v>
      </c>
      <c r="F38" s="166">
        <v>851.73</v>
      </c>
      <c r="G38" s="164">
        <v>3</v>
      </c>
      <c r="H38" s="165">
        <v>756.15</v>
      </c>
      <c r="I38" s="163">
        <v>252.05</v>
      </c>
      <c r="J38" s="166">
        <v>81.22</v>
      </c>
      <c r="K38" s="164">
        <v>0</v>
      </c>
      <c r="L38" s="165">
        <v>0</v>
      </c>
      <c r="M38" s="163">
        <v>0</v>
      </c>
      <c r="N38" s="166" t="s">
        <v>251</v>
      </c>
      <c r="O38" s="164">
        <v>0</v>
      </c>
      <c r="P38" s="165">
        <v>0</v>
      </c>
      <c r="Q38" s="163">
        <v>0</v>
      </c>
      <c r="R38" s="166" t="s">
        <v>251</v>
      </c>
      <c r="S38" s="164">
        <v>314</v>
      </c>
      <c r="T38" s="165">
        <v>289304.05</v>
      </c>
      <c r="U38" s="165">
        <v>921.35</v>
      </c>
      <c r="V38" s="166">
        <v>840.72</v>
      </c>
      <c r="W38" s="33">
        <v>0.03</v>
      </c>
    </row>
    <row r="39" spans="1:23" ht="16.5" thickBot="1">
      <c r="A39" s="34"/>
      <c r="B39" s="36" t="s">
        <v>409</v>
      </c>
      <c r="C39" s="37">
        <v>1024602</v>
      </c>
      <c r="D39" s="38">
        <v>1067237515.1900001</v>
      </c>
      <c r="E39" s="36">
        <v>1041.6099999999999</v>
      </c>
      <c r="F39" s="39">
        <v>1063.9000000000001</v>
      </c>
      <c r="G39" s="37">
        <v>29304</v>
      </c>
      <c r="H39" s="38">
        <v>13006413.32</v>
      </c>
      <c r="I39" s="36">
        <v>443.84</v>
      </c>
      <c r="J39" s="39">
        <v>361.13</v>
      </c>
      <c r="K39" s="37">
        <v>128711</v>
      </c>
      <c r="L39" s="38">
        <v>82068358.950000003</v>
      </c>
      <c r="M39" s="36">
        <v>637.62</v>
      </c>
      <c r="N39" s="39">
        <v>556.86</v>
      </c>
      <c r="O39" s="37">
        <v>5474</v>
      </c>
      <c r="P39" s="38">
        <v>1757233.09</v>
      </c>
      <c r="Q39" s="36">
        <v>321.01</v>
      </c>
      <c r="R39" s="39">
        <v>277.70999999999998</v>
      </c>
      <c r="S39" s="37">
        <v>1188091</v>
      </c>
      <c r="T39" s="38">
        <v>1164069520.55</v>
      </c>
      <c r="U39" s="38">
        <v>979.78</v>
      </c>
      <c r="V39" s="36">
        <v>940.01</v>
      </c>
      <c r="W39" s="35">
        <v>100</v>
      </c>
    </row>
    <row r="40" spans="1:23">
      <c r="A40" s="80"/>
      <c r="B40" s="80"/>
      <c r="C40" s="80"/>
      <c r="D40" s="80"/>
      <c r="E40" s="81"/>
      <c r="F40" s="80"/>
      <c r="G40" s="80"/>
      <c r="H40" s="80"/>
      <c r="I40" s="81"/>
      <c r="J40" s="80"/>
      <c r="K40" s="80"/>
      <c r="L40" s="80"/>
      <c r="M40" s="81"/>
      <c r="N40" s="80"/>
      <c r="O40" s="80"/>
      <c r="P40" s="80"/>
      <c r="Q40" s="81"/>
      <c r="R40" s="80"/>
      <c r="S40" s="80"/>
      <c r="T40" s="80"/>
      <c r="U40" s="80"/>
      <c r="V40" s="80"/>
      <c r="W40" s="167"/>
    </row>
    <row r="41" spans="1:23" ht="15.75">
      <c r="A41" s="471" t="s">
        <v>805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</row>
    <row r="42" spans="1:23" ht="15.75" thickBot="1">
      <c r="C42" s="89"/>
      <c r="D42" s="2"/>
      <c r="E42" s="2"/>
      <c r="F42" s="89"/>
      <c r="G42" s="2"/>
      <c r="H42" s="2"/>
      <c r="I42" s="2"/>
      <c r="J42" s="89"/>
      <c r="K42" s="2"/>
      <c r="L42" s="2"/>
      <c r="M42" s="2"/>
      <c r="N42" s="89"/>
      <c r="O42" s="2"/>
      <c r="P42" s="2"/>
      <c r="Q42" s="2"/>
      <c r="R42" s="89"/>
      <c r="S42" s="2"/>
      <c r="T42" s="2"/>
      <c r="U42" s="2"/>
    </row>
    <row r="43" spans="1:23" ht="15.75">
      <c r="A43" s="472" t="s">
        <v>29</v>
      </c>
      <c r="B43" s="474" t="s">
        <v>40</v>
      </c>
      <c r="C43" s="468" t="s">
        <v>43</v>
      </c>
      <c r="D43" s="469"/>
      <c r="E43" s="469"/>
      <c r="F43" s="470"/>
      <c r="G43" s="468" t="s">
        <v>44</v>
      </c>
      <c r="H43" s="469"/>
      <c r="I43" s="469"/>
      <c r="J43" s="470"/>
      <c r="K43" s="468" t="s">
        <v>45</v>
      </c>
      <c r="L43" s="469"/>
      <c r="M43" s="469"/>
      <c r="N43" s="470"/>
      <c r="O43" s="468" t="s">
        <v>46</v>
      </c>
      <c r="P43" s="469"/>
      <c r="Q43" s="469"/>
      <c r="R43" s="470"/>
      <c r="S43" s="468" t="s">
        <v>42</v>
      </c>
      <c r="T43" s="469"/>
      <c r="U43" s="469"/>
      <c r="V43" s="469"/>
      <c r="W43" s="470"/>
    </row>
    <row r="44" spans="1:23" ht="16.5" thickBot="1">
      <c r="A44" s="473"/>
      <c r="B44" s="475"/>
      <c r="C44" s="148" t="s">
        <v>0</v>
      </c>
      <c r="D44" s="149" t="s">
        <v>41</v>
      </c>
      <c r="E44" s="150" t="s">
        <v>13</v>
      </c>
      <c r="F44" s="151" t="s">
        <v>252</v>
      </c>
      <c r="G44" s="148" t="s">
        <v>0</v>
      </c>
      <c r="H44" s="149" t="s">
        <v>41</v>
      </c>
      <c r="I44" s="150" t="s">
        <v>13</v>
      </c>
      <c r="J44" s="151" t="s">
        <v>252</v>
      </c>
      <c r="K44" s="148" t="s">
        <v>0</v>
      </c>
      <c r="L44" s="149" t="s">
        <v>41</v>
      </c>
      <c r="M44" s="150" t="s">
        <v>13</v>
      </c>
      <c r="N44" s="151" t="s">
        <v>252</v>
      </c>
      <c r="O44" s="148" t="s">
        <v>0</v>
      </c>
      <c r="P44" s="149" t="s">
        <v>41</v>
      </c>
      <c r="Q44" s="150" t="s">
        <v>13</v>
      </c>
      <c r="R44" s="151" t="s">
        <v>252</v>
      </c>
      <c r="S44" s="148" t="s">
        <v>0</v>
      </c>
      <c r="T44" s="149" t="s">
        <v>41</v>
      </c>
      <c r="U44" s="150" t="s">
        <v>13</v>
      </c>
      <c r="V44" s="151" t="s">
        <v>252</v>
      </c>
      <c r="W44" s="150" t="s">
        <v>298</v>
      </c>
    </row>
    <row r="45" spans="1:23">
      <c r="A45" s="152">
        <v>1</v>
      </c>
      <c r="B45" s="153" t="s">
        <v>30</v>
      </c>
      <c r="C45" s="153">
        <v>0</v>
      </c>
      <c r="D45" s="153">
        <v>0</v>
      </c>
      <c r="E45" s="153">
        <v>0</v>
      </c>
      <c r="F45" s="154" t="s">
        <v>251</v>
      </c>
      <c r="G45" s="155">
        <v>12897</v>
      </c>
      <c r="H45" s="156">
        <v>3963913.26</v>
      </c>
      <c r="I45" s="153">
        <v>307.35000000000002</v>
      </c>
      <c r="J45" s="154">
        <v>275.26</v>
      </c>
      <c r="K45" s="155">
        <v>936</v>
      </c>
      <c r="L45" s="156">
        <v>654866.99</v>
      </c>
      <c r="M45" s="153">
        <v>699.64</v>
      </c>
      <c r="N45" s="154">
        <v>736.3</v>
      </c>
      <c r="O45" s="155">
        <v>214</v>
      </c>
      <c r="P45" s="156">
        <v>157484.79999999999</v>
      </c>
      <c r="Q45" s="153">
        <v>735.91</v>
      </c>
      <c r="R45" s="154">
        <v>736.3</v>
      </c>
      <c r="S45" s="155">
        <v>14047</v>
      </c>
      <c r="T45" s="156">
        <v>4776265.05</v>
      </c>
      <c r="U45" s="156">
        <v>340.02</v>
      </c>
      <c r="V45" s="153">
        <v>315.49</v>
      </c>
      <c r="W45" s="31">
        <v>1.06</v>
      </c>
    </row>
    <row r="46" spans="1:23">
      <c r="A46" s="157">
        <v>2</v>
      </c>
      <c r="B46" s="158" t="s">
        <v>31</v>
      </c>
      <c r="C46" s="159">
        <v>2925</v>
      </c>
      <c r="D46" s="160">
        <v>3182235.79</v>
      </c>
      <c r="E46" s="158">
        <v>1087.94</v>
      </c>
      <c r="F46" s="161">
        <v>1076.78</v>
      </c>
      <c r="G46" s="159">
        <v>18201</v>
      </c>
      <c r="H46" s="160">
        <v>8057036.3700000001</v>
      </c>
      <c r="I46" s="158">
        <v>442.67</v>
      </c>
      <c r="J46" s="161">
        <v>393.05</v>
      </c>
      <c r="K46" s="159">
        <v>9433</v>
      </c>
      <c r="L46" s="160">
        <v>5345563.0599999996</v>
      </c>
      <c r="M46" s="158">
        <v>566.69000000000005</v>
      </c>
      <c r="N46" s="161">
        <v>461.83</v>
      </c>
      <c r="O46" s="159">
        <v>445</v>
      </c>
      <c r="P46" s="160">
        <v>324348.09000000003</v>
      </c>
      <c r="Q46" s="158">
        <v>728.87</v>
      </c>
      <c r="R46" s="161">
        <v>736.3</v>
      </c>
      <c r="S46" s="159">
        <v>31004</v>
      </c>
      <c r="T46" s="160">
        <v>16909183.309999999</v>
      </c>
      <c r="U46" s="160">
        <v>545.39</v>
      </c>
      <c r="V46" s="158">
        <v>457.11</v>
      </c>
      <c r="W46" s="32">
        <v>2.33</v>
      </c>
    </row>
    <row r="47" spans="1:23">
      <c r="A47" s="157">
        <v>3</v>
      </c>
      <c r="B47" s="158" t="s">
        <v>33</v>
      </c>
      <c r="C47" s="159">
        <v>16510</v>
      </c>
      <c r="D47" s="160">
        <v>15957649.699999999</v>
      </c>
      <c r="E47" s="158">
        <v>966.54</v>
      </c>
      <c r="F47" s="161">
        <v>950.64</v>
      </c>
      <c r="G47" s="159">
        <v>15574</v>
      </c>
      <c r="H47" s="160">
        <v>8028544.8700000001</v>
      </c>
      <c r="I47" s="158">
        <v>515.51</v>
      </c>
      <c r="J47" s="161">
        <v>476.09</v>
      </c>
      <c r="K47" s="159">
        <v>6285</v>
      </c>
      <c r="L47" s="160">
        <v>3620185.55</v>
      </c>
      <c r="M47" s="158">
        <v>576</v>
      </c>
      <c r="N47" s="161">
        <v>470.52</v>
      </c>
      <c r="O47" s="159">
        <v>95</v>
      </c>
      <c r="P47" s="160">
        <v>69085.45</v>
      </c>
      <c r="Q47" s="158">
        <v>727.22</v>
      </c>
      <c r="R47" s="161">
        <v>736.3</v>
      </c>
      <c r="S47" s="159">
        <v>38464</v>
      </c>
      <c r="T47" s="160">
        <v>27675465.57</v>
      </c>
      <c r="U47" s="160">
        <v>719.52</v>
      </c>
      <c r="V47" s="158">
        <v>665.96</v>
      </c>
      <c r="W47" s="32">
        <v>2.9</v>
      </c>
    </row>
    <row r="48" spans="1:23">
      <c r="A48" s="157">
        <v>4</v>
      </c>
      <c r="B48" s="158" t="s">
        <v>34</v>
      </c>
      <c r="C48" s="159">
        <v>59090</v>
      </c>
      <c r="D48" s="160">
        <v>58664409.399999999</v>
      </c>
      <c r="E48" s="158">
        <v>992.8</v>
      </c>
      <c r="F48" s="161">
        <v>980.44</v>
      </c>
      <c r="G48" s="159">
        <v>24029</v>
      </c>
      <c r="H48" s="160">
        <v>13979493.65</v>
      </c>
      <c r="I48" s="158">
        <v>581.78</v>
      </c>
      <c r="J48" s="161">
        <v>530.03</v>
      </c>
      <c r="K48" s="159">
        <v>8425</v>
      </c>
      <c r="L48" s="160">
        <v>4713595.1399999997</v>
      </c>
      <c r="M48" s="158">
        <v>559.48</v>
      </c>
      <c r="N48" s="161">
        <v>460.77</v>
      </c>
      <c r="O48" s="159">
        <v>79</v>
      </c>
      <c r="P48" s="160">
        <v>57562.25</v>
      </c>
      <c r="Q48" s="158">
        <v>728.64</v>
      </c>
      <c r="R48" s="161">
        <v>736.3</v>
      </c>
      <c r="S48" s="159">
        <v>91623</v>
      </c>
      <c r="T48" s="160">
        <v>77415060.439999998</v>
      </c>
      <c r="U48" s="160">
        <v>844.93</v>
      </c>
      <c r="V48" s="158">
        <v>805.2</v>
      </c>
      <c r="W48" s="32">
        <v>6.9</v>
      </c>
    </row>
    <row r="49" spans="1:23">
      <c r="A49" s="157">
        <v>5</v>
      </c>
      <c r="B49" s="158" t="s">
        <v>35</v>
      </c>
      <c r="C49" s="159">
        <v>101786</v>
      </c>
      <c r="D49" s="160">
        <v>102641113.64</v>
      </c>
      <c r="E49" s="158">
        <v>1008.4</v>
      </c>
      <c r="F49" s="161">
        <v>1002.03</v>
      </c>
      <c r="G49" s="159">
        <v>33133</v>
      </c>
      <c r="H49" s="160">
        <v>20255277.370000001</v>
      </c>
      <c r="I49" s="158">
        <v>611.33000000000004</v>
      </c>
      <c r="J49" s="161">
        <v>546.80000000000007</v>
      </c>
      <c r="K49" s="159">
        <v>10366</v>
      </c>
      <c r="L49" s="160">
        <v>5552145.7199999997</v>
      </c>
      <c r="M49" s="158">
        <v>535.61</v>
      </c>
      <c r="N49" s="161">
        <v>457.63</v>
      </c>
      <c r="O49" s="159">
        <v>57</v>
      </c>
      <c r="P49" s="160">
        <v>41745.15</v>
      </c>
      <c r="Q49" s="158">
        <v>732.37</v>
      </c>
      <c r="R49" s="161">
        <v>736.3</v>
      </c>
      <c r="S49" s="159">
        <v>145342</v>
      </c>
      <c r="T49" s="160">
        <v>128490281.88</v>
      </c>
      <c r="U49" s="160">
        <v>884.05</v>
      </c>
      <c r="V49" s="158">
        <v>834.25</v>
      </c>
      <c r="W49" s="32">
        <v>10.94</v>
      </c>
    </row>
    <row r="50" spans="1:23">
      <c r="A50" s="157">
        <v>6</v>
      </c>
      <c r="B50" s="158" t="s">
        <v>36</v>
      </c>
      <c r="C50" s="159">
        <v>143912</v>
      </c>
      <c r="D50" s="160">
        <v>129221582.34</v>
      </c>
      <c r="E50" s="158">
        <v>897.92</v>
      </c>
      <c r="F50" s="161">
        <v>789.18</v>
      </c>
      <c r="G50" s="159">
        <v>34517</v>
      </c>
      <c r="H50" s="160">
        <v>23027173.489999998</v>
      </c>
      <c r="I50" s="158">
        <v>667.13</v>
      </c>
      <c r="J50" s="161">
        <v>579.56000000000006</v>
      </c>
      <c r="K50" s="159">
        <v>10272</v>
      </c>
      <c r="L50" s="160">
        <v>5337450.62</v>
      </c>
      <c r="M50" s="158">
        <v>519.61</v>
      </c>
      <c r="N50" s="161">
        <v>456.6</v>
      </c>
      <c r="O50" s="159">
        <v>2468</v>
      </c>
      <c r="P50" s="160">
        <v>671615.95</v>
      </c>
      <c r="Q50" s="158">
        <v>272.13</v>
      </c>
      <c r="R50" s="161">
        <v>360</v>
      </c>
      <c r="S50" s="159">
        <v>191169</v>
      </c>
      <c r="T50" s="160">
        <v>158257822.40000001</v>
      </c>
      <c r="U50" s="160">
        <v>827.84</v>
      </c>
      <c r="V50" s="158">
        <v>699.21</v>
      </c>
      <c r="W50" s="32">
        <v>14.39</v>
      </c>
    </row>
    <row r="51" spans="1:23">
      <c r="A51" s="157">
        <v>7</v>
      </c>
      <c r="B51" s="158" t="s">
        <v>37</v>
      </c>
      <c r="C51" s="159">
        <v>171268</v>
      </c>
      <c r="D51" s="160">
        <v>131451613.20999999</v>
      </c>
      <c r="E51" s="158">
        <v>767.52</v>
      </c>
      <c r="F51" s="161">
        <v>621.94000000000005</v>
      </c>
      <c r="G51" s="159">
        <v>46136</v>
      </c>
      <c r="H51" s="160">
        <v>31435638.870000001</v>
      </c>
      <c r="I51" s="158">
        <v>681.37</v>
      </c>
      <c r="J51" s="161">
        <v>582.84</v>
      </c>
      <c r="K51" s="159">
        <v>10490</v>
      </c>
      <c r="L51" s="160">
        <v>5214464.97</v>
      </c>
      <c r="M51" s="158">
        <v>497.09</v>
      </c>
      <c r="N51" s="161">
        <v>455.85</v>
      </c>
      <c r="O51" s="159">
        <v>1986</v>
      </c>
      <c r="P51" s="160">
        <v>442991.46</v>
      </c>
      <c r="Q51" s="158">
        <v>223.06</v>
      </c>
      <c r="R51" s="161">
        <v>174.86</v>
      </c>
      <c r="S51" s="159">
        <v>229880</v>
      </c>
      <c r="T51" s="160">
        <v>168544708.50999999</v>
      </c>
      <c r="U51" s="160">
        <v>733.19</v>
      </c>
      <c r="V51" s="158">
        <v>596.51</v>
      </c>
      <c r="W51" s="32">
        <v>17.309999999999999</v>
      </c>
    </row>
    <row r="52" spans="1:23">
      <c r="A52" s="157">
        <v>8</v>
      </c>
      <c r="B52" s="158" t="s">
        <v>38</v>
      </c>
      <c r="C52" s="159">
        <v>135320</v>
      </c>
      <c r="D52" s="160">
        <v>93884123.829999998</v>
      </c>
      <c r="E52" s="158">
        <v>693.79</v>
      </c>
      <c r="F52" s="161">
        <v>558.19000000000005</v>
      </c>
      <c r="G52" s="159">
        <v>45746</v>
      </c>
      <c r="H52" s="160">
        <v>30549143.550000001</v>
      </c>
      <c r="I52" s="158">
        <v>667.8</v>
      </c>
      <c r="J52" s="161">
        <v>562.91999999999996</v>
      </c>
      <c r="K52" s="159">
        <v>8924</v>
      </c>
      <c r="L52" s="160">
        <v>4236406.46</v>
      </c>
      <c r="M52" s="158">
        <v>474.72</v>
      </c>
      <c r="N52" s="161">
        <v>448.14</v>
      </c>
      <c r="O52" s="159">
        <v>1094</v>
      </c>
      <c r="P52" s="160">
        <v>162521.04999999999</v>
      </c>
      <c r="Q52" s="158">
        <v>148.56</v>
      </c>
      <c r="R52" s="161">
        <v>119.07</v>
      </c>
      <c r="S52" s="159">
        <v>191084</v>
      </c>
      <c r="T52" s="160">
        <v>128832194.89</v>
      </c>
      <c r="U52" s="160">
        <v>674.22</v>
      </c>
      <c r="V52" s="158">
        <v>547.99</v>
      </c>
      <c r="W52" s="32">
        <v>14.39</v>
      </c>
    </row>
    <row r="53" spans="1:23">
      <c r="A53" s="157">
        <v>9</v>
      </c>
      <c r="B53" s="158" t="s">
        <v>39</v>
      </c>
      <c r="C53" s="159">
        <v>135855</v>
      </c>
      <c r="D53" s="160">
        <v>88630107.299999997</v>
      </c>
      <c r="E53" s="158">
        <v>652.39</v>
      </c>
      <c r="F53" s="161">
        <v>525.41999999999996</v>
      </c>
      <c r="G53" s="159">
        <v>56595</v>
      </c>
      <c r="H53" s="160">
        <v>37133718.5</v>
      </c>
      <c r="I53" s="158">
        <v>656.13</v>
      </c>
      <c r="J53" s="161">
        <v>544.59</v>
      </c>
      <c r="K53" s="159">
        <v>7867</v>
      </c>
      <c r="L53" s="160">
        <v>3677530.07</v>
      </c>
      <c r="M53" s="158">
        <v>467.46</v>
      </c>
      <c r="N53" s="161">
        <v>388.03</v>
      </c>
      <c r="O53" s="159">
        <v>934</v>
      </c>
      <c r="P53" s="160">
        <v>133701.32</v>
      </c>
      <c r="Q53" s="158">
        <v>143.15</v>
      </c>
      <c r="R53" s="161">
        <v>115.96</v>
      </c>
      <c r="S53" s="159">
        <v>201251</v>
      </c>
      <c r="T53" s="160">
        <v>129575057.19</v>
      </c>
      <c r="U53" s="160">
        <v>643.85</v>
      </c>
      <c r="V53" s="158">
        <v>523.95000000000005</v>
      </c>
      <c r="W53" s="32">
        <v>15.15</v>
      </c>
    </row>
    <row r="54" spans="1:23">
      <c r="A54" s="157">
        <v>10</v>
      </c>
      <c r="B54" s="158" t="s">
        <v>47</v>
      </c>
      <c r="C54" s="159">
        <v>81422</v>
      </c>
      <c r="D54" s="160">
        <v>49433038.890000001</v>
      </c>
      <c r="E54" s="158">
        <v>607.12</v>
      </c>
      <c r="F54" s="161">
        <v>442.74</v>
      </c>
      <c r="G54" s="159">
        <v>43685</v>
      </c>
      <c r="H54" s="160">
        <v>28535085.149999999</v>
      </c>
      <c r="I54" s="158">
        <v>653.20000000000005</v>
      </c>
      <c r="J54" s="161">
        <v>537.59</v>
      </c>
      <c r="K54" s="159">
        <v>4391</v>
      </c>
      <c r="L54" s="160">
        <v>2097762.04</v>
      </c>
      <c r="M54" s="158">
        <v>477.74</v>
      </c>
      <c r="N54" s="161">
        <v>354.1</v>
      </c>
      <c r="O54" s="159">
        <v>480</v>
      </c>
      <c r="P54" s="160">
        <v>70932.92</v>
      </c>
      <c r="Q54" s="158">
        <v>147.78</v>
      </c>
      <c r="R54" s="161">
        <v>125.75</v>
      </c>
      <c r="S54" s="159">
        <v>129978</v>
      </c>
      <c r="T54" s="160">
        <v>80136819</v>
      </c>
      <c r="U54" s="160">
        <v>616.54</v>
      </c>
      <c r="V54" s="158">
        <v>459</v>
      </c>
      <c r="W54" s="32">
        <v>9.7899999999999991</v>
      </c>
    </row>
    <row r="55" spans="1:23">
      <c r="A55" s="157">
        <v>11</v>
      </c>
      <c r="B55" s="158" t="s">
        <v>48</v>
      </c>
      <c r="C55" s="159">
        <v>30525</v>
      </c>
      <c r="D55" s="160">
        <v>17838978.399999999</v>
      </c>
      <c r="E55" s="158">
        <v>584.41</v>
      </c>
      <c r="F55" s="161">
        <v>364.34</v>
      </c>
      <c r="G55" s="159">
        <v>19911</v>
      </c>
      <c r="H55" s="160">
        <v>13027347.439999999</v>
      </c>
      <c r="I55" s="158">
        <v>654.28</v>
      </c>
      <c r="J55" s="161">
        <v>524.16</v>
      </c>
      <c r="K55" s="159">
        <v>1965</v>
      </c>
      <c r="L55" s="160">
        <v>940592.3</v>
      </c>
      <c r="M55" s="158">
        <v>478.67</v>
      </c>
      <c r="N55" s="161">
        <v>338.4</v>
      </c>
      <c r="O55" s="159">
        <v>149</v>
      </c>
      <c r="P55" s="160">
        <v>20308.91</v>
      </c>
      <c r="Q55" s="158">
        <v>136.30000000000001</v>
      </c>
      <c r="R55" s="161">
        <v>128.44999999999999</v>
      </c>
      <c r="S55" s="159">
        <v>52550</v>
      </c>
      <c r="T55" s="160">
        <v>31827227.050000001</v>
      </c>
      <c r="U55" s="160">
        <v>605.66</v>
      </c>
      <c r="V55" s="158">
        <v>436.89</v>
      </c>
      <c r="W55" s="32">
        <v>3.96</v>
      </c>
    </row>
    <row r="56" spans="1:23">
      <c r="A56" s="157">
        <v>12</v>
      </c>
      <c r="B56" s="158" t="s">
        <v>49</v>
      </c>
      <c r="C56" s="159">
        <v>5920</v>
      </c>
      <c r="D56" s="160">
        <v>3382831.25</v>
      </c>
      <c r="E56" s="158">
        <v>571.41999999999996</v>
      </c>
      <c r="F56" s="161">
        <v>338.4</v>
      </c>
      <c r="G56" s="159">
        <v>4959</v>
      </c>
      <c r="H56" s="160">
        <v>3188484.66</v>
      </c>
      <c r="I56" s="158">
        <v>642.97</v>
      </c>
      <c r="J56" s="161">
        <v>510.52000000000004</v>
      </c>
      <c r="K56" s="159">
        <v>628</v>
      </c>
      <c r="L56" s="160">
        <v>308972.15000000002</v>
      </c>
      <c r="M56" s="158">
        <v>491.99</v>
      </c>
      <c r="N56" s="161">
        <v>338.4</v>
      </c>
      <c r="O56" s="159">
        <v>18</v>
      </c>
      <c r="P56" s="160">
        <v>2973.6</v>
      </c>
      <c r="Q56" s="158">
        <v>165.2</v>
      </c>
      <c r="R56" s="161">
        <v>157.25</v>
      </c>
      <c r="S56" s="159">
        <v>11525</v>
      </c>
      <c r="T56" s="160">
        <v>6883261.6600000001</v>
      </c>
      <c r="U56" s="160">
        <v>597.25</v>
      </c>
      <c r="V56" s="158">
        <v>423.87</v>
      </c>
      <c r="W56" s="32">
        <v>0.87</v>
      </c>
    </row>
    <row r="57" spans="1:23" ht="15.75" thickBot="1">
      <c r="A57" s="162">
        <v>13</v>
      </c>
      <c r="B57" s="163" t="s">
        <v>32</v>
      </c>
      <c r="C57" s="164">
        <v>207</v>
      </c>
      <c r="D57" s="165">
        <v>170576.19</v>
      </c>
      <c r="E57" s="163">
        <v>824.04</v>
      </c>
      <c r="F57" s="166">
        <v>713.49</v>
      </c>
      <c r="G57" s="164">
        <v>29</v>
      </c>
      <c r="H57" s="165">
        <v>15628.49</v>
      </c>
      <c r="I57" s="163">
        <v>538.91</v>
      </c>
      <c r="J57" s="166">
        <v>530.68000000000006</v>
      </c>
      <c r="K57" s="164">
        <v>1</v>
      </c>
      <c r="L57" s="165">
        <v>2174.8000000000002</v>
      </c>
      <c r="M57" s="163">
        <v>2174.8000000000002</v>
      </c>
      <c r="N57" s="166">
        <v>2174.8000000000002</v>
      </c>
      <c r="O57" s="164">
        <v>0</v>
      </c>
      <c r="P57" s="165">
        <v>0</v>
      </c>
      <c r="Q57" s="163">
        <v>0</v>
      </c>
      <c r="R57" s="166" t="s">
        <v>251</v>
      </c>
      <c r="S57" s="164">
        <v>237</v>
      </c>
      <c r="T57" s="165">
        <v>188379.48</v>
      </c>
      <c r="U57" s="165">
        <v>794.85</v>
      </c>
      <c r="V57" s="163">
        <v>694.71</v>
      </c>
      <c r="W57" s="33">
        <v>0.02</v>
      </c>
    </row>
    <row r="58" spans="1:23" ht="16.5" thickBot="1">
      <c r="A58" s="34"/>
      <c r="B58" s="36" t="s">
        <v>409</v>
      </c>
      <c r="C58" s="37">
        <v>884740</v>
      </c>
      <c r="D58" s="38">
        <v>694458259.94000006</v>
      </c>
      <c r="E58" s="36">
        <v>784.93</v>
      </c>
      <c r="F58" s="39">
        <v>639.06000000000006</v>
      </c>
      <c r="G58" s="37">
        <v>355412</v>
      </c>
      <c r="H58" s="38">
        <v>221196485.66999999</v>
      </c>
      <c r="I58" s="36">
        <v>622.37</v>
      </c>
      <c r="J58" s="39">
        <v>537.36</v>
      </c>
      <c r="K58" s="37">
        <v>79983</v>
      </c>
      <c r="L58" s="38">
        <v>41701709.869999997</v>
      </c>
      <c r="M58" s="36">
        <v>521.38</v>
      </c>
      <c r="N58" s="39">
        <v>452.8</v>
      </c>
      <c r="O58" s="37">
        <v>8019</v>
      </c>
      <c r="P58" s="38">
        <v>2155270.9500000002</v>
      </c>
      <c r="Q58" s="36">
        <v>268.77</v>
      </c>
      <c r="R58" s="39">
        <v>185.14</v>
      </c>
      <c r="S58" s="37">
        <v>1328154</v>
      </c>
      <c r="T58" s="38">
        <v>959511726.42999995</v>
      </c>
      <c r="U58" s="38">
        <v>722.44</v>
      </c>
      <c r="V58" s="36">
        <v>588.33000000000004</v>
      </c>
      <c r="W58" s="35">
        <v>100</v>
      </c>
    </row>
    <row r="61" spans="1:23">
      <c r="T61" s="2"/>
    </row>
  </sheetData>
  <mergeCells count="26">
    <mergeCell ref="A1:W1"/>
    <mergeCell ref="A22:W22"/>
    <mergeCell ref="A24:A25"/>
    <mergeCell ref="B24:B25"/>
    <mergeCell ref="C24:F24"/>
    <mergeCell ref="G24:J24"/>
    <mergeCell ref="K24:N24"/>
    <mergeCell ref="O24:R24"/>
    <mergeCell ref="S24:W24"/>
    <mergeCell ref="A2:W2"/>
    <mergeCell ref="O5:R5"/>
    <mergeCell ref="S5:W5"/>
    <mergeCell ref="A3:W3"/>
    <mergeCell ref="A5:A6"/>
    <mergeCell ref="B5:B6"/>
    <mergeCell ref="C5:F5"/>
    <mergeCell ref="G5:J5"/>
    <mergeCell ref="K5:N5"/>
    <mergeCell ref="A41:W41"/>
    <mergeCell ref="A43:A44"/>
    <mergeCell ref="B43:B44"/>
    <mergeCell ref="C43:F43"/>
    <mergeCell ref="G43:J43"/>
    <mergeCell ref="K43:N43"/>
    <mergeCell ref="O43:R43"/>
    <mergeCell ref="S43:W4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4"/>
  <sheetViews>
    <sheetView workbookViewId="0">
      <selection activeCell="K24" sqref="K24"/>
    </sheetView>
  </sheetViews>
  <sheetFormatPr defaultRowHeight="15"/>
  <cols>
    <col min="1" max="1" width="4.5703125" style="18" customWidth="1"/>
    <col min="2" max="2" width="9" style="90" customWidth="1"/>
    <col min="3" max="3" width="21" style="90" customWidth="1"/>
    <col min="4" max="4" width="9.5703125" style="90" bestFit="1" customWidth="1"/>
    <col min="5" max="5" width="15.5703125" style="90" bestFit="1" customWidth="1"/>
    <col min="6" max="6" width="13" style="90" customWidth="1"/>
    <col min="7" max="7" width="9.140625" style="90" customWidth="1"/>
    <col min="8" max="8" width="14.28515625" style="90" customWidth="1"/>
    <col min="9" max="9" width="15.5703125" style="90" customWidth="1"/>
    <col min="10" max="10" width="9.5703125" style="90" bestFit="1" customWidth="1"/>
    <col min="11" max="11" width="14.140625" style="90" customWidth="1"/>
    <col min="12" max="12" width="13.7109375" style="90" customWidth="1"/>
    <col min="13" max="13" width="8.5703125" style="90" bestFit="1" customWidth="1"/>
    <col min="14" max="14" width="15" style="90" customWidth="1"/>
    <col min="15" max="15" width="14.5703125" style="90" customWidth="1"/>
    <col min="16" max="16" width="12.5703125" style="90" customWidth="1"/>
    <col min="17" max="17" width="17.28515625" style="90" customWidth="1"/>
    <col min="18" max="18" width="15.7109375" style="90" customWidth="1"/>
    <col min="19" max="19" width="15.140625" style="90" customWidth="1"/>
    <col min="20" max="16384" width="9.140625" style="90"/>
  </cols>
  <sheetData>
    <row r="1" spans="1:22" s="273" customFormat="1" ht="15" customHeight="1">
      <c r="A1" s="466" t="s">
        <v>839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</row>
    <row r="2" spans="1:22" ht="15.75" thickBot="1"/>
    <row r="3" spans="1:22" s="385" customFormat="1" ht="23.25" customHeight="1" thickBot="1">
      <c r="A3" s="479" t="s">
        <v>9</v>
      </c>
      <c r="B3" s="479" t="s">
        <v>780</v>
      </c>
      <c r="C3" s="479" t="s">
        <v>241</v>
      </c>
      <c r="D3" s="481" t="s">
        <v>2</v>
      </c>
      <c r="E3" s="482"/>
      <c r="F3" s="483"/>
      <c r="G3" s="481" t="s">
        <v>3</v>
      </c>
      <c r="H3" s="482"/>
      <c r="I3" s="483"/>
      <c r="J3" s="481" t="s">
        <v>23</v>
      </c>
      <c r="K3" s="482"/>
      <c r="L3" s="483"/>
      <c r="M3" s="481" t="s">
        <v>4</v>
      </c>
      <c r="N3" s="482"/>
      <c r="O3" s="483"/>
      <c r="P3" s="477" t="s">
        <v>286</v>
      </c>
      <c r="Q3" s="477" t="s">
        <v>343</v>
      </c>
      <c r="R3" s="477" t="s">
        <v>344</v>
      </c>
      <c r="S3" s="477" t="s">
        <v>351</v>
      </c>
    </row>
    <row r="4" spans="1:22" s="385" customFormat="1" ht="52.5" customHeight="1" thickBot="1">
      <c r="A4" s="480"/>
      <c r="B4" s="480"/>
      <c r="C4" s="480"/>
      <c r="D4" s="182" t="s">
        <v>0</v>
      </c>
      <c r="E4" s="183" t="s">
        <v>349</v>
      </c>
      <c r="F4" s="184" t="s">
        <v>350</v>
      </c>
      <c r="G4" s="182" t="s">
        <v>0</v>
      </c>
      <c r="H4" s="183" t="s">
        <v>349</v>
      </c>
      <c r="I4" s="184" t="s">
        <v>350</v>
      </c>
      <c r="J4" s="182" t="s">
        <v>0</v>
      </c>
      <c r="K4" s="183" t="s">
        <v>349</v>
      </c>
      <c r="L4" s="184" t="s">
        <v>350</v>
      </c>
      <c r="M4" s="182" t="s">
        <v>0</v>
      </c>
      <c r="N4" s="183" t="s">
        <v>349</v>
      </c>
      <c r="O4" s="184" t="s">
        <v>350</v>
      </c>
      <c r="P4" s="478"/>
      <c r="Q4" s="478"/>
      <c r="R4" s="478"/>
      <c r="S4" s="478"/>
      <c r="U4" s="90"/>
      <c r="V4" s="90"/>
    </row>
    <row r="5" spans="1:22">
      <c r="A5" s="386">
        <v>1</v>
      </c>
      <c r="B5" s="387" t="s">
        <v>535</v>
      </c>
      <c r="C5" s="387" t="s">
        <v>293</v>
      </c>
      <c r="D5" s="388">
        <v>4616</v>
      </c>
      <c r="E5" s="389">
        <v>37064321.590000004</v>
      </c>
      <c r="F5" s="389">
        <v>3486430.44</v>
      </c>
      <c r="G5" s="388">
        <v>1242</v>
      </c>
      <c r="H5" s="389">
        <v>5012790.8099999996</v>
      </c>
      <c r="I5" s="389">
        <v>485972.2</v>
      </c>
      <c r="J5" s="388">
        <v>2185</v>
      </c>
      <c r="K5" s="389">
        <v>5609317.8200000003</v>
      </c>
      <c r="L5" s="389">
        <v>1281087.96</v>
      </c>
      <c r="M5" s="388">
        <v>347</v>
      </c>
      <c r="N5" s="389">
        <v>1874039.46</v>
      </c>
      <c r="O5" s="389">
        <v>264769.33</v>
      </c>
      <c r="P5" s="390">
        <v>8390</v>
      </c>
      <c r="Q5" s="391">
        <v>49560469.68</v>
      </c>
      <c r="R5" s="391">
        <v>5518259.9299999997</v>
      </c>
      <c r="S5" s="392">
        <v>657.72</v>
      </c>
      <c r="T5" s="337"/>
    </row>
    <row r="6" spans="1:22">
      <c r="A6" s="393">
        <v>2</v>
      </c>
      <c r="B6" s="286" t="s">
        <v>767</v>
      </c>
      <c r="C6" s="286" t="s">
        <v>410</v>
      </c>
      <c r="D6" s="56">
        <v>200</v>
      </c>
      <c r="E6" s="394">
        <v>2260982.63</v>
      </c>
      <c r="F6" s="394">
        <v>208105.45</v>
      </c>
      <c r="G6" s="56">
        <v>922</v>
      </c>
      <c r="H6" s="394">
        <v>5718205.0199999996</v>
      </c>
      <c r="I6" s="394">
        <v>641169.30000000005</v>
      </c>
      <c r="J6" s="56">
        <v>12</v>
      </c>
      <c r="K6" s="394">
        <v>106129.07</v>
      </c>
      <c r="L6" s="394">
        <v>10392.48</v>
      </c>
      <c r="M6" s="56" t="s">
        <v>251</v>
      </c>
      <c r="N6" s="394" t="s">
        <v>251</v>
      </c>
      <c r="O6" s="394" t="s">
        <v>251</v>
      </c>
      <c r="P6" s="395">
        <v>1134</v>
      </c>
      <c r="Q6" s="396">
        <v>8085316.7199999997</v>
      </c>
      <c r="R6" s="396">
        <v>859667.23</v>
      </c>
      <c r="S6" s="397">
        <v>758.08</v>
      </c>
      <c r="T6" s="337"/>
    </row>
    <row r="7" spans="1:22">
      <c r="A7" s="393">
        <v>3</v>
      </c>
      <c r="B7" s="286" t="s">
        <v>781</v>
      </c>
      <c r="C7" s="286" t="s">
        <v>357</v>
      </c>
      <c r="D7" s="56" t="s">
        <v>251</v>
      </c>
      <c r="E7" s="394" t="s">
        <v>251</v>
      </c>
      <c r="F7" s="394" t="s">
        <v>251</v>
      </c>
      <c r="G7" s="56" t="s">
        <v>251</v>
      </c>
      <c r="H7" s="394" t="s">
        <v>251</v>
      </c>
      <c r="I7" s="394" t="s">
        <v>251</v>
      </c>
      <c r="J7" s="56" t="s">
        <v>251</v>
      </c>
      <c r="K7" s="394" t="s">
        <v>251</v>
      </c>
      <c r="L7" s="394" t="s">
        <v>251</v>
      </c>
      <c r="M7" s="56">
        <v>362</v>
      </c>
      <c r="N7" s="394">
        <v>969995.61</v>
      </c>
      <c r="O7" s="394">
        <v>90874.31</v>
      </c>
      <c r="P7" s="395">
        <v>362</v>
      </c>
      <c r="Q7" s="396">
        <v>969995.61</v>
      </c>
      <c r="R7" s="396">
        <v>90874.31</v>
      </c>
      <c r="S7" s="397">
        <v>251.03</v>
      </c>
      <c r="T7" s="337"/>
    </row>
    <row r="8" spans="1:22">
      <c r="A8" s="393">
        <v>4</v>
      </c>
      <c r="B8" s="286" t="s">
        <v>764</v>
      </c>
      <c r="C8" s="286" t="s">
        <v>287</v>
      </c>
      <c r="D8" s="56">
        <v>1</v>
      </c>
      <c r="E8" s="394">
        <v>92.45</v>
      </c>
      <c r="F8" s="394">
        <v>2083.11</v>
      </c>
      <c r="G8" s="56">
        <v>6</v>
      </c>
      <c r="H8" s="394">
        <v>17397.34</v>
      </c>
      <c r="I8" s="394">
        <v>5299.08</v>
      </c>
      <c r="J8" s="56">
        <v>1</v>
      </c>
      <c r="K8" s="394">
        <v>4386.4799999999996</v>
      </c>
      <c r="L8" s="394">
        <v>783.3</v>
      </c>
      <c r="M8" s="56" t="s">
        <v>251</v>
      </c>
      <c r="N8" s="394" t="s">
        <v>251</v>
      </c>
      <c r="O8" s="394" t="s">
        <v>251</v>
      </c>
      <c r="P8" s="395">
        <v>8</v>
      </c>
      <c r="Q8" s="396">
        <v>21876.27</v>
      </c>
      <c r="R8" s="396">
        <v>8165.49</v>
      </c>
      <c r="S8" s="397">
        <v>1020.69</v>
      </c>
      <c r="T8" s="337"/>
    </row>
    <row r="9" spans="1:22">
      <c r="A9" s="393">
        <v>5</v>
      </c>
      <c r="B9" s="286" t="s">
        <v>730</v>
      </c>
      <c r="C9" s="286" t="s">
        <v>327</v>
      </c>
      <c r="D9" s="56">
        <v>2545</v>
      </c>
      <c r="E9" s="394">
        <v>11841841.199999999</v>
      </c>
      <c r="F9" s="394">
        <v>480003.47</v>
      </c>
      <c r="G9" s="56">
        <v>941</v>
      </c>
      <c r="H9" s="394">
        <v>450847.69</v>
      </c>
      <c r="I9" s="394">
        <v>107088.6</v>
      </c>
      <c r="J9" s="56">
        <v>1090</v>
      </c>
      <c r="K9" s="394">
        <v>1087286.6299999999</v>
      </c>
      <c r="L9" s="394">
        <v>191419.14</v>
      </c>
      <c r="M9" s="56" t="s">
        <v>251</v>
      </c>
      <c r="N9" s="394" t="s">
        <v>251</v>
      </c>
      <c r="O9" s="394" t="s">
        <v>251</v>
      </c>
      <c r="P9" s="395">
        <v>4576</v>
      </c>
      <c r="Q9" s="396">
        <v>13379975.52</v>
      </c>
      <c r="R9" s="396">
        <v>778511.21</v>
      </c>
      <c r="S9" s="397">
        <v>170.13</v>
      </c>
      <c r="T9" s="337"/>
    </row>
    <row r="10" spans="1:22" ht="15.75" thickBot="1">
      <c r="A10" s="398">
        <v>6</v>
      </c>
      <c r="B10" s="399" t="s">
        <v>626</v>
      </c>
      <c r="C10" s="399" t="s">
        <v>285</v>
      </c>
      <c r="D10" s="400">
        <v>421</v>
      </c>
      <c r="E10" s="401">
        <v>262355.08</v>
      </c>
      <c r="F10" s="401">
        <v>64049.66</v>
      </c>
      <c r="G10" s="400">
        <v>854</v>
      </c>
      <c r="H10" s="401">
        <v>176883.15</v>
      </c>
      <c r="I10" s="401">
        <v>56577.89</v>
      </c>
      <c r="J10" s="400" t="s">
        <v>251</v>
      </c>
      <c r="K10" s="401" t="s">
        <v>251</v>
      </c>
      <c r="L10" s="401" t="s">
        <v>251</v>
      </c>
      <c r="M10" s="400" t="s">
        <v>251</v>
      </c>
      <c r="N10" s="401" t="s">
        <v>251</v>
      </c>
      <c r="O10" s="401" t="s">
        <v>251</v>
      </c>
      <c r="P10" s="402">
        <v>1275</v>
      </c>
      <c r="Q10" s="403">
        <v>439238.23</v>
      </c>
      <c r="R10" s="403">
        <v>120627.55</v>
      </c>
      <c r="S10" s="404">
        <v>94.61</v>
      </c>
      <c r="T10" s="337"/>
    </row>
    <row r="11" spans="1:22"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89"/>
      <c r="Q11" s="406"/>
      <c r="R11" s="406"/>
      <c r="S11" s="91"/>
    </row>
    <row r="14" spans="1:22">
      <c r="O14" s="89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11" sqref="F11"/>
    </sheetView>
  </sheetViews>
  <sheetFormatPr defaultRowHeight="15"/>
  <cols>
    <col min="1" max="1" width="4.7109375" style="18" customWidth="1"/>
    <col min="2" max="2" width="9.7109375" style="90" customWidth="1"/>
    <col min="3" max="3" width="19.140625" style="90" customWidth="1"/>
    <col min="4" max="4" width="16.28515625" style="90" customWidth="1"/>
    <col min="5" max="5" width="16.7109375" style="90" customWidth="1"/>
    <col min="6" max="6" width="12.7109375" style="91" customWidth="1"/>
    <col min="7" max="7" width="14.5703125" style="90" customWidth="1"/>
    <col min="8" max="8" width="11.7109375" style="90" customWidth="1"/>
    <col min="9" max="9" width="12.7109375" style="90" customWidth="1"/>
    <col min="10" max="10" width="12" style="90" customWidth="1"/>
    <col min="11" max="11" width="11.5703125" style="90" customWidth="1"/>
    <col min="12" max="12" width="15.85546875" style="90" customWidth="1"/>
    <col min="13" max="16384" width="9.140625" style="90"/>
  </cols>
  <sheetData>
    <row r="1" spans="1:12" s="12" customFormat="1" ht="15.75" customHeight="1">
      <c r="A1" s="466" t="s">
        <v>840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ht="15.75" customHeight="1" thickBot="1"/>
    <row r="3" spans="1:12" ht="15.75" thickBot="1">
      <c r="A3" s="505" t="s">
        <v>9</v>
      </c>
      <c r="B3" s="507" t="s">
        <v>780</v>
      </c>
      <c r="C3" s="509" t="s">
        <v>241</v>
      </c>
      <c r="D3" s="511" t="s">
        <v>2</v>
      </c>
      <c r="E3" s="512"/>
      <c r="F3" s="511" t="s">
        <v>3</v>
      </c>
      <c r="G3" s="512"/>
      <c r="H3" s="511" t="s">
        <v>23</v>
      </c>
      <c r="I3" s="512"/>
      <c r="J3" s="511" t="s">
        <v>4</v>
      </c>
      <c r="K3" s="512"/>
      <c r="L3" s="513" t="s">
        <v>286</v>
      </c>
    </row>
    <row r="4" spans="1:12" ht="15.75" thickBot="1">
      <c r="A4" s="506"/>
      <c r="B4" s="508"/>
      <c r="C4" s="510"/>
      <c r="D4" s="407" t="s">
        <v>0</v>
      </c>
      <c r="E4" s="408" t="s">
        <v>27</v>
      </c>
      <c r="F4" s="407" t="s">
        <v>0</v>
      </c>
      <c r="G4" s="408" t="s">
        <v>27</v>
      </c>
      <c r="H4" s="407" t="s">
        <v>0</v>
      </c>
      <c r="I4" s="408" t="s">
        <v>27</v>
      </c>
      <c r="J4" s="407" t="s">
        <v>0</v>
      </c>
      <c r="K4" s="408" t="s">
        <v>27</v>
      </c>
      <c r="L4" s="514"/>
    </row>
    <row r="5" spans="1:12">
      <c r="A5" s="409">
        <v>1</v>
      </c>
      <c r="B5" s="410" t="s">
        <v>535</v>
      </c>
      <c r="C5" s="411" t="s">
        <v>293</v>
      </c>
      <c r="D5" s="411" t="s">
        <v>251</v>
      </c>
      <c r="E5" s="411" t="s">
        <v>251</v>
      </c>
      <c r="F5" s="412">
        <v>51</v>
      </c>
      <c r="G5" s="413">
        <v>47930.22</v>
      </c>
      <c r="H5" s="410" t="s">
        <v>251</v>
      </c>
      <c r="I5" s="413" t="s">
        <v>251</v>
      </c>
      <c r="J5" s="411" t="s">
        <v>251</v>
      </c>
      <c r="K5" s="411" t="s">
        <v>251</v>
      </c>
      <c r="L5" s="414">
        <v>51</v>
      </c>
    </row>
    <row r="6" spans="1:12">
      <c r="A6" s="415">
        <v>2</v>
      </c>
      <c r="B6" s="416" t="s">
        <v>767</v>
      </c>
      <c r="C6" s="42" t="s">
        <v>410</v>
      </c>
      <c r="D6" s="42" t="s">
        <v>251</v>
      </c>
      <c r="E6" s="42" t="s">
        <v>251</v>
      </c>
      <c r="F6" s="352">
        <v>10</v>
      </c>
      <c r="G6" s="353">
        <v>3931.99</v>
      </c>
      <c r="H6" s="416" t="s">
        <v>251</v>
      </c>
      <c r="I6" s="353" t="s">
        <v>251</v>
      </c>
      <c r="J6" s="42" t="s">
        <v>251</v>
      </c>
      <c r="K6" s="42" t="s">
        <v>251</v>
      </c>
      <c r="L6" s="417">
        <v>10</v>
      </c>
    </row>
    <row r="7" spans="1:12">
      <c r="A7" s="415">
        <v>3</v>
      </c>
      <c r="B7" s="416" t="s">
        <v>730</v>
      </c>
      <c r="C7" s="42" t="s">
        <v>327</v>
      </c>
      <c r="D7" s="42" t="s">
        <v>251</v>
      </c>
      <c r="E7" s="42" t="s">
        <v>251</v>
      </c>
      <c r="F7" s="352">
        <v>22</v>
      </c>
      <c r="G7" s="353">
        <v>3003.99</v>
      </c>
      <c r="H7" s="416" t="s">
        <v>251</v>
      </c>
      <c r="I7" s="353" t="s">
        <v>251</v>
      </c>
      <c r="J7" s="42" t="s">
        <v>251</v>
      </c>
      <c r="K7" s="42" t="s">
        <v>251</v>
      </c>
      <c r="L7" s="417">
        <v>22</v>
      </c>
    </row>
    <row r="8" spans="1:12" ht="15.75" thickBot="1">
      <c r="A8" s="162">
        <v>4</v>
      </c>
      <c r="B8" s="234" t="s">
        <v>626</v>
      </c>
      <c r="C8" s="234" t="s">
        <v>285</v>
      </c>
      <c r="D8" s="234" t="s">
        <v>251</v>
      </c>
      <c r="E8" s="234" t="s">
        <v>251</v>
      </c>
      <c r="F8" s="237">
        <v>10</v>
      </c>
      <c r="G8" s="236">
        <v>341.8</v>
      </c>
      <c r="H8" s="234" t="s">
        <v>251</v>
      </c>
      <c r="I8" s="234" t="s">
        <v>251</v>
      </c>
      <c r="J8" s="234" t="s">
        <v>251</v>
      </c>
      <c r="K8" s="234" t="s">
        <v>251</v>
      </c>
      <c r="L8" s="418">
        <v>10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tabSelected="1" workbookViewId="0">
      <selection sqref="A1:L1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19" customWidth="1"/>
    <col min="5" max="5" width="11.7109375" style="419" bestFit="1" customWidth="1"/>
    <col min="6" max="6" width="15.140625" style="361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66" t="s">
        <v>841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ht="15.75" thickBot="1"/>
    <row r="3" spans="1:12" ht="22.5" customHeight="1" thickBot="1">
      <c r="A3" s="505" t="s">
        <v>9</v>
      </c>
      <c r="B3" s="507" t="s">
        <v>780</v>
      </c>
      <c r="C3" s="509" t="s">
        <v>241</v>
      </c>
      <c r="D3" s="511" t="s">
        <v>2</v>
      </c>
      <c r="E3" s="512"/>
      <c r="F3" s="511" t="s">
        <v>3</v>
      </c>
      <c r="G3" s="512"/>
      <c r="H3" s="511" t="s">
        <v>23</v>
      </c>
      <c r="I3" s="512"/>
      <c r="J3" s="511" t="s">
        <v>4</v>
      </c>
      <c r="K3" s="512"/>
      <c r="L3" s="513" t="s">
        <v>286</v>
      </c>
    </row>
    <row r="4" spans="1:12" ht="24" customHeight="1" thickBot="1">
      <c r="A4" s="506"/>
      <c r="B4" s="508"/>
      <c r="C4" s="510"/>
      <c r="D4" s="407" t="s">
        <v>0</v>
      </c>
      <c r="E4" s="408" t="s">
        <v>27</v>
      </c>
      <c r="F4" s="407" t="s">
        <v>0</v>
      </c>
      <c r="G4" s="408" t="s">
        <v>27</v>
      </c>
      <c r="H4" s="407" t="s">
        <v>0</v>
      </c>
      <c r="I4" s="408" t="s">
        <v>27</v>
      </c>
      <c r="J4" s="407" t="s">
        <v>0</v>
      </c>
      <c r="K4" s="408" t="s">
        <v>27</v>
      </c>
      <c r="L4" s="514"/>
    </row>
    <row r="5" spans="1:12">
      <c r="A5" s="420">
        <v>1</v>
      </c>
      <c r="B5" s="421" t="s">
        <v>535</v>
      </c>
      <c r="C5" s="422" t="s">
        <v>293</v>
      </c>
      <c r="D5" s="423">
        <v>3740</v>
      </c>
      <c r="E5" s="424">
        <v>2210425.9500000002</v>
      </c>
      <c r="F5" s="425">
        <v>1283</v>
      </c>
      <c r="G5" s="424">
        <v>647712.62</v>
      </c>
      <c r="H5" s="423">
        <v>720</v>
      </c>
      <c r="I5" s="424">
        <v>451144.28</v>
      </c>
      <c r="J5" s="426">
        <v>55</v>
      </c>
      <c r="K5" s="424">
        <v>98605.4</v>
      </c>
      <c r="L5" s="427">
        <v>5798</v>
      </c>
    </row>
    <row r="6" spans="1:12">
      <c r="A6" s="428">
        <v>2</v>
      </c>
      <c r="B6" s="429" t="s">
        <v>767</v>
      </c>
      <c r="C6" s="430" t="s">
        <v>410</v>
      </c>
      <c r="D6" s="431" t="s">
        <v>251</v>
      </c>
      <c r="E6" s="432" t="s">
        <v>251</v>
      </c>
      <c r="F6" s="433">
        <v>1</v>
      </c>
      <c r="G6" s="432">
        <v>62.32</v>
      </c>
      <c r="H6" s="431">
        <v>1</v>
      </c>
      <c r="I6" s="432">
        <v>62.32</v>
      </c>
      <c r="J6" s="434" t="s">
        <v>251</v>
      </c>
      <c r="K6" s="432" t="s">
        <v>251</v>
      </c>
      <c r="L6" s="435">
        <v>2</v>
      </c>
    </row>
    <row r="7" spans="1:12">
      <c r="A7" s="428">
        <v>3</v>
      </c>
      <c r="B7" s="429" t="s">
        <v>781</v>
      </c>
      <c r="C7" s="430" t="s">
        <v>357</v>
      </c>
      <c r="D7" s="431">
        <v>138</v>
      </c>
      <c r="E7" s="432">
        <v>46708.56</v>
      </c>
      <c r="F7" s="433" t="s">
        <v>251</v>
      </c>
      <c r="G7" s="432" t="s">
        <v>251</v>
      </c>
      <c r="H7" s="431" t="s">
        <v>251</v>
      </c>
      <c r="I7" s="432" t="s">
        <v>251</v>
      </c>
      <c r="J7" s="431">
        <v>22</v>
      </c>
      <c r="K7" s="432">
        <v>5841.95</v>
      </c>
      <c r="L7" s="435">
        <v>160</v>
      </c>
    </row>
    <row r="8" spans="1:12">
      <c r="A8" s="428">
        <v>4</v>
      </c>
      <c r="B8" s="429" t="s">
        <v>764</v>
      </c>
      <c r="C8" s="430" t="s">
        <v>287</v>
      </c>
      <c r="D8" s="431">
        <v>6</v>
      </c>
      <c r="E8" s="432">
        <v>5223.96</v>
      </c>
      <c r="F8" s="433">
        <v>1</v>
      </c>
      <c r="G8" s="432">
        <v>735.83</v>
      </c>
      <c r="H8" s="431" t="s">
        <v>251</v>
      </c>
      <c r="I8" s="432" t="s">
        <v>251</v>
      </c>
      <c r="J8" s="434" t="s">
        <v>251</v>
      </c>
      <c r="K8" s="432" t="s">
        <v>251</v>
      </c>
      <c r="L8" s="435">
        <v>7</v>
      </c>
    </row>
    <row r="9" spans="1:12">
      <c r="A9" s="428">
        <v>5</v>
      </c>
      <c r="B9" s="429" t="s">
        <v>730</v>
      </c>
      <c r="C9" s="430" t="s">
        <v>327</v>
      </c>
      <c r="D9" s="431">
        <v>1560</v>
      </c>
      <c r="E9" s="432">
        <v>275513.11</v>
      </c>
      <c r="F9" s="433">
        <v>686</v>
      </c>
      <c r="G9" s="432">
        <v>73331.75</v>
      </c>
      <c r="H9" s="431">
        <v>188</v>
      </c>
      <c r="I9" s="432">
        <v>39581.870000000003</v>
      </c>
      <c r="J9" s="431" t="s">
        <v>251</v>
      </c>
      <c r="K9" s="432" t="s">
        <v>251</v>
      </c>
      <c r="L9" s="435">
        <v>2434</v>
      </c>
    </row>
    <row r="10" spans="1:12" ht="15.75" thickBot="1">
      <c r="A10" s="436">
        <v>6</v>
      </c>
      <c r="B10" s="437" t="s">
        <v>626</v>
      </c>
      <c r="C10" s="438" t="s">
        <v>285</v>
      </c>
      <c r="D10" s="439">
        <v>580</v>
      </c>
      <c r="E10" s="440">
        <v>55926.64</v>
      </c>
      <c r="F10" s="441">
        <v>254</v>
      </c>
      <c r="G10" s="440">
        <v>20969.88</v>
      </c>
      <c r="H10" s="439" t="s">
        <v>251</v>
      </c>
      <c r="I10" s="440" t="s">
        <v>251</v>
      </c>
      <c r="J10" s="439" t="s">
        <v>251</v>
      </c>
      <c r="K10" s="440" t="s">
        <v>251</v>
      </c>
      <c r="L10" s="442">
        <v>834</v>
      </c>
    </row>
    <row r="11" spans="1:12">
      <c r="L11" s="419"/>
    </row>
    <row r="12" spans="1:12">
      <c r="L12" s="419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topLeftCell="F1" workbookViewId="0">
      <selection activeCell="H10" sqref="H10"/>
    </sheetView>
  </sheetViews>
  <sheetFormatPr defaultRowHeight="15"/>
  <cols>
    <col min="1" max="1" width="4.5703125" style="90" customWidth="1"/>
    <col min="2" max="2" width="14.140625" style="90" customWidth="1"/>
    <col min="3" max="3" width="16.140625" style="90" customWidth="1"/>
    <col min="4" max="4" width="14.28515625" style="90" customWidth="1"/>
    <col min="5" max="5" width="14.5703125" style="90" bestFit="1" customWidth="1"/>
    <col min="6" max="6" width="14.42578125" style="90" customWidth="1"/>
    <col min="7" max="7" width="15" style="90" customWidth="1"/>
    <col min="8" max="8" width="14.28515625" style="90" customWidth="1"/>
    <col min="9" max="9" width="15.42578125" style="90" customWidth="1"/>
    <col min="10" max="10" width="15.140625" style="90" customWidth="1"/>
    <col min="11" max="11" width="16" style="90" customWidth="1"/>
    <col min="12" max="12" width="15.85546875" style="90" customWidth="1"/>
    <col min="13" max="13" width="15.140625" style="90" customWidth="1"/>
    <col min="14" max="14" width="12.85546875" style="90" customWidth="1"/>
    <col min="15" max="15" width="16" style="90" customWidth="1"/>
    <col min="16" max="16" width="14.85546875" style="90" customWidth="1"/>
    <col min="17" max="17" width="12.28515625" style="90" customWidth="1"/>
    <col min="18" max="18" width="10.5703125" style="90" customWidth="1"/>
    <col min="19" max="16384" width="9.140625" style="90"/>
  </cols>
  <sheetData>
    <row r="1" spans="1:18" ht="18.75">
      <c r="A1" s="466" t="s">
        <v>391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18" ht="15.75">
      <c r="A2" s="471" t="s">
        <v>806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</row>
    <row r="3" spans="1:18" ht="15.75" thickBot="1"/>
    <row r="4" spans="1:18" ht="16.5" customHeight="1" thickBot="1">
      <c r="A4" s="479" t="s">
        <v>9</v>
      </c>
      <c r="B4" s="479" t="s">
        <v>241</v>
      </c>
      <c r="C4" s="481" t="s">
        <v>2</v>
      </c>
      <c r="D4" s="482"/>
      <c r="E4" s="483"/>
      <c r="F4" s="481" t="s">
        <v>3</v>
      </c>
      <c r="G4" s="482"/>
      <c r="H4" s="483"/>
      <c r="I4" s="481" t="s">
        <v>23</v>
      </c>
      <c r="J4" s="482"/>
      <c r="K4" s="483"/>
      <c r="L4" s="481" t="s">
        <v>4</v>
      </c>
      <c r="M4" s="482"/>
      <c r="N4" s="483"/>
      <c r="O4" s="477" t="s">
        <v>286</v>
      </c>
      <c r="P4" s="477" t="s">
        <v>343</v>
      </c>
      <c r="Q4" s="477" t="s">
        <v>344</v>
      </c>
      <c r="R4" s="477" t="s">
        <v>351</v>
      </c>
    </row>
    <row r="5" spans="1:18" ht="63.75" thickBot="1">
      <c r="A5" s="480"/>
      <c r="B5" s="480"/>
      <c r="C5" s="182" t="s">
        <v>0</v>
      </c>
      <c r="D5" s="183" t="s">
        <v>349</v>
      </c>
      <c r="E5" s="184" t="s">
        <v>350</v>
      </c>
      <c r="F5" s="182" t="s">
        <v>0</v>
      </c>
      <c r="G5" s="183" t="s">
        <v>349</v>
      </c>
      <c r="H5" s="184" t="s">
        <v>350</v>
      </c>
      <c r="I5" s="182" t="s">
        <v>0</v>
      </c>
      <c r="J5" s="183" t="s">
        <v>349</v>
      </c>
      <c r="K5" s="184" t="s">
        <v>350</v>
      </c>
      <c r="L5" s="182" t="s">
        <v>0</v>
      </c>
      <c r="M5" s="183" t="s">
        <v>349</v>
      </c>
      <c r="N5" s="184" t="s">
        <v>350</v>
      </c>
      <c r="O5" s="478"/>
      <c r="P5" s="478"/>
      <c r="Q5" s="478"/>
      <c r="R5" s="478"/>
    </row>
    <row r="6" spans="1:18" ht="16.5" customHeight="1">
      <c r="A6" s="226">
        <v>1</v>
      </c>
      <c r="B6" s="228" t="s">
        <v>293</v>
      </c>
      <c r="C6" s="229">
        <v>442</v>
      </c>
      <c r="D6" s="230">
        <v>1029363.33</v>
      </c>
      <c r="E6" s="230">
        <v>456317.16</v>
      </c>
      <c r="F6" s="229">
        <v>986</v>
      </c>
      <c r="G6" s="230">
        <v>926553.81</v>
      </c>
      <c r="H6" s="230">
        <v>530211.9</v>
      </c>
      <c r="I6" s="229">
        <v>711</v>
      </c>
      <c r="J6" s="230">
        <v>439449.73</v>
      </c>
      <c r="K6" s="230">
        <v>395925.87</v>
      </c>
      <c r="L6" s="229">
        <v>1</v>
      </c>
      <c r="M6" s="230">
        <v>2957.6</v>
      </c>
      <c r="N6" s="230">
        <v>783.3</v>
      </c>
      <c r="O6" s="231">
        <v>2140</v>
      </c>
      <c r="P6" s="230">
        <v>2398324.4700000002</v>
      </c>
      <c r="Q6" s="230">
        <v>1383238.23</v>
      </c>
      <c r="R6" s="232">
        <v>646.37</v>
      </c>
    </row>
    <row r="7" spans="1:18">
      <c r="A7" s="226">
        <v>2</v>
      </c>
      <c r="B7" s="55" t="s">
        <v>410</v>
      </c>
      <c r="C7" s="168">
        <v>78</v>
      </c>
      <c r="D7" s="92">
        <v>440400.42</v>
      </c>
      <c r="E7" s="92">
        <v>100485.97</v>
      </c>
      <c r="F7" s="168">
        <v>11</v>
      </c>
      <c r="G7" s="92">
        <v>80636.639999999999</v>
      </c>
      <c r="H7" s="92">
        <v>8742.81</v>
      </c>
      <c r="I7" s="168">
        <v>8</v>
      </c>
      <c r="J7" s="92">
        <v>45302.19</v>
      </c>
      <c r="K7" s="168">
        <v>8961.31</v>
      </c>
      <c r="L7" s="168" t="s">
        <v>251</v>
      </c>
      <c r="M7" s="92" t="s">
        <v>251</v>
      </c>
      <c r="N7" s="168" t="s">
        <v>251</v>
      </c>
      <c r="O7" s="41">
        <v>97</v>
      </c>
      <c r="P7" s="92">
        <v>566339.25</v>
      </c>
      <c r="Q7" s="92">
        <v>118190.09</v>
      </c>
      <c r="R7" s="233">
        <v>1218.45</v>
      </c>
    </row>
    <row r="8" spans="1:18" ht="15.75" thickBot="1">
      <c r="A8" s="226">
        <v>3</v>
      </c>
      <c r="B8" s="234" t="s">
        <v>327</v>
      </c>
      <c r="C8" s="235">
        <v>827</v>
      </c>
      <c r="D8" s="236">
        <v>86267.01</v>
      </c>
      <c r="E8" s="236">
        <v>210661.13</v>
      </c>
      <c r="F8" s="235">
        <v>34</v>
      </c>
      <c r="G8" s="236">
        <v>5066.13</v>
      </c>
      <c r="H8" s="236">
        <v>5250.73</v>
      </c>
      <c r="I8" s="235">
        <v>51</v>
      </c>
      <c r="J8" s="236">
        <v>1484.36</v>
      </c>
      <c r="K8" s="236">
        <v>13914.7</v>
      </c>
      <c r="L8" s="234" t="s">
        <v>251</v>
      </c>
      <c r="M8" s="234" t="s">
        <v>251</v>
      </c>
      <c r="N8" s="234" t="s">
        <v>251</v>
      </c>
      <c r="O8" s="237">
        <v>912</v>
      </c>
      <c r="P8" s="236">
        <v>92817.5</v>
      </c>
      <c r="Q8" s="236">
        <v>229826.56</v>
      </c>
      <c r="R8" s="238">
        <v>252</v>
      </c>
    </row>
    <row r="9" spans="1:18">
      <c r="A9" s="55"/>
      <c r="B9" s="66" t="s">
        <v>5</v>
      </c>
      <c r="C9" s="169">
        <f>SUM(C6:C8)</f>
        <v>1347</v>
      </c>
      <c r="D9" s="169">
        <f t="shared" ref="D9:Q9" si="0">SUM(D6:D8)</f>
        <v>1556030.76</v>
      </c>
      <c r="E9" s="169">
        <f t="shared" si="0"/>
        <v>767464.26</v>
      </c>
      <c r="F9" s="169">
        <f t="shared" si="0"/>
        <v>1031</v>
      </c>
      <c r="G9" s="169">
        <f t="shared" si="0"/>
        <v>1012256.5800000001</v>
      </c>
      <c r="H9" s="169">
        <f t="shared" si="0"/>
        <v>544205.44000000006</v>
      </c>
      <c r="I9" s="169">
        <f t="shared" si="0"/>
        <v>770</v>
      </c>
      <c r="J9" s="169">
        <f t="shared" si="0"/>
        <v>486236.27999999997</v>
      </c>
      <c r="K9" s="169">
        <f t="shared" si="0"/>
        <v>418801.88</v>
      </c>
      <c r="L9" s="169">
        <f t="shared" si="0"/>
        <v>1</v>
      </c>
      <c r="M9" s="169">
        <f t="shared" si="0"/>
        <v>2957.6</v>
      </c>
      <c r="N9" s="169">
        <f t="shared" si="0"/>
        <v>783.3</v>
      </c>
      <c r="O9" s="169">
        <f t="shared" si="0"/>
        <v>3149</v>
      </c>
      <c r="P9" s="169">
        <f t="shared" si="0"/>
        <v>3057481.22</v>
      </c>
      <c r="Q9" s="169">
        <f t="shared" si="0"/>
        <v>1731254.8800000001</v>
      </c>
      <c r="R9" s="169"/>
    </row>
    <row r="10" spans="1:18">
      <c r="C10" s="89"/>
      <c r="F10" s="89"/>
    </row>
  </sheetData>
  <mergeCells count="12">
    <mergeCell ref="R4:R5"/>
    <mergeCell ref="A1:R1"/>
    <mergeCell ref="A2:R2"/>
    <mergeCell ref="Q4:Q5"/>
    <mergeCell ref="A4:A5"/>
    <mergeCell ref="P4:P5"/>
    <mergeCell ref="O4:O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G1" workbookViewId="0">
      <selection activeCell="P17" sqref="P17"/>
    </sheetView>
  </sheetViews>
  <sheetFormatPr defaultRowHeight="15"/>
  <cols>
    <col min="1" max="1" width="4.140625" style="90" customWidth="1"/>
    <col min="2" max="2" width="16.28515625" style="90" customWidth="1"/>
    <col min="3" max="3" width="15.140625" style="90" customWidth="1"/>
    <col min="4" max="4" width="15.7109375" style="90" customWidth="1"/>
    <col min="5" max="5" width="16" style="90" customWidth="1"/>
    <col min="6" max="6" width="14.140625" style="90" customWidth="1"/>
    <col min="7" max="7" width="14.5703125" style="90" customWidth="1"/>
    <col min="8" max="8" width="15.28515625" style="90" customWidth="1"/>
    <col min="9" max="9" width="15" style="90" customWidth="1"/>
    <col min="10" max="10" width="15.7109375" style="90" customWidth="1"/>
    <col min="11" max="11" width="16.42578125" style="90" customWidth="1"/>
    <col min="12" max="12" width="15.42578125" style="90" customWidth="1"/>
    <col min="13" max="13" width="18.28515625" style="90" customWidth="1"/>
    <col min="14" max="14" width="15.85546875" style="90" customWidth="1"/>
    <col min="15" max="15" width="14.7109375" style="90" customWidth="1"/>
    <col min="16" max="16" width="13.140625" style="90" customWidth="1"/>
    <col min="17" max="17" width="12.28515625" style="90" customWidth="1"/>
    <col min="18" max="18" width="10.5703125" style="90" customWidth="1"/>
    <col min="19" max="16384" width="9.140625" style="90"/>
  </cols>
  <sheetData>
    <row r="1" spans="1:18" ht="18.75">
      <c r="A1" s="466" t="s">
        <v>392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18" ht="15.75">
      <c r="A2" s="471" t="s">
        <v>807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</row>
    <row r="3" spans="1:18" ht="15.75" thickBot="1"/>
    <row r="4" spans="1:18" ht="16.5" thickBot="1">
      <c r="A4" s="479" t="s">
        <v>9</v>
      </c>
      <c r="B4" s="479" t="s">
        <v>241</v>
      </c>
      <c r="C4" s="481" t="s">
        <v>2</v>
      </c>
      <c r="D4" s="482"/>
      <c r="E4" s="483"/>
      <c r="F4" s="481" t="s">
        <v>3</v>
      </c>
      <c r="G4" s="482"/>
      <c r="H4" s="483"/>
      <c r="I4" s="481" t="s">
        <v>23</v>
      </c>
      <c r="J4" s="482"/>
      <c r="K4" s="483"/>
      <c r="L4" s="481" t="s">
        <v>4</v>
      </c>
      <c r="M4" s="482"/>
      <c r="N4" s="483"/>
      <c r="O4" s="477" t="s">
        <v>286</v>
      </c>
      <c r="P4" s="477" t="s">
        <v>343</v>
      </c>
      <c r="Q4" s="477" t="s">
        <v>344</v>
      </c>
      <c r="R4" s="477" t="s">
        <v>351</v>
      </c>
    </row>
    <row r="5" spans="1:18" ht="48" thickBot="1">
      <c r="A5" s="480"/>
      <c r="B5" s="480"/>
      <c r="C5" s="182" t="s">
        <v>0</v>
      </c>
      <c r="D5" s="183" t="s">
        <v>349</v>
      </c>
      <c r="E5" s="184" t="s">
        <v>350</v>
      </c>
      <c r="F5" s="182" t="s">
        <v>0</v>
      </c>
      <c r="G5" s="183" t="s">
        <v>349</v>
      </c>
      <c r="H5" s="184" t="s">
        <v>350</v>
      </c>
      <c r="I5" s="182" t="s">
        <v>0</v>
      </c>
      <c r="J5" s="183" t="s">
        <v>349</v>
      </c>
      <c r="K5" s="184" t="s">
        <v>350</v>
      </c>
      <c r="L5" s="182" t="s">
        <v>0</v>
      </c>
      <c r="M5" s="183" t="s">
        <v>349</v>
      </c>
      <c r="N5" s="184" t="s">
        <v>350</v>
      </c>
      <c r="O5" s="478"/>
      <c r="P5" s="478"/>
      <c r="Q5" s="478"/>
      <c r="R5" s="478"/>
    </row>
    <row r="6" spans="1:18">
      <c r="A6" s="223">
        <v>1</v>
      </c>
      <c r="B6" s="55" t="s">
        <v>293</v>
      </c>
      <c r="C6" s="231">
        <v>853</v>
      </c>
      <c r="D6" s="230">
        <v>3030438.11</v>
      </c>
      <c r="E6" s="230">
        <v>458701.77</v>
      </c>
      <c r="F6" s="229">
        <v>1993</v>
      </c>
      <c r="G6" s="230">
        <v>3079713.93</v>
      </c>
      <c r="H6" s="230">
        <v>625498.39</v>
      </c>
      <c r="I6" s="229">
        <v>139</v>
      </c>
      <c r="J6" s="230">
        <v>303346.45</v>
      </c>
      <c r="K6" s="230">
        <v>51817.34</v>
      </c>
      <c r="L6" s="229" t="s">
        <v>251</v>
      </c>
      <c r="M6" s="230" t="s">
        <v>251</v>
      </c>
      <c r="N6" s="230" t="s">
        <v>251</v>
      </c>
      <c r="O6" s="231">
        <v>2985</v>
      </c>
      <c r="P6" s="230">
        <v>6413498.4900000002</v>
      </c>
      <c r="Q6" s="230">
        <v>1136017.5</v>
      </c>
      <c r="R6" s="232">
        <v>380.58</v>
      </c>
    </row>
    <row r="7" spans="1:18" ht="15.75" thickBot="1">
      <c r="A7" s="224">
        <v>2</v>
      </c>
      <c r="B7" s="55" t="s">
        <v>410</v>
      </c>
      <c r="C7" s="237">
        <v>146</v>
      </c>
      <c r="D7" s="236">
        <v>874214.74</v>
      </c>
      <c r="E7" s="236">
        <v>174720.05</v>
      </c>
      <c r="F7" s="235">
        <v>17</v>
      </c>
      <c r="G7" s="236">
        <v>69640.41</v>
      </c>
      <c r="H7" s="236">
        <v>3110.4</v>
      </c>
      <c r="I7" s="235">
        <v>20</v>
      </c>
      <c r="J7" s="236">
        <v>77804.59</v>
      </c>
      <c r="K7" s="236">
        <v>10437.68</v>
      </c>
      <c r="L7" s="235" t="s">
        <v>251</v>
      </c>
      <c r="M7" s="236" t="s">
        <v>251</v>
      </c>
      <c r="N7" s="236" t="s">
        <v>251</v>
      </c>
      <c r="O7" s="237">
        <v>183</v>
      </c>
      <c r="P7" s="236">
        <v>1021659.74</v>
      </c>
      <c r="Q7" s="236">
        <v>188268.13</v>
      </c>
      <c r="R7" s="238">
        <v>1028.79</v>
      </c>
    </row>
    <row r="8" spans="1:18">
      <c r="B8" s="208" t="s">
        <v>5</v>
      </c>
      <c r="C8" s="169">
        <f>SUM(C6:C7)</f>
        <v>999</v>
      </c>
      <c r="D8" s="169">
        <f t="shared" ref="D8:Q8" si="0">SUM(D6:D7)</f>
        <v>3904652.8499999996</v>
      </c>
      <c r="E8" s="169">
        <f t="shared" si="0"/>
        <v>633421.82000000007</v>
      </c>
      <c r="F8" s="169">
        <f t="shared" si="0"/>
        <v>2010</v>
      </c>
      <c r="G8" s="169">
        <f t="shared" si="0"/>
        <v>3149354.3400000003</v>
      </c>
      <c r="H8" s="169">
        <f t="shared" si="0"/>
        <v>628608.79</v>
      </c>
      <c r="I8" s="169">
        <f t="shared" si="0"/>
        <v>159</v>
      </c>
      <c r="J8" s="169">
        <f t="shared" si="0"/>
        <v>381151.04000000004</v>
      </c>
      <c r="K8" s="169">
        <f t="shared" si="0"/>
        <v>62255.02</v>
      </c>
      <c r="L8" s="169">
        <f t="shared" si="0"/>
        <v>0</v>
      </c>
      <c r="M8" s="169">
        <f t="shared" si="0"/>
        <v>0</v>
      </c>
      <c r="N8" s="169">
        <f t="shared" si="0"/>
        <v>0</v>
      </c>
      <c r="O8" s="169">
        <f t="shared" si="0"/>
        <v>3168</v>
      </c>
      <c r="P8" s="169">
        <f t="shared" si="0"/>
        <v>7435158.2300000004</v>
      </c>
      <c r="Q8" s="169">
        <f t="shared" si="0"/>
        <v>1324285.6299999999</v>
      </c>
      <c r="R8" s="169"/>
    </row>
  </sheetData>
  <mergeCells count="12">
    <mergeCell ref="A1:R1"/>
    <mergeCell ref="A2:R2"/>
    <mergeCell ref="Q4:Q5"/>
    <mergeCell ref="A4:A5"/>
    <mergeCell ref="P4:P5"/>
    <mergeCell ref="O4:O5"/>
    <mergeCell ref="R4:R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topLeftCell="A34" workbookViewId="0">
      <selection activeCell="A6" sqref="A6:M53"/>
    </sheetView>
  </sheetViews>
  <sheetFormatPr defaultRowHeight="15"/>
  <cols>
    <col min="1" max="1" width="25" style="90" customWidth="1"/>
    <col min="2" max="3" width="12.28515625" style="89" customWidth="1"/>
    <col min="4" max="4" width="12.28515625" style="91" customWidth="1"/>
    <col min="5" max="5" width="11.7109375" style="89" customWidth="1"/>
    <col min="6" max="6" width="10.85546875" style="91" customWidth="1"/>
    <col min="7" max="7" width="12.28515625" style="91" customWidth="1"/>
    <col min="8" max="9" width="11.7109375" style="89" customWidth="1"/>
    <col min="10" max="10" width="11.85546875" style="91" customWidth="1"/>
    <col min="11" max="13" width="11.42578125" style="90" customWidth="1"/>
    <col min="14" max="16384" width="9.140625" style="90"/>
  </cols>
  <sheetData>
    <row r="1" spans="1:18" ht="18.75">
      <c r="A1" s="466" t="s">
        <v>393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176"/>
      <c r="O1" s="176"/>
      <c r="P1" s="176"/>
      <c r="Q1" s="176"/>
      <c r="R1" s="82"/>
    </row>
    <row r="2" spans="1:18" ht="15.75">
      <c r="A2" s="471" t="s">
        <v>808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</row>
    <row r="3" spans="1:18">
      <c r="A3" s="10"/>
    </row>
    <row r="4" spans="1:18" ht="15.75">
      <c r="A4" s="487" t="s">
        <v>10</v>
      </c>
      <c r="B4" s="484" t="s">
        <v>2</v>
      </c>
      <c r="C4" s="485"/>
      <c r="D4" s="486"/>
      <c r="E4" s="484" t="s">
        <v>3</v>
      </c>
      <c r="F4" s="486"/>
      <c r="G4" s="174"/>
      <c r="H4" s="484" t="s">
        <v>11</v>
      </c>
      <c r="I4" s="485"/>
      <c r="J4" s="486"/>
      <c r="K4" s="484" t="s">
        <v>12</v>
      </c>
      <c r="L4" s="485"/>
      <c r="M4" s="486"/>
    </row>
    <row r="5" spans="1:18" ht="15.75">
      <c r="A5" s="488"/>
      <c r="B5" s="174" t="s">
        <v>0</v>
      </c>
      <c r="C5" s="19" t="s">
        <v>13</v>
      </c>
      <c r="D5" s="19" t="s">
        <v>252</v>
      </c>
      <c r="E5" s="174" t="s">
        <v>0</v>
      </c>
      <c r="F5" s="19" t="s">
        <v>13</v>
      </c>
      <c r="G5" s="19" t="s">
        <v>252</v>
      </c>
      <c r="H5" s="174" t="s">
        <v>0</v>
      </c>
      <c r="I5" s="19" t="s">
        <v>13</v>
      </c>
      <c r="J5" s="19" t="s">
        <v>252</v>
      </c>
      <c r="K5" s="174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2"/>
    </row>
    <row r="7" spans="1:18">
      <c r="A7" s="3" t="s">
        <v>255</v>
      </c>
      <c r="B7" s="6">
        <v>532581</v>
      </c>
      <c r="C7" s="14">
        <v>368.98</v>
      </c>
      <c r="D7" s="85">
        <v>409.45</v>
      </c>
      <c r="E7" s="56">
        <v>371852</v>
      </c>
      <c r="F7" s="85">
        <v>340.95</v>
      </c>
      <c r="G7" s="85">
        <v>360.97</v>
      </c>
      <c r="H7" s="56">
        <v>131262</v>
      </c>
      <c r="I7" s="85">
        <v>387.45</v>
      </c>
      <c r="J7" s="85">
        <v>380.34</v>
      </c>
      <c r="K7" s="56">
        <v>373</v>
      </c>
      <c r="L7" s="85">
        <v>391.55</v>
      </c>
      <c r="M7" s="85">
        <v>391.65</v>
      </c>
    </row>
    <row r="8" spans="1:18">
      <c r="A8" s="3" t="s">
        <v>256</v>
      </c>
      <c r="B8" s="6">
        <v>732933</v>
      </c>
      <c r="C8" s="14">
        <v>686.87</v>
      </c>
      <c r="D8" s="85">
        <v>643.23</v>
      </c>
      <c r="E8" s="56">
        <v>182486</v>
      </c>
      <c r="F8" s="85">
        <v>716.43</v>
      </c>
      <c r="G8" s="85">
        <v>703.5</v>
      </c>
      <c r="H8" s="56">
        <v>87479</v>
      </c>
      <c r="I8" s="85">
        <v>676.07</v>
      </c>
      <c r="J8" s="85">
        <v>659.76</v>
      </c>
      <c r="K8" s="56">
        <v>6363</v>
      </c>
      <c r="L8" s="85">
        <v>784.32</v>
      </c>
      <c r="M8" s="85">
        <v>783.3</v>
      </c>
    </row>
    <row r="9" spans="1:18">
      <c r="A9" s="3" t="s">
        <v>257</v>
      </c>
      <c r="B9" s="6">
        <v>534789</v>
      </c>
      <c r="C9" s="14">
        <v>1226.47</v>
      </c>
      <c r="D9" s="85">
        <v>1220.0999999999999</v>
      </c>
      <c r="E9" s="56">
        <v>38576</v>
      </c>
      <c r="F9" s="85">
        <v>1170.32</v>
      </c>
      <c r="G9" s="85">
        <v>1147.04</v>
      </c>
      <c r="H9" s="56">
        <v>20770</v>
      </c>
      <c r="I9" s="85">
        <v>1151.4100000000001</v>
      </c>
      <c r="J9" s="85">
        <v>1143.3</v>
      </c>
      <c r="K9" s="56">
        <v>3</v>
      </c>
      <c r="L9" s="85">
        <v>1371.59</v>
      </c>
      <c r="M9" s="85">
        <v>1454.7</v>
      </c>
    </row>
    <row r="10" spans="1:18">
      <c r="A10" s="3" t="s">
        <v>258</v>
      </c>
      <c r="B10" s="6">
        <v>94385</v>
      </c>
      <c r="C10" s="14">
        <v>1683.35</v>
      </c>
      <c r="D10" s="85">
        <v>1661.85</v>
      </c>
      <c r="E10" s="56">
        <v>1530</v>
      </c>
      <c r="F10" s="85">
        <v>1631.23</v>
      </c>
      <c r="G10" s="85">
        <v>1576.07</v>
      </c>
      <c r="H10" s="56">
        <v>2352</v>
      </c>
      <c r="I10" s="85">
        <v>1663.34</v>
      </c>
      <c r="J10" s="85">
        <v>1633.13</v>
      </c>
      <c r="K10" s="56">
        <v>0</v>
      </c>
      <c r="L10" s="85">
        <v>0</v>
      </c>
      <c r="M10" s="85" t="s">
        <v>251</v>
      </c>
    </row>
    <row r="11" spans="1:18">
      <c r="A11" s="3" t="s">
        <v>259</v>
      </c>
      <c r="B11" s="6">
        <v>9491</v>
      </c>
      <c r="C11" s="14">
        <v>2154.27</v>
      </c>
      <c r="D11" s="85">
        <v>2114.9299999999998</v>
      </c>
      <c r="E11" s="56">
        <v>319</v>
      </c>
      <c r="F11" s="85">
        <v>2205.6799999999998</v>
      </c>
      <c r="G11" s="85">
        <v>2196.89</v>
      </c>
      <c r="H11" s="56">
        <v>280</v>
      </c>
      <c r="I11" s="85">
        <v>2149.79</v>
      </c>
      <c r="J11" s="85">
        <v>2118.79</v>
      </c>
      <c r="K11" s="56">
        <v>0</v>
      </c>
      <c r="L11" s="85">
        <v>0</v>
      </c>
      <c r="M11" s="85" t="s">
        <v>251</v>
      </c>
    </row>
    <row r="12" spans="1:18">
      <c r="A12" s="3" t="s">
        <v>260</v>
      </c>
      <c r="B12" s="6">
        <v>3011</v>
      </c>
      <c r="C12" s="14">
        <v>3126.31</v>
      </c>
      <c r="D12" s="85">
        <v>2951.56</v>
      </c>
      <c r="E12" s="56">
        <v>280</v>
      </c>
      <c r="F12" s="85">
        <v>2868.27</v>
      </c>
      <c r="G12" s="85">
        <v>2770.84</v>
      </c>
      <c r="H12" s="56">
        <v>89</v>
      </c>
      <c r="I12" s="85">
        <v>3081.67</v>
      </c>
      <c r="J12" s="85">
        <v>2755.84</v>
      </c>
      <c r="K12" s="56">
        <v>0</v>
      </c>
      <c r="L12" s="85">
        <v>0</v>
      </c>
      <c r="M12" s="85" t="s">
        <v>251</v>
      </c>
    </row>
    <row r="13" spans="1:18" ht="15.75">
      <c r="A13" s="20" t="s">
        <v>15</v>
      </c>
      <c r="B13" s="13">
        <f>SUM(B7:B12)</f>
        <v>1907190</v>
      </c>
      <c r="C13" s="21"/>
      <c r="D13" s="21"/>
      <c r="E13" s="13">
        <f>SUM(E7:E12)</f>
        <v>595043</v>
      </c>
      <c r="F13" s="21"/>
      <c r="G13" s="21"/>
      <c r="H13" s="13">
        <f>SUM(H7:H12)</f>
        <v>242232</v>
      </c>
      <c r="I13" s="21"/>
      <c r="J13" s="21"/>
      <c r="K13" s="13">
        <f>SUM(K7:K12)</f>
        <v>6739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61377</v>
      </c>
      <c r="C15" s="14">
        <v>76.12</v>
      </c>
      <c r="D15" s="14">
        <v>82.39</v>
      </c>
      <c r="E15" s="6">
        <v>120480</v>
      </c>
      <c r="F15" s="14">
        <v>71.28</v>
      </c>
      <c r="G15" s="14">
        <v>77.8</v>
      </c>
      <c r="H15" s="6">
        <v>16371</v>
      </c>
      <c r="I15" s="14">
        <v>70.069999999999993</v>
      </c>
      <c r="J15" s="14">
        <v>73.849999999999994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518221</v>
      </c>
      <c r="C16" s="14">
        <v>159</v>
      </c>
      <c r="D16" s="14">
        <v>163.66</v>
      </c>
      <c r="E16" s="6">
        <v>125848</v>
      </c>
      <c r="F16" s="14">
        <v>144.77000000000001</v>
      </c>
      <c r="G16" s="14">
        <v>142.43</v>
      </c>
      <c r="H16" s="6">
        <v>43517</v>
      </c>
      <c r="I16" s="14">
        <v>147.21</v>
      </c>
      <c r="J16" s="14">
        <v>146.41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275792</v>
      </c>
      <c r="C17" s="14">
        <v>229.36</v>
      </c>
      <c r="D17" s="14">
        <v>224.19</v>
      </c>
      <c r="E17" s="6">
        <v>14391</v>
      </c>
      <c r="F17" s="14">
        <v>227.97</v>
      </c>
      <c r="G17" s="14">
        <v>222.6</v>
      </c>
      <c r="H17" s="6">
        <v>9910</v>
      </c>
      <c r="I17" s="14">
        <v>231.73</v>
      </c>
      <c r="J17" s="14">
        <v>224.39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38882</v>
      </c>
      <c r="C18" s="14">
        <v>342.38</v>
      </c>
      <c r="D18" s="14">
        <v>339.25</v>
      </c>
      <c r="E18" s="6">
        <v>1432</v>
      </c>
      <c r="F18" s="14">
        <v>341.41</v>
      </c>
      <c r="G18" s="14">
        <v>337.32</v>
      </c>
      <c r="H18" s="6">
        <v>1154</v>
      </c>
      <c r="I18" s="14">
        <v>340.27</v>
      </c>
      <c r="J18" s="14">
        <v>336.81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10460</v>
      </c>
      <c r="C19" s="14">
        <v>433.85</v>
      </c>
      <c r="D19" s="14">
        <v>422.06</v>
      </c>
      <c r="E19" s="6">
        <v>438</v>
      </c>
      <c r="F19" s="14">
        <v>443.78</v>
      </c>
      <c r="G19" s="14">
        <v>440.89</v>
      </c>
      <c r="H19" s="6">
        <v>364</v>
      </c>
      <c r="I19" s="14">
        <v>442.61</v>
      </c>
      <c r="J19" s="14">
        <v>439.69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8331</v>
      </c>
      <c r="C20" s="14">
        <v>626.22</v>
      </c>
      <c r="D20" s="14">
        <v>596.62</v>
      </c>
      <c r="E20" s="6">
        <v>271</v>
      </c>
      <c r="F20" s="14">
        <v>594.15</v>
      </c>
      <c r="G20" s="14">
        <v>564.20000000000005</v>
      </c>
      <c r="H20" s="6">
        <v>153</v>
      </c>
      <c r="I20" s="14">
        <v>589.82000000000005</v>
      </c>
      <c r="J20" s="14">
        <v>555.13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152</v>
      </c>
      <c r="C21" s="14">
        <v>1134.0899999999999</v>
      </c>
      <c r="D21" s="14">
        <v>1114.6099999999999</v>
      </c>
      <c r="E21" s="6">
        <v>0</v>
      </c>
      <c r="F21" s="14">
        <v>0</v>
      </c>
      <c r="G21" s="14" t="s">
        <v>251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3</v>
      </c>
      <c r="C22" s="14">
        <v>1731.3</v>
      </c>
      <c r="D22" s="14">
        <v>1748.88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913218</v>
      </c>
      <c r="C25" s="21"/>
      <c r="D25" s="21"/>
      <c r="E25" s="13">
        <f>SUM(E15:E24)</f>
        <v>262860</v>
      </c>
      <c r="F25" s="21"/>
      <c r="G25" s="21"/>
      <c r="H25" s="13">
        <f>SUM(H15:H24)</f>
        <v>71470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179989</v>
      </c>
      <c r="C27" s="85">
        <v>72.37</v>
      </c>
      <c r="D27" s="85">
        <v>74.150000000000006</v>
      </c>
      <c r="E27" s="6">
        <v>54075</v>
      </c>
      <c r="F27" s="14">
        <v>47.02</v>
      </c>
      <c r="G27" s="14">
        <v>44.7</v>
      </c>
      <c r="H27" s="6">
        <v>3</v>
      </c>
      <c r="I27" s="14">
        <v>64.930000000000007</v>
      </c>
      <c r="J27" s="14">
        <v>49</v>
      </c>
      <c r="K27" s="56">
        <v>0</v>
      </c>
      <c r="L27" s="85">
        <v>0</v>
      </c>
      <c r="M27" s="85" t="s">
        <v>251</v>
      </c>
    </row>
    <row r="28" spans="1:13">
      <c r="A28" s="3" t="s">
        <v>262</v>
      </c>
      <c r="B28" s="56">
        <v>139210</v>
      </c>
      <c r="C28" s="85">
        <v>125.54</v>
      </c>
      <c r="D28" s="85">
        <v>117.86</v>
      </c>
      <c r="E28" s="6">
        <v>13139</v>
      </c>
      <c r="F28" s="14">
        <v>133.97</v>
      </c>
      <c r="G28" s="14">
        <v>125.66</v>
      </c>
      <c r="H28" s="6">
        <v>1</v>
      </c>
      <c r="I28" s="14">
        <v>156.78</v>
      </c>
      <c r="J28" s="14">
        <v>156.78</v>
      </c>
      <c r="K28" s="56">
        <v>0</v>
      </c>
      <c r="L28" s="85">
        <v>0</v>
      </c>
      <c r="M28" s="85" t="s">
        <v>251</v>
      </c>
    </row>
    <row r="29" spans="1:13">
      <c r="A29" s="3" t="s">
        <v>263</v>
      </c>
      <c r="B29" s="56">
        <v>17724</v>
      </c>
      <c r="C29" s="85">
        <v>244.37</v>
      </c>
      <c r="D29" s="85">
        <v>246.96</v>
      </c>
      <c r="E29" s="6">
        <v>1399</v>
      </c>
      <c r="F29" s="14">
        <v>244.36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5">
        <v>0</v>
      </c>
      <c r="M29" s="85" t="s">
        <v>251</v>
      </c>
    </row>
    <row r="30" spans="1:13">
      <c r="A30" s="3" t="s">
        <v>264</v>
      </c>
      <c r="B30" s="56">
        <v>1694</v>
      </c>
      <c r="C30" s="85">
        <v>322.93</v>
      </c>
      <c r="D30" s="85">
        <v>310.37</v>
      </c>
      <c r="E30" s="6">
        <v>161</v>
      </c>
      <c r="F30" s="14">
        <v>317.27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5">
        <v>0</v>
      </c>
      <c r="M30" s="85" t="s">
        <v>251</v>
      </c>
    </row>
    <row r="31" spans="1:13">
      <c r="A31" s="3" t="s">
        <v>265</v>
      </c>
      <c r="B31" s="56">
        <v>21</v>
      </c>
      <c r="C31" s="85">
        <v>434.77</v>
      </c>
      <c r="D31" s="85">
        <v>437.28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5">
        <v>0</v>
      </c>
      <c r="M31" s="85" t="s">
        <v>251</v>
      </c>
    </row>
    <row r="32" spans="1:13">
      <c r="A32" s="23" t="s">
        <v>266</v>
      </c>
      <c r="B32" s="56">
        <v>8</v>
      </c>
      <c r="C32" s="85">
        <v>570.32000000000005</v>
      </c>
      <c r="D32" s="85">
        <v>546.45000000000005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5">
        <v>0</v>
      </c>
      <c r="M32" s="85" t="s">
        <v>251</v>
      </c>
    </row>
    <row r="33" spans="1:13">
      <c r="A33" s="3" t="s">
        <v>267</v>
      </c>
      <c r="B33" s="56">
        <v>0</v>
      </c>
      <c r="C33" s="85">
        <v>0</v>
      </c>
      <c r="D33" s="85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5">
        <v>0</v>
      </c>
      <c r="D34" s="85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5">
        <v>0</v>
      </c>
      <c r="D35" s="85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5">
        <v>0</v>
      </c>
      <c r="D36" s="85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338646</v>
      </c>
      <c r="C37" s="21"/>
      <c r="D37" s="21"/>
      <c r="E37" s="13">
        <f>SUM(E27:E36)</f>
        <v>68776</v>
      </c>
      <c r="F37" s="21"/>
      <c r="G37" s="21"/>
      <c r="H37" s="13">
        <f>SUM(H27:H36)</f>
        <v>21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358</v>
      </c>
      <c r="B38" s="8"/>
      <c r="C38" s="185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23189</v>
      </c>
      <c r="C39" s="85">
        <v>360.11</v>
      </c>
      <c r="D39" s="85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11339</v>
      </c>
      <c r="L39" s="14">
        <v>201.15</v>
      </c>
      <c r="M39" s="14">
        <v>160.21</v>
      </c>
    </row>
    <row r="40" spans="1:13">
      <c r="A40" s="3" t="s">
        <v>256</v>
      </c>
      <c r="B40" s="56">
        <v>0</v>
      </c>
      <c r="C40" s="85">
        <v>0</v>
      </c>
      <c r="D40" s="85" t="s">
        <v>251</v>
      </c>
      <c r="E40" s="186">
        <v>0</v>
      </c>
      <c r="F40" s="4">
        <v>0</v>
      </c>
      <c r="G40" s="4" t="s">
        <v>251</v>
      </c>
      <c r="H40" s="186">
        <v>0</v>
      </c>
      <c r="I40" s="4">
        <v>0</v>
      </c>
      <c r="J40" s="4" t="s">
        <v>251</v>
      </c>
      <c r="K40" s="186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5">
        <v>0</v>
      </c>
      <c r="D41" s="85" t="s">
        <v>251</v>
      </c>
      <c r="E41" s="186">
        <v>0</v>
      </c>
      <c r="F41" s="4">
        <v>0</v>
      </c>
      <c r="G41" s="4" t="s">
        <v>251</v>
      </c>
      <c r="H41" s="186">
        <v>0</v>
      </c>
      <c r="I41" s="4">
        <v>0</v>
      </c>
      <c r="J41" s="4" t="s">
        <v>251</v>
      </c>
      <c r="K41" s="186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5">
        <v>0</v>
      </c>
      <c r="D42" s="85" t="s">
        <v>251</v>
      </c>
      <c r="E42" s="186">
        <v>0</v>
      </c>
      <c r="F42" s="4">
        <v>0</v>
      </c>
      <c r="G42" s="4" t="s">
        <v>251</v>
      </c>
      <c r="H42" s="186">
        <v>0</v>
      </c>
      <c r="I42" s="4">
        <v>0</v>
      </c>
      <c r="J42" s="4" t="s">
        <v>251</v>
      </c>
      <c r="K42" s="186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5">
        <v>0</v>
      </c>
      <c r="D43" s="85" t="s">
        <v>251</v>
      </c>
      <c r="E43" s="186">
        <v>0</v>
      </c>
      <c r="F43" s="4">
        <v>0</v>
      </c>
      <c r="G43" s="4" t="s">
        <v>251</v>
      </c>
      <c r="H43" s="186">
        <v>0</v>
      </c>
      <c r="I43" s="4">
        <v>0</v>
      </c>
      <c r="J43" s="4" t="s">
        <v>251</v>
      </c>
      <c r="K43" s="186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5">
        <v>0</v>
      </c>
      <c r="D44" s="85" t="s">
        <v>251</v>
      </c>
      <c r="E44" s="186">
        <v>0</v>
      </c>
      <c r="F44" s="4">
        <v>0</v>
      </c>
      <c r="G44" s="4" t="s">
        <v>251</v>
      </c>
      <c r="H44" s="186">
        <v>0</v>
      </c>
      <c r="I44" s="4">
        <v>0</v>
      </c>
      <c r="J44" s="4" t="s">
        <v>251</v>
      </c>
      <c r="K44" s="186">
        <v>0</v>
      </c>
      <c r="L44" s="4">
        <v>0</v>
      </c>
      <c r="M44" s="4" t="s">
        <v>251</v>
      </c>
    </row>
    <row r="45" spans="1:13" ht="15.75">
      <c r="A45" s="20" t="s">
        <v>364</v>
      </c>
      <c r="B45" s="22">
        <f>SUM(B39:B44)</f>
        <v>23189</v>
      </c>
      <c r="C45" s="187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11339</v>
      </c>
      <c r="L45" s="21"/>
      <c r="M45" s="21"/>
    </row>
    <row r="46" spans="1:13">
      <c r="A46" s="1" t="s">
        <v>431</v>
      </c>
      <c r="B46" s="8"/>
      <c r="C46" s="185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5">
        <v>0</v>
      </c>
      <c r="D47" s="85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5">
        <v>0</v>
      </c>
      <c r="D48" s="85" t="s">
        <v>251</v>
      </c>
      <c r="E48" s="186">
        <v>0</v>
      </c>
      <c r="F48" s="4">
        <v>0</v>
      </c>
      <c r="G48" s="4" t="s">
        <v>251</v>
      </c>
      <c r="H48" s="186">
        <v>0</v>
      </c>
      <c r="I48" s="4">
        <v>0</v>
      </c>
      <c r="J48" s="4" t="s">
        <v>251</v>
      </c>
      <c r="K48" s="186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5">
        <v>0</v>
      </c>
      <c r="D49" s="85" t="s">
        <v>251</v>
      </c>
      <c r="E49" s="186">
        <v>0</v>
      </c>
      <c r="F49" s="4">
        <v>0</v>
      </c>
      <c r="G49" s="4" t="s">
        <v>251</v>
      </c>
      <c r="H49" s="186">
        <v>0</v>
      </c>
      <c r="I49" s="4">
        <v>0</v>
      </c>
      <c r="J49" s="4" t="s">
        <v>251</v>
      </c>
      <c r="K49" s="186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5">
        <v>0</v>
      </c>
      <c r="D50" s="85" t="s">
        <v>251</v>
      </c>
      <c r="E50" s="186">
        <v>0</v>
      </c>
      <c r="F50" s="4">
        <v>0</v>
      </c>
      <c r="G50" s="4" t="s">
        <v>251</v>
      </c>
      <c r="H50" s="186">
        <v>0</v>
      </c>
      <c r="I50" s="4">
        <v>0</v>
      </c>
      <c r="J50" s="4" t="s">
        <v>251</v>
      </c>
      <c r="K50" s="186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5">
        <v>0</v>
      </c>
      <c r="D51" s="85" t="s">
        <v>251</v>
      </c>
      <c r="E51" s="186">
        <v>0</v>
      </c>
      <c r="F51" s="4">
        <v>0</v>
      </c>
      <c r="G51" s="4" t="s">
        <v>251</v>
      </c>
      <c r="H51" s="186">
        <v>0</v>
      </c>
      <c r="I51" s="4">
        <v>0</v>
      </c>
      <c r="J51" s="4" t="s">
        <v>251</v>
      </c>
      <c r="K51" s="186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5">
        <v>0</v>
      </c>
      <c r="D52" s="85" t="s">
        <v>251</v>
      </c>
      <c r="E52" s="186">
        <v>0</v>
      </c>
      <c r="F52" s="4">
        <v>0</v>
      </c>
      <c r="G52" s="4" t="s">
        <v>251</v>
      </c>
      <c r="H52" s="186">
        <v>0</v>
      </c>
      <c r="I52" s="4">
        <v>0</v>
      </c>
      <c r="J52" s="4" t="s">
        <v>251</v>
      </c>
      <c r="K52" s="186">
        <v>0</v>
      </c>
      <c r="L52" s="4">
        <v>0</v>
      </c>
      <c r="M52" s="4" t="s">
        <v>251</v>
      </c>
    </row>
    <row r="53" spans="1:13" ht="15.75">
      <c r="A53" s="20" t="s">
        <v>432</v>
      </c>
      <c r="B53" s="22">
        <f>SUM(B47:B52)</f>
        <v>0</v>
      </c>
      <c r="C53" s="187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9"/>
  <sheetViews>
    <sheetView topLeftCell="A13" workbookViewId="0">
      <selection activeCell="D37" sqref="D37"/>
    </sheetView>
  </sheetViews>
  <sheetFormatPr defaultRowHeight="15"/>
  <cols>
    <col min="1" max="1" width="23.140625" style="90" customWidth="1"/>
    <col min="2" max="2" width="10.28515625" style="90" customWidth="1"/>
    <col min="3" max="3" width="16.5703125" style="90" customWidth="1"/>
    <col min="4" max="4" width="10.7109375" style="90" customWidth="1"/>
    <col min="5" max="5" width="9.5703125" style="90" customWidth="1"/>
    <col min="6" max="6" width="17" style="90" customWidth="1"/>
    <col min="7" max="7" width="9.7109375" style="90" customWidth="1"/>
    <col min="8" max="8" width="10.5703125" style="90" customWidth="1"/>
    <col min="9" max="9" width="15.7109375" style="90" customWidth="1"/>
    <col min="10" max="10" width="9.42578125" style="90" customWidth="1"/>
    <col min="11" max="11" width="10.28515625" style="90" customWidth="1"/>
    <col min="12" max="12" width="15.42578125" style="90" customWidth="1"/>
    <col min="13" max="13" width="9.5703125" style="90" customWidth="1"/>
    <col min="14" max="14" width="13.28515625" style="90" customWidth="1"/>
    <col min="15" max="15" width="17.5703125" style="90" customWidth="1"/>
    <col min="16" max="18" width="9.140625" style="90"/>
    <col min="19" max="19" width="5.5703125" style="90" bestFit="1" customWidth="1"/>
    <col min="20" max="16384" width="9.140625" style="90"/>
  </cols>
  <sheetData>
    <row r="1" spans="1:19" ht="18.75">
      <c r="A1" s="466" t="s">
        <v>394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176"/>
      <c r="Q1" s="176"/>
    </row>
    <row r="2" spans="1:19" ht="15.75">
      <c r="A2" s="493" t="s">
        <v>809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19" ht="16.5" thickBot="1">
      <c r="A3" s="225"/>
      <c r="B3" s="225"/>
      <c r="C3" s="225"/>
      <c r="D3" s="225"/>
      <c r="E3" s="225"/>
      <c r="F3" s="225"/>
      <c r="G3" s="225"/>
      <c r="H3" s="225"/>
      <c r="I3" s="225"/>
      <c r="J3" s="82"/>
      <c r="K3" s="82"/>
      <c r="L3" s="82"/>
      <c r="M3" s="82"/>
      <c r="N3" s="82"/>
      <c r="O3" s="82"/>
      <c r="P3" s="227"/>
      <c r="Q3" s="227"/>
      <c r="R3" s="227"/>
      <c r="S3" s="227"/>
    </row>
    <row r="4" spans="1:19" ht="15.75">
      <c r="A4" s="491" t="s">
        <v>336</v>
      </c>
      <c r="B4" s="489" t="s">
        <v>2</v>
      </c>
      <c r="C4" s="489"/>
      <c r="D4" s="489"/>
      <c r="E4" s="489" t="s">
        <v>3</v>
      </c>
      <c r="F4" s="489"/>
      <c r="G4" s="489"/>
      <c r="H4" s="489" t="s">
        <v>11</v>
      </c>
      <c r="I4" s="489"/>
      <c r="J4" s="489"/>
      <c r="K4" s="489" t="s">
        <v>12</v>
      </c>
      <c r="L4" s="489"/>
      <c r="M4" s="489"/>
      <c r="N4" s="489" t="s">
        <v>334</v>
      </c>
      <c r="O4" s="490"/>
    </row>
    <row r="5" spans="1:19" ht="32.25" thickBot="1">
      <c r="A5" s="492"/>
      <c r="B5" s="86" t="s">
        <v>0</v>
      </c>
      <c r="C5" s="247" t="s">
        <v>1</v>
      </c>
      <c r="D5" s="87" t="s">
        <v>13</v>
      </c>
      <c r="E5" s="86" t="s">
        <v>0</v>
      </c>
      <c r="F5" s="247" t="s">
        <v>1</v>
      </c>
      <c r="G5" s="87" t="s">
        <v>13</v>
      </c>
      <c r="H5" s="86" t="s">
        <v>0</v>
      </c>
      <c r="I5" s="247" t="s">
        <v>1</v>
      </c>
      <c r="J5" s="87" t="s">
        <v>13</v>
      </c>
      <c r="K5" s="86" t="s">
        <v>0</v>
      </c>
      <c r="L5" s="247" t="s">
        <v>1</v>
      </c>
      <c r="M5" s="87" t="s">
        <v>13</v>
      </c>
      <c r="N5" s="57" t="s">
        <v>286</v>
      </c>
      <c r="O5" s="88" t="s">
        <v>333</v>
      </c>
    </row>
    <row r="6" spans="1:19">
      <c r="A6" s="170" t="s">
        <v>293</v>
      </c>
      <c r="B6" s="61">
        <v>1566630</v>
      </c>
      <c r="C6" s="62">
        <v>1148338390.3800001</v>
      </c>
      <c r="D6" s="63">
        <v>733</v>
      </c>
      <c r="E6" s="61">
        <v>486753</v>
      </c>
      <c r="F6" s="62">
        <v>233605189.46000001</v>
      </c>
      <c r="G6" s="63">
        <v>479.93</v>
      </c>
      <c r="H6" s="61">
        <v>229691</v>
      </c>
      <c r="I6" s="62">
        <v>127484279.92</v>
      </c>
      <c r="J6" s="63">
        <v>555.03</v>
      </c>
      <c r="K6" s="61">
        <v>6737</v>
      </c>
      <c r="L6" s="62">
        <v>5139266.1399999997</v>
      </c>
      <c r="M6" s="63">
        <v>762.84</v>
      </c>
      <c r="N6" s="64">
        <v>2289811</v>
      </c>
      <c r="O6" s="65">
        <v>1514567125.9000001</v>
      </c>
    </row>
    <row r="7" spans="1:19">
      <c r="A7" s="171" t="s">
        <v>410</v>
      </c>
      <c r="B7" s="69">
        <v>336667</v>
      </c>
      <c r="C7" s="68">
        <v>391141968.64999998</v>
      </c>
      <c r="D7" s="68">
        <v>1161.81</v>
      </c>
      <c r="E7" s="69">
        <v>107119</v>
      </c>
      <c r="F7" s="68">
        <v>72157383.730000004</v>
      </c>
      <c r="G7" s="67">
        <v>673.62</v>
      </c>
      <c r="H7" s="69">
        <v>12398</v>
      </c>
      <c r="I7" s="68">
        <v>11064259.4</v>
      </c>
      <c r="J7" s="67">
        <v>892.42</v>
      </c>
      <c r="K7" s="70"/>
      <c r="L7" s="70"/>
      <c r="M7" s="70"/>
      <c r="N7" s="71">
        <v>456184</v>
      </c>
      <c r="O7" s="72">
        <v>474363611.77999997</v>
      </c>
    </row>
    <row r="8" spans="1:19">
      <c r="A8" s="171" t="s">
        <v>357</v>
      </c>
      <c r="B8" s="69">
        <v>23189</v>
      </c>
      <c r="C8" s="68">
        <v>8350483.46</v>
      </c>
      <c r="D8" s="67">
        <v>360.11</v>
      </c>
      <c r="E8" s="69"/>
      <c r="F8" s="68"/>
      <c r="G8" s="67"/>
      <c r="H8" s="67"/>
      <c r="I8" s="68"/>
      <c r="J8" s="68"/>
      <c r="K8" s="69">
        <v>11339</v>
      </c>
      <c r="L8" s="68">
        <v>2280802.4300000002</v>
      </c>
      <c r="M8" s="67">
        <v>201.15</v>
      </c>
      <c r="N8" s="71">
        <v>34528</v>
      </c>
      <c r="O8" s="72">
        <v>10631285.890000001</v>
      </c>
    </row>
    <row r="9" spans="1:19">
      <c r="A9" s="172" t="s">
        <v>287</v>
      </c>
      <c r="B9" s="69">
        <v>3222</v>
      </c>
      <c r="C9" s="68">
        <v>4747626.5</v>
      </c>
      <c r="D9" s="68">
        <v>1473.5</v>
      </c>
      <c r="E9" s="69">
        <v>1120</v>
      </c>
      <c r="F9" s="68">
        <v>873566.75</v>
      </c>
      <c r="G9" s="67">
        <v>779.97</v>
      </c>
      <c r="H9" s="67">
        <v>143</v>
      </c>
      <c r="I9" s="68">
        <v>154181.21</v>
      </c>
      <c r="J9" s="68">
        <v>1078.19</v>
      </c>
      <c r="K9" s="69"/>
      <c r="L9" s="68"/>
      <c r="M9" s="67"/>
      <c r="N9" s="71">
        <v>4485</v>
      </c>
      <c r="O9" s="72">
        <v>5775374.46</v>
      </c>
    </row>
    <row r="10" spans="1:19">
      <c r="A10" s="171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9">
      <c r="A11" s="171" t="s">
        <v>236</v>
      </c>
      <c r="B11" s="67">
        <v>82</v>
      </c>
      <c r="C11" s="68">
        <v>84172.160000000003</v>
      </c>
      <c r="D11" s="68">
        <v>1026.49</v>
      </c>
      <c r="E11" s="67">
        <v>46</v>
      </c>
      <c r="F11" s="68">
        <v>28652.7</v>
      </c>
      <c r="G11" s="67">
        <v>622.88</v>
      </c>
      <c r="H11" s="70"/>
      <c r="I11" s="70"/>
      <c r="J11" s="70"/>
      <c r="K11" s="67"/>
      <c r="L11" s="68"/>
      <c r="M11" s="67"/>
      <c r="N11" s="73">
        <v>128</v>
      </c>
      <c r="O11" s="72">
        <v>112824.86</v>
      </c>
    </row>
    <row r="12" spans="1:19" ht="15.75" thickBot="1">
      <c r="A12" s="173" t="s">
        <v>327</v>
      </c>
      <c r="B12" s="74">
        <v>584</v>
      </c>
      <c r="C12" s="75">
        <v>264688.52</v>
      </c>
      <c r="D12" s="74">
        <v>453.23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589</v>
      </c>
      <c r="O12" s="78">
        <v>268974.49</v>
      </c>
    </row>
    <row r="13" spans="1:19">
      <c r="A13" s="82"/>
      <c r="B13" s="83"/>
      <c r="C13" s="84"/>
      <c r="D13" s="82"/>
      <c r="E13" s="83"/>
      <c r="F13" s="84"/>
      <c r="G13" s="82"/>
      <c r="H13" s="83"/>
      <c r="I13" s="84"/>
      <c r="J13" s="82"/>
      <c r="K13" s="84"/>
      <c r="L13" s="84"/>
      <c r="M13" s="82"/>
      <c r="N13" s="83"/>
      <c r="O13" s="84"/>
    </row>
    <row r="14" spans="1:19" ht="15.75">
      <c r="A14" s="493" t="s">
        <v>810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</row>
    <row r="15" spans="1:19" ht="16.5" thickBot="1">
      <c r="A15" s="248"/>
      <c r="B15" s="248"/>
      <c r="C15" s="248"/>
      <c r="D15" s="248"/>
      <c r="E15" s="248"/>
      <c r="F15" s="248"/>
      <c r="G15" s="248"/>
      <c r="H15" s="248"/>
      <c r="I15" s="248"/>
      <c r="J15" s="82"/>
      <c r="K15" s="82"/>
      <c r="L15" s="82"/>
      <c r="M15" s="82"/>
      <c r="N15" s="82"/>
      <c r="O15" s="82"/>
    </row>
    <row r="16" spans="1:19" ht="15.75">
      <c r="A16" s="491" t="s">
        <v>336</v>
      </c>
      <c r="B16" s="489" t="s">
        <v>2</v>
      </c>
      <c r="C16" s="489"/>
      <c r="D16" s="489"/>
      <c r="E16" s="489" t="s">
        <v>3</v>
      </c>
      <c r="F16" s="489"/>
      <c r="G16" s="489"/>
      <c r="H16" s="489" t="s">
        <v>11</v>
      </c>
      <c r="I16" s="489"/>
      <c r="J16" s="489"/>
      <c r="K16" s="489" t="s">
        <v>12</v>
      </c>
      <c r="L16" s="489"/>
      <c r="M16" s="489"/>
      <c r="N16" s="489" t="s">
        <v>334</v>
      </c>
      <c r="O16" s="490"/>
    </row>
    <row r="17" spans="1:15" ht="32.25" thickBot="1">
      <c r="A17" s="492"/>
      <c r="B17" s="86" t="s">
        <v>0</v>
      </c>
      <c r="C17" s="247" t="s">
        <v>1</v>
      </c>
      <c r="D17" s="87" t="s">
        <v>13</v>
      </c>
      <c r="E17" s="86" t="s">
        <v>0</v>
      </c>
      <c r="F17" s="247" t="s">
        <v>1</v>
      </c>
      <c r="G17" s="87" t="s">
        <v>13</v>
      </c>
      <c r="H17" s="86" t="s">
        <v>0</v>
      </c>
      <c r="I17" s="247" t="s">
        <v>1</v>
      </c>
      <c r="J17" s="87" t="s">
        <v>13</v>
      </c>
      <c r="K17" s="86" t="s">
        <v>0</v>
      </c>
      <c r="L17" s="247" t="s">
        <v>1</v>
      </c>
      <c r="M17" s="87" t="s">
        <v>13</v>
      </c>
      <c r="N17" s="57" t="s">
        <v>286</v>
      </c>
      <c r="O17" s="88" t="s">
        <v>333</v>
      </c>
    </row>
    <row r="18" spans="1:15">
      <c r="A18" s="170" t="s">
        <v>811</v>
      </c>
      <c r="B18" s="61">
        <v>907584</v>
      </c>
      <c r="C18" s="62">
        <v>170540792.15000001</v>
      </c>
      <c r="D18" s="63">
        <v>187.91</v>
      </c>
      <c r="E18" s="61">
        <v>262758</v>
      </c>
      <c r="F18" s="62">
        <v>30916282.870000001</v>
      </c>
      <c r="G18" s="63">
        <v>117.66</v>
      </c>
      <c r="H18" s="61">
        <v>71441</v>
      </c>
      <c r="I18" s="62">
        <v>10489069.630000001</v>
      </c>
      <c r="J18" s="63">
        <v>146.82</v>
      </c>
      <c r="K18" s="79"/>
      <c r="L18" s="79"/>
      <c r="M18" s="79"/>
      <c r="N18" s="64">
        <v>1241783</v>
      </c>
      <c r="O18" s="65">
        <v>211946144.65000001</v>
      </c>
    </row>
    <row r="19" spans="1:15">
      <c r="A19" s="171" t="s">
        <v>345</v>
      </c>
      <c r="B19" s="69">
        <v>3838</v>
      </c>
      <c r="C19" s="68">
        <v>2134063.5</v>
      </c>
      <c r="D19" s="67">
        <v>556.04</v>
      </c>
      <c r="E19" s="67">
        <v>81</v>
      </c>
      <c r="F19" s="68">
        <v>10820.57</v>
      </c>
      <c r="G19" s="67">
        <v>133.59</v>
      </c>
      <c r="H19" s="67">
        <v>24</v>
      </c>
      <c r="I19" s="68">
        <v>4644.9399999999996</v>
      </c>
      <c r="J19" s="67">
        <v>193.54</v>
      </c>
      <c r="K19" s="70"/>
      <c r="L19" s="70"/>
      <c r="M19" s="70"/>
      <c r="N19" s="71">
        <v>3943</v>
      </c>
      <c r="O19" s="72">
        <v>2149529.0099999998</v>
      </c>
    </row>
    <row r="20" spans="1:15">
      <c r="A20" s="171" t="s">
        <v>193</v>
      </c>
      <c r="B20" s="69">
        <v>1471</v>
      </c>
      <c r="C20" s="68">
        <v>773200.31</v>
      </c>
      <c r="D20" s="67">
        <v>525.63</v>
      </c>
      <c r="E20" s="67"/>
      <c r="F20" s="68"/>
      <c r="G20" s="67"/>
      <c r="H20" s="67"/>
      <c r="I20" s="68"/>
      <c r="J20" s="67"/>
      <c r="K20" s="70"/>
      <c r="L20" s="70"/>
      <c r="M20" s="70"/>
      <c r="N20" s="71">
        <v>1471</v>
      </c>
      <c r="O20" s="72">
        <v>773200.31</v>
      </c>
    </row>
    <row r="21" spans="1:15">
      <c r="A21" s="171" t="s">
        <v>246</v>
      </c>
      <c r="B21" s="67">
        <v>312</v>
      </c>
      <c r="C21" s="68">
        <v>114821.97</v>
      </c>
      <c r="D21" s="67">
        <v>368.02</v>
      </c>
      <c r="E21" s="67">
        <v>18</v>
      </c>
      <c r="F21" s="68">
        <v>3301.16</v>
      </c>
      <c r="G21" s="67">
        <v>183.4</v>
      </c>
      <c r="H21" s="67">
        <v>5</v>
      </c>
      <c r="I21" s="67">
        <v>952.96</v>
      </c>
      <c r="J21" s="67">
        <v>190.59</v>
      </c>
      <c r="K21" s="70"/>
      <c r="L21" s="70"/>
      <c r="M21" s="70"/>
      <c r="N21" s="73">
        <v>335</v>
      </c>
      <c r="O21" s="72">
        <v>119076.09</v>
      </c>
    </row>
    <row r="22" spans="1:15" ht="15.75" thickBot="1">
      <c r="A22" s="173" t="s">
        <v>237</v>
      </c>
      <c r="B22" s="74">
        <v>13</v>
      </c>
      <c r="C22" s="75">
        <v>6293.19</v>
      </c>
      <c r="D22" s="74">
        <v>484.09</v>
      </c>
      <c r="E22" s="74">
        <v>3</v>
      </c>
      <c r="F22" s="75">
        <v>1141.6099999999999</v>
      </c>
      <c r="G22" s="74">
        <v>380.54</v>
      </c>
      <c r="H22" s="74"/>
      <c r="I22" s="75"/>
      <c r="J22" s="74"/>
      <c r="K22" s="76"/>
      <c r="L22" s="76"/>
      <c r="M22" s="76"/>
      <c r="N22" s="77">
        <v>16</v>
      </c>
      <c r="O22" s="78">
        <v>7434.8</v>
      </c>
    </row>
    <row r="23" spans="1:15">
      <c r="A23" s="239"/>
      <c r="B23" s="240"/>
      <c r="C23" s="241"/>
      <c r="D23" s="240"/>
      <c r="E23" s="240"/>
      <c r="F23" s="241"/>
      <c r="G23" s="240"/>
      <c r="H23" s="240"/>
      <c r="I23" s="240"/>
      <c r="J23" s="240"/>
      <c r="K23" s="242"/>
      <c r="L23" s="242"/>
      <c r="M23" s="242"/>
      <c r="N23" s="249"/>
      <c r="O23" s="243"/>
    </row>
    <row r="24" spans="1:15" ht="15.75">
      <c r="A24" s="493" t="s">
        <v>812</v>
      </c>
      <c r="B24" s="493"/>
      <c r="C24" s="493"/>
      <c r="D24" s="493"/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</row>
    <row r="25" spans="1:15" ht="16.5" thickBot="1">
      <c r="A25" s="248"/>
      <c r="B25" s="248"/>
      <c r="C25" s="248"/>
      <c r="D25" s="248"/>
      <c r="E25" s="248"/>
      <c r="F25" s="248"/>
      <c r="G25" s="248"/>
      <c r="H25" s="248"/>
      <c r="I25" s="248"/>
      <c r="J25" s="82"/>
      <c r="K25" s="82"/>
      <c r="L25" s="82"/>
      <c r="M25" s="82"/>
      <c r="N25" s="82"/>
      <c r="O25" s="82"/>
    </row>
    <row r="26" spans="1:15" ht="15.75">
      <c r="A26" s="491" t="s">
        <v>336</v>
      </c>
      <c r="B26" s="489" t="s">
        <v>2</v>
      </c>
      <c r="C26" s="489"/>
      <c r="D26" s="489"/>
      <c r="E26" s="489" t="s">
        <v>3</v>
      </c>
      <c r="F26" s="489"/>
      <c r="G26" s="489"/>
      <c r="H26" s="489" t="s">
        <v>11</v>
      </c>
      <c r="I26" s="489"/>
      <c r="J26" s="489"/>
      <c r="K26" s="489" t="s">
        <v>12</v>
      </c>
      <c r="L26" s="489"/>
      <c r="M26" s="489"/>
      <c r="N26" s="489" t="s">
        <v>334</v>
      </c>
      <c r="O26" s="490"/>
    </row>
    <row r="27" spans="1:15" ht="31.5">
      <c r="A27" s="492"/>
      <c r="B27" s="86" t="s">
        <v>0</v>
      </c>
      <c r="C27" s="247" t="s">
        <v>1</v>
      </c>
      <c r="D27" s="87" t="s">
        <v>13</v>
      </c>
      <c r="E27" s="86" t="s">
        <v>0</v>
      </c>
      <c r="F27" s="247" t="s">
        <v>1</v>
      </c>
      <c r="G27" s="87" t="s">
        <v>13</v>
      </c>
      <c r="H27" s="86" t="s">
        <v>0</v>
      </c>
      <c r="I27" s="247" t="s">
        <v>1</v>
      </c>
      <c r="J27" s="87" t="s">
        <v>13</v>
      </c>
      <c r="K27" s="86" t="s">
        <v>0</v>
      </c>
      <c r="L27" s="247" t="s">
        <v>1</v>
      </c>
      <c r="M27" s="87" t="s">
        <v>13</v>
      </c>
      <c r="N27" s="57" t="s">
        <v>286</v>
      </c>
      <c r="O27" s="88" t="s">
        <v>333</v>
      </c>
    </row>
    <row r="28" spans="1:15" ht="15.75" thickBot="1">
      <c r="A28" s="173" t="s">
        <v>285</v>
      </c>
      <c r="B28" s="74" t="s">
        <v>813</v>
      </c>
      <c r="C28" s="75" t="s">
        <v>814</v>
      </c>
      <c r="D28" s="74" t="s">
        <v>815</v>
      </c>
      <c r="E28" s="74" t="s">
        <v>816</v>
      </c>
      <c r="F28" s="75" t="s">
        <v>817</v>
      </c>
      <c r="G28" s="74" t="s">
        <v>818</v>
      </c>
      <c r="H28" s="74" t="s">
        <v>819</v>
      </c>
      <c r="I28" s="75" t="s">
        <v>820</v>
      </c>
      <c r="J28" s="74" t="s">
        <v>821</v>
      </c>
      <c r="K28" s="76"/>
      <c r="L28" s="76"/>
      <c r="M28" s="76"/>
      <c r="N28" s="77" t="s">
        <v>822</v>
      </c>
      <c r="O28" s="78" t="s">
        <v>823</v>
      </c>
    </row>
    <row r="37" spans="2:2">
      <c r="B37" s="220"/>
    </row>
    <row r="38" spans="2:2">
      <c r="B38" s="220"/>
    </row>
    <row r="39" spans="2:2">
      <c r="B39" s="220"/>
    </row>
  </sheetData>
  <mergeCells count="22"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  <mergeCell ref="N16:O16"/>
    <mergeCell ref="A16:A17"/>
    <mergeCell ref="B16:D16"/>
    <mergeCell ref="E16:G16"/>
    <mergeCell ref="H16:J16"/>
    <mergeCell ref="K16:M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70" zoomScaleNormal="100" workbookViewId="0">
      <selection activeCell="G91" sqref="G91"/>
    </sheetView>
  </sheetViews>
  <sheetFormatPr defaultRowHeight="15"/>
  <cols>
    <col min="1" max="1" width="23.5703125" style="90" bestFit="1" customWidth="1"/>
    <col min="2" max="2" width="11.140625" style="90" customWidth="1"/>
    <col min="3" max="3" width="11.7109375" style="90" customWidth="1"/>
    <col min="4" max="5" width="11.5703125" style="90" customWidth="1"/>
    <col min="6" max="6" width="10.85546875" style="90" customWidth="1"/>
    <col min="7" max="7" width="11.42578125" style="90" customWidth="1"/>
    <col min="8" max="8" width="35.42578125" style="90" customWidth="1"/>
    <col min="9" max="9" width="24.28515625" style="2" customWidth="1"/>
    <col min="10" max="10" width="25.140625" style="90" customWidth="1"/>
    <col min="11" max="12" width="9.140625" style="90" customWidth="1"/>
    <col min="13" max="16384" width="9.140625" style="90"/>
  </cols>
  <sheetData>
    <row r="1" spans="1:15" s="11" customFormat="1" ht="18.75">
      <c r="A1" s="466" t="s">
        <v>433</v>
      </c>
      <c r="B1" s="466"/>
      <c r="C1" s="466"/>
      <c r="D1" s="466"/>
      <c r="E1" s="466"/>
      <c r="F1" s="466"/>
      <c r="G1" s="466"/>
      <c r="H1" s="466"/>
      <c r="I1" s="466"/>
      <c r="J1" s="466"/>
      <c r="K1" s="176"/>
      <c r="L1" s="176"/>
      <c r="M1" s="176"/>
      <c r="N1" s="176"/>
      <c r="O1" s="176"/>
    </row>
    <row r="3" spans="1:15" s="44" customFormat="1" ht="87" customHeight="1">
      <c r="A3" s="206" t="s">
        <v>22</v>
      </c>
      <c r="B3" s="206" t="s">
        <v>2</v>
      </c>
      <c r="C3" s="206" t="s">
        <v>3</v>
      </c>
      <c r="D3" s="206" t="s">
        <v>23</v>
      </c>
      <c r="E3" s="30" t="s">
        <v>25</v>
      </c>
      <c r="F3" s="30" t="s">
        <v>26</v>
      </c>
      <c r="G3" s="206" t="s">
        <v>24</v>
      </c>
      <c r="H3" s="40" t="s">
        <v>329</v>
      </c>
      <c r="I3" s="40" t="s">
        <v>328</v>
      </c>
      <c r="J3" s="40" t="s">
        <v>292</v>
      </c>
    </row>
    <row r="4" spans="1:15">
      <c r="A4" s="94" t="s">
        <v>337</v>
      </c>
      <c r="B4" s="41">
        <v>356</v>
      </c>
      <c r="C4" s="41">
        <v>14116</v>
      </c>
      <c r="D4" s="41">
        <v>4281</v>
      </c>
      <c r="E4" s="41">
        <v>0</v>
      </c>
      <c r="F4" s="41">
        <v>0</v>
      </c>
      <c r="G4" s="41">
        <v>18753</v>
      </c>
      <c r="H4" s="27">
        <v>7971865.0199999996</v>
      </c>
      <c r="I4" s="27">
        <v>2114.14</v>
      </c>
      <c r="J4" s="27">
        <v>413551.26</v>
      </c>
    </row>
    <row r="5" spans="1:15">
      <c r="A5" s="94" t="s">
        <v>332</v>
      </c>
      <c r="B5" s="41">
        <v>336311</v>
      </c>
      <c r="C5" s="41">
        <v>93003</v>
      </c>
      <c r="D5" s="41">
        <v>8117</v>
      </c>
      <c r="E5" s="41">
        <v>0</v>
      </c>
      <c r="F5" s="41">
        <v>0</v>
      </c>
      <c r="G5" s="41">
        <v>437431</v>
      </c>
      <c r="H5" s="27">
        <v>466391746.75999999</v>
      </c>
      <c r="I5" s="27">
        <v>4668305.74</v>
      </c>
      <c r="J5" s="27">
        <v>23142430.32</v>
      </c>
    </row>
    <row r="6" spans="1:15">
      <c r="A6" s="55" t="s">
        <v>194</v>
      </c>
      <c r="B6" s="41">
        <v>536739</v>
      </c>
      <c r="C6" s="41">
        <v>191796</v>
      </c>
      <c r="D6" s="41">
        <v>83700</v>
      </c>
      <c r="E6" s="41">
        <v>0</v>
      </c>
      <c r="F6" s="41">
        <v>0</v>
      </c>
      <c r="G6" s="41">
        <v>812235</v>
      </c>
      <c r="H6" s="27">
        <v>504697266.06999999</v>
      </c>
      <c r="I6" s="27">
        <v>1499743.24</v>
      </c>
      <c r="J6" s="27">
        <v>28862478.879999999</v>
      </c>
    </row>
    <row r="7" spans="1:15">
      <c r="A7" s="55" t="s">
        <v>195</v>
      </c>
      <c r="B7" s="41">
        <v>325</v>
      </c>
      <c r="C7" s="41">
        <v>81</v>
      </c>
      <c r="D7" s="41">
        <v>2</v>
      </c>
      <c r="E7" s="41">
        <v>0</v>
      </c>
      <c r="F7" s="41">
        <v>0</v>
      </c>
      <c r="G7" s="41">
        <v>408</v>
      </c>
      <c r="H7" s="27">
        <v>340330.39</v>
      </c>
      <c r="I7" s="27">
        <v>3029.04</v>
      </c>
      <c r="J7" s="27">
        <v>21585.27</v>
      </c>
    </row>
    <row r="8" spans="1:15">
      <c r="A8" s="55" t="s">
        <v>196</v>
      </c>
      <c r="B8" s="41">
        <v>9359</v>
      </c>
      <c r="C8" s="41">
        <v>2127</v>
      </c>
      <c r="D8" s="41">
        <v>754</v>
      </c>
      <c r="E8" s="41">
        <v>0</v>
      </c>
      <c r="F8" s="41">
        <v>0</v>
      </c>
      <c r="G8" s="41">
        <v>12240</v>
      </c>
      <c r="H8" s="27">
        <v>10226873.529999999</v>
      </c>
      <c r="I8" s="27">
        <v>45270</v>
      </c>
      <c r="J8" s="27">
        <v>639934.28</v>
      </c>
    </row>
    <row r="9" spans="1:15">
      <c r="A9" s="55" t="s">
        <v>197</v>
      </c>
      <c r="B9" s="41">
        <v>1167</v>
      </c>
      <c r="C9" s="41">
        <v>487</v>
      </c>
      <c r="D9" s="41">
        <v>149</v>
      </c>
      <c r="E9" s="41">
        <v>0</v>
      </c>
      <c r="F9" s="41">
        <v>0</v>
      </c>
      <c r="G9" s="41">
        <v>1803</v>
      </c>
      <c r="H9" s="27">
        <v>2571264.7400000002</v>
      </c>
      <c r="I9" s="27">
        <v>206562.27</v>
      </c>
      <c r="J9" s="27">
        <v>172960.46</v>
      </c>
    </row>
    <row r="10" spans="1:15">
      <c r="A10" s="55" t="s">
        <v>300</v>
      </c>
      <c r="B10" s="41">
        <v>1338</v>
      </c>
      <c r="C10" s="41">
        <v>161</v>
      </c>
      <c r="D10" s="41">
        <v>39</v>
      </c>
      <c r="E10" s="41">
        <v>10</v>
      </c>
      <c r="F10" s="41">
        <v>0</v>
      </c>
      <c r="G10" s="41">
        <v>1548</v>
      </c>
      <c r="H10" s="27">
        <v>1931719.52</v>
      </c>
      <c r="I10" s="27">
        <v>39874.1</v>
      </c>
      <c r="J10" s="27">
        <v>100295.98</v>
      </c>
    </row>
    <row r="11" spans="1:15">
      <c r="A11" s="55" t="s">
        <v>198</v>
      </c>
      <c r="B11" s="41">
        <v>12240</v>
      </c>
      <c r="C11" s="41">
        <v>2133</v>
      </c>
      <c r="D11" s="41">
        <v>314</v>
      </c>
      <c r="E11" s="41">
        <v>0</v>
      </c>
      <c r="F11" s="41">
        <v>0</v>
      </c>
      <c r="G11" s="41">
        <v>14687</v>
      </c>
      <c r="H11" s="27">
        <v>16731743.42</v>
      </c>
      <c r="I11" s="27">
        <v>364252.95</v>
      </c>
      <c r="J11" s="27">
        <v>849148.92</v>
      </c>
    </row>
    <row r="12" spans="1:15">
      <c r="A12" s="55" t="s">
        <v>199</v>
      </c>
      <c r="B12" s="41">
        <v>3222</v>
      </c>
      <c r="C12" s="41">
        <v>1120</v>
      </c>
      <c r="D12" s="41">
        <v>143</v>
      </c>
      <c r="E12" s="41">
        <v>0</v>
      </c>
      <c r="F12" s="41">
        <v>0</v>
      </c>
      <c r="G12" s="41">
        <v>4485</v>
      </c>
      <c r="H12" s="27">
        <v>5775374.46</v>
      </c>
      <c r="I12" s="27">
        <v>418351.94</v>
      </c>
      <c r="J12" s="27">
        <v>338108.56</v>
      </c>
    </row>
    <row r="13" spans="1:15">
      <c r="A13" s="55" t="s">
        <v>200</v>
      </c>
      <c r="B13" s="41">
        <v>5305</v>
      </c>
      <c r="C13" s="41">
        <v>1595</v>
      </c>
      <c r="D13" s="41">
        <v>154</v>
      </c>
      <c r="E13" s="41">
        <v>54</v>
      </c>
      <c r="F13" s="41">
        <v>0</v>
      </c>
      <c r="G13" s="41">
        <v>7108</v>
      </c>
      <c r="H13" s="27">
        <v>8022561.7199999997</v>
      </c>
      <c r="I13" s="27">
        <v>177821.23</v>
      </c>
      <c r="J13" s="27">
        <v>446050.43</v>
      </c>
    </row>
    <row r="14" spans="1:15">
      <c r="A14" s="55" t="s">
        <v>201</v>
      </c>
      <c r="B14" s="41">
        <v>2364</v>
      </c>
      <c r="C14" s="41">
        <v>388</v>
      </c>
      <c r="D14" s="41">
        <v>115</v>
      </c>
      <c r="E14" s="41">
        <v>0</v>
      </c>
      <c r="F14" s="41">
        <v>0</v>
      </c>
      <c r="G14" s="41">
        <v>2867</v>
      </c>
      <c r="H14" s="27">
        <v>3522724.48</v>
      </c>
      <c r="I14" s="27">
        <v>142025.54999999999</v>
      </c>
      <c r="J14" s="27">
        <v>224150.15</v>
      </c>
    </row>
    <row r="15" spans="1:15">
      <c r="A15" s="55" t="s">
        <v>202</v>
      </c>
      <c r="B15" s="41">
        <v>600</v>
      </c>
      <c r="C15" s="41">
        <v>144</v>
      </c>
      <c r="D15" s="41">
        <v>2</v>
      </c>
      <c r="E15" s="41">
        <v>5</v>
      </c>
      <c r="F15" s="41">
        <v>0</v>
      </c>
      <c r="G15" s="41">
        <v>751</v>
      </c>
      <c r="H15" s="27">
        <v>875039.68</v>
      </c>
      <c r="I15" s="27">
        <v>24786.880000000001</v>
      </c>
      <c r="J15" s="27">
        <v>45695.96</v>
      </c>
    </row>
    <row r="16" spans="1:15">
      <c r="A16" s="55" t="s">
        <v>203</v>
      </c>
      <c r="B16" s="41">
        <v>42475</v>
      </c>
      <c r="C16" s="41">
        <v>9233</v>
      </c>
      <c r="D16" s="41">
        <v>1253</v>
      </c>
      <c r="E16" s="41">
        <v>353</v>
      </c>
      <c r="F16" s="41">
        <v>0</v>
      </c>
      <c r="G16" s="41">
        <v>53314</v>
      </c>
      <c r="H16" s="27">
        <v>67560918.329999998</v>
      </c>
      <c r="I16" s="27">
        <v>1534111.08</v>
      </c>
      <c r="J16" s="27">
        <v>3521984.12</v>
      </c>
    </row>
    <row r="17" spans="1:10">
      <c r="A17" s="55" t="s">
        <v>204</v>
      </c>
      <c r="B17" s="41">
        <v>190455</v>
      </c>
      <c r="C17" s="41">
        <v>100986</v>
      </c>
      <c r="D17" s="41">
        <v>27291</v>
      </c>
      <c r="E17" s="41">
        <v>3439</v>
      </c>
      <c r="F17" s="41">
        <v>0</v>
      </c>
      <c r="G17" s="41">
        <v>322171</v>
      </c>
      <c r="H17" s="27">
        <v>241646645.38</v>
      </c>
      <c r="I17" s="27">
        <v>198865.34</v>
      </c>
      <c r="J17" s="27">
        <v>11679019.24</v>
      </c>
    </row>
    <row r="18" spans="1:10">
      <c r="A18" s="55" t="s">
        <v>205</v>
      </c>
      <c r="B18" s="41">
        <v>809</v>
      </c>
      <c r="C18" s="41">
        <v>3803</v>
      </c>
      <c r="D18" s="41">
        <v>161</v>
      </c>
      <c r="E18" s="41">
        <v>0</v>
      </c>
      <c r="F18" s="41">
        <v>0</v>
      </c>
      <c r="G18" s="41">
        <v>4773</v>
      </c>
      <c r="H18" s="27">
        <v>2451571.9500000002</v>
      </c>
      <c r="I18" s="27">
        <v>16302.36</v>
      </c>
      <c r="J18" s="27">
        <v>162852.10999999999</v>
      </c>
    </row>
    <row r="19" spans="1:10">
      <c r="A19" s="55" t="s">
        <v>224</v>
      </c>
      <c r="B19" s="41">
        <v>1383</v>
      </c>
      <c r="C19" s="41">
        <v>543</v>
      </c>
      <c r="D19" s="41">
        <v>58</v>
      </c>
      <c r="E19" s="41">
        <v>6</v>
      </c>
      <c r="F19" s="41">
        <v>0</v>
      </c>
      <c r="G19" s="41">
        <v>1990</v>
      </c>
      <c r="H19" s="27">
        <v>1341771.78</v>
      </c>
      <c r="I19" s="27">
        <v>11659.81</v>
      </c>
      <c r="J19" s="27">
        <v>75332.67</v>
      </c>
    </row>
    <row r="20" spans="1:10">
      <c r="A20" s="55" t="s">
        <v>225</v>
      </c>
      <c r="B20" s="41">
        <v>14519</v>
      </c>
      <c r="C20" s="41">
        <v>5639</v>
      </c>
      <c r="D20" s="41">
        <v>677</v>
      </c>
      <c r="E20" s="41">
        <v>0</v>
      </c>
      <c r="F20" s="41">
        <v>0</v>
      </c>
      <c r="G20" s="41">
        <v>20835</v>
      </c>
      <c r="H20" s="27">
        <v>14069009.359999999</v>
      </c>
      <c r="I20" s="27">
        <v>253327.57</v>
      </c>
      <c r="J20" s="27">
        <v>758023.26</v>
      </c>
    </row>
    <row r="21" spans="1:10">
      <c r="A21" s="55" t="s">
        <v>206</v>
      </c>
      <c r="B21" s="41">
        <v>16199</v>
      </c>
      <c r="C21" s="41">
        <v>7365</v>
      </c>
      <c r="D21" s="41">
        <v>373</v>
      </c>
      <c r="E21" s="41">
        <v>162</v>
      </c>
      <c r="F21" s="41">
        <v>0</v>
      </c>
      <c r="G21" s="41">
        <v>24099</v>
      </c>
      <c r="H21" s="27">
        <v>25676730.829999998</v>
      </c>
      <c r="I21" s="27">
        <v>1372377.44</v>
      </c>
      <c r="J21" s="27">
        <v>1434143.32</v>
      </c>
    </row>
    <row r="22" spans="1:10">
      <c r="A22" s="55" t="s">
        <v>207</v>
      </c>
      <c r="B22" s="41">
        <v>19878</v>
      </c>
      <c r="C22" s="41">
        <v>6247</v>
      </c>
      <c r="D22" s="41">
        <v>1173</v>
      </c>
      <c r="E22" s="41">
        <v>0</v>
      </c>
      <c r="F22" s="41">
        <v>0</v>
      </c>
      <c r="G22" s="41">
        <v>27298</v>
      </c>
      <c r="H22" s="27">
        <v>31788194.120000001</v>
      </c>
      <c r="I22" s="27">
        <v>621568.77</v>
      </c>
      <c r="J22" s="27">
        <v>1545276.26</v>
      </c>
    </row>
    <row r="23" spans="1:10">
      <c r="A23" s="55" t="s">
        <v>226</v>
      </c>
      <c r="B23" s="41">
        <v>2488</v>
      </c>
      <c r="C23" s="41">
        <v>618</v>
      </c>
      <c r="D23" s="41">
        <v>226</v>
      </c>
      <c r="E23" s="41">
        <v>0</v>
      </c>
      <c r="F23" s="41">
        <v>0</v>
      </c>
      <c r="G23" s="41">
        <v>3332</v>
      </c>
      <c r="H23" s="27">
        <v>4168017.78</v>
      </c>
      <c r="I23" s="27">
        <v>218748.04</v>
      </c>
      <c r="J23" s="27">
        <v>27207.05</v>
      </c>
    </row>
    <row r="24" spans="1:10">
      <c r="A24" s="55" t="s">
        <v>227</v>
      </c>
      <c r="B24" s="41">
        <v>488</v>
      </c>
      <c r="C24" s="41">
        <v>160</v>
      </c>
      <c r="D24" s="41">
        <v>53</v>
      </c>
      <c r="E24" s="41">
        <v>0</v>
      </c>
      <c r="F24" s="41">
        <v>0</v>
      </c>
      <c r="G24" s="41">
        <v>701</v>
      </c>
      <c r="H24" s="27">
        <v>589376.42000000004</v>
      </c>
      <c r="I24" s="27">
        <v>3796.07</v>
      </c>
      <c r="J24" s="27">
        <v>28769.86</v>
      </c>
    </row>
    <row r="25" spans="1:10">
      <c r="A25" s="55" t="s">
        <v>228</v>
      </c>
      <c r="B25" s="41">
        <v>602</v>
      </c>
      <c r="C25" s="41">
        <v>301</v>
      </c>
      <c r="D25" s="41">
        <v>45</v>
      </c>
      <c r="E25" s="41">
        <v>0</v>
      </c>
      <c r="F25" s="41">
        <v>0</v>
      </c>
      <c r="G25" s="41">
        <v>948</v>
      </c>
      <c r="H25" s="27">
        <v>979122.13</v>
      </c>
      <c r="I25" s="27">
        <v>863.45</v>
      </c>
      <c r="J25" s="27">
        <v>43145.120000000003</v>
      </c>
    </row>
    <row r="26" spans="1:10">
      <c r="A26" s="55" t="s">
        <v>229</v>
      </c>
      <c r="B26" s="41">
        <v>51</v>
      </c>
      <c r="C26" s="41">
        <v>24</v>
      </c>
      <c r="D26" s="41">
        <v>7</v>
      </c>
      <c r="E26" s="41">
        <v>0</v>
      </c>
      <c r="F26" s="41">
        <v>0</v>
      </c>
      <c r="G26" s="41">
        <v>82</v>
      </c>
      <c r="H26" s="27">
        <v>87537.46</v>
      </c>
      <c r="I26" s="27">
        <v>194.72</v>
      </c>
      <c r="J26" s="27">
        <v>3836.07</v>
      </c>
    </row>
    <row r="27" spans="1:10">
      <c r="A27" s="55" t="s">
        <v>230</v>
      </c>
      <c r="B27" s="41">
        <v>944</v>
      </c>
      <c r="C27" s="41">
        <v>298</v>
      </c>
      <c r="D27" s="41">
        <v>59</v>
      </c>
      <c r="E27" s="41">
        <v>0</v>
      </c>
      <c r="F27" s="41">
        <v>0</v>
      </c>
      <c r="G27" s="41">
        <v>1301</v>
      </c>
      <c r="H27" s="27">
        <v>1416366.14</v>
      </c>
      <c r="I27" s="27">
        <v>9586.82</v>
      </c>
      <c r="J27" s="27">
        <v>57871.41</v>
      </c>
    </row>
    <row r="28" spans="1:10" s="9" customFormat="1">
      <c r="A28" s="28" t="s">
        <v>231</v>
      </c>
      <c r="B28" s="41">
        <v>24619</v>
      </c>
      <c r="C28" s="41">
        <v>7735</v>
      </c>
      <c r="D28" s="41">
        <v>794</v>
      </c>
      <c r="E28" s="41">
        <v>0</v>
      </c>
      <c r="F28" s="41">
        <v>0</v>
      </c>
      <c r="G28" s="41">
        <v>33148</v>
      </c>
      <c r="H28" s="27">
        <v>47770064.350000001</v>
      </c>
      <c r="I28" s="27">
        <v>1818854.09</v>
      </c>
      <c r="J28" s="27">
        <v>2672515.08</v>
      </c>
    </row>
    <row r="29" spans="1:10">
      <c r="A29" s="94" t="s">
        <v>362</v>
      </c>
      <c r="B29" s="41">
        <v>435571</v>
      </c>
      <c r="C29" s="41">
        <v>0</v>
      </c>
      <c r="D29" s="41">
        <v>84629</v>
      </c>
      <c r="E29" s="41">
        <v>0</v>
      </c>
      <c r="F29" s="41">
        <v>0</v>
      </c>
      <c r="G29" s="41">
        <v>520200</v>
      </c>
      <c r="H29" s="27">
        <v>234988260.86000001</v>
      </c>
      <c r="I29" s="27">
        <v>14098.72</v>
      </c>
      <c r="J29" s="27">
        <v>13939537.91</v>
      </c>
    </row>
    <row r="30" spans="1:10">
      <c r="A30" s="55" t="s">
        <v>232</v>
      </c>
      <c r="B30" s="41">
        <v>37</v>
      </c>
      <c r="C30" s="41">
        <v>30</v>
      </c>
      <c r="D30" s="41">
        <v>7</v>
      </c>
      <c r="E30" s="41">
        <v>0</v>
      </c>
      <c r="F30" s="41">
        <v>0</v>
      </c>
      <c r="G30" s="41">
        <v>74</v>
      </c>
      <c r="H30" s="27">
        <v>64090.64</v>
      </c>
      <c r="I30" s="27">
        <v>179.08</v>
      </c>
      <c r="J30" s="27">
        <v>3219.56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47676.77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110178</v>
      </c>
      <c r="C34" s="41">
        <v>43650</v>
      </c>
      <c r="D34" s="41">
        <v>12750</v>
      </c>
      <c r="E34" s="41">
        <v>406</v>
      </c>
      <c r="F34" s="41">
        <v>0</v>
      </c>
      <c r="G34" s="41">
        <v>166984</v>
      </c>
      <c r="H34" s="27">
        <v>115609597.28</v>
      </c>
      <c r="I34" s="27">
        <v>163560.46</v>
      </c>
      <c r="J34" s="27">
        <v>6486418.9000000004</v>
      </c>
    </row>
    <row r="35" spans="1:10">
      <c r="A35" s="55" t="s">
        <v>340</v>
      </c>
      <c r="B35" s="41">
        <v>92677</v>
      </c>
      <c r="C35" s="41">
        <v>69673</v>
      </c>
      <c r="D35" s="41">
        <v>11630</v>
      </c>
      <c r="E35" s="41">
        <v>2302</v>
      </c>
      <c r="F35" s="41">
        <v>0</v>
      </c>
      <c r="G35" s="41">
        <v>176282</v>
      </c>
      <c r="H35" s="27">
        <v>112330492.31999999</v>
      </c>
      <c r="I35" s="27">
        <v>1250679.8700000001</v>
      </c>
      <c r="J35" s="27">
        <v>6649033.75</v>
      </c>
    </row>
    <row r="36" spans="1:10">
      <c r="A36" s="94" t="s">
        <v>359</v>
      </c>
      <c r="B36" s="41">
        <v>0</v>
      </c>
      <c r="C36" s="41">
        <v>10355</v>
      </c>
      <c r="D36" s="41">
        <v>0</v>
      </c>
      <c r="E36" s="41">
        <v>0</v>
      </c>
      <c r="F36" s="41">
        <v>0</v>
      </c>
      <c r="G36" s="41">
        <v>10355</v>
      </c>
      <c r="H36" s="27">
        <v>1906145.85</v>
      </c>
      <c r="I36" s="27">
        <v>0</v>
      </c>
      <c r="J36" s="27">
        <v>114365.86</v>
      </c>
    </row>
    <row r="37" spans="1:10">
      <c r="A37" s="94" t="s">
        <v>360</v>
      </c>
      <c r="B37" s="41">
        <v>497</v>
      </c>
      <c r="C37" s="41">
        <v>64</v>
      </c>
      <c r="D37" s="41">
        <v>6</v>
      </c>
      <c r="E37" s="41">
        <v>0</v>
      </c>
      <c r="F37" s="41">
        <v>0</v>
      </c>
      <c r="G37" s="41">
        <v>567</v>
      </c>
      <c r="H37" s="27">
        <v>770284.96</v>
      </c>
      <c r="I37" s="27">
        <v>48808.52</v>
      </c>
      <c r="J37" s="27">
        <v>47887.73</v>
      </c>
    </row>
    <row r="38" spans="1:10">
      <c r="A38" s="94" t="s">
        <v>361</v>
      </c>
      <c r="B38" s="41">
        <v>0</v>
      </c>
      <c r="C38" s="41">
        <v>801</v>
      </c>
      <c r="D38" s="41">
        <v>0</v>
      </c>
      <c r="E38" s="41">
        <v>0</v>
      </c>
      <c r="F38" s="41">
        <v>0</v>
      </c>
      <c r="G38" s="41">
        <v>801</v>
      </c>
      <c r="H38" s="27">
        <v>264381.01</v>
      </c>
      <c r="I38" s="27">
        <v>200.81</v>
      </c>
      <c r="J38" s="27">
        <v>15850.73</v>
      </c>
    </row>
    <row r="39" spans="1:10">
      <c r="A39" s="55" t="s">
        <v>363</v>
      </c>
      <c r="B39" s="41">
        <v>23189</v>
      </c>
      <c r="C39" s="41">
        <v>0</v>
      </c>
      <c r="D39" s="41">
        <v>0</v>
      </c>
      <c r="E39" s="41">
        <v>11339</v>
      </c>
      <c r="F39" s="41">
        <v>0</v>
      </c>
      <c r="G39" s="41">
        <v>34528</v>
      </c>
      <c r="H39" s="27">
        <v>10631285.890000001</v>
      </c>
      <c r="I39" s="27">
        <v>0</v>
      </c>
      <c r="J39" s="27">
        <v>501029.6</v>
      </c>
    </row>
    <row r="40" spans="1:10">
      <c r="A40" s="55" t="s">
        <v>302</v>
      </c>
      <c r="B40" s="41">
        <v>4421</v>
      </c>
      <c r="C40" s="41">
        <v>1079</v>
      </c>
      <c r="D40" s="41">
        <v>359</v>
      </c>
      <c r="E40" s="41">
        <v>0</v>
      </c>
      <c r="F40" s="41">
        <v>0</v>
      </c>
      <c r="G40" s="41">
        <v>5859</v>
      </c>
      <c r="H40" s="27">
        <v>1832845.06</v>
      </c>
      <c r="I40" s="27">
        <v>58173.73</v>
      </c>
      <c r="J40" s="27">
        <v>106471.74</v>
      </c>
    </row>
    <row r="41" spans="1:10">
      <c r="A41" s="55" t="s">
        <v>303</v>
      </c>
      <c r="B41" s="41">
        <v>25658</v>
      </c>
      <c r="C41" s="41">
        <v>7165</v>
      </c>
      <c r="D41" s="41">
        <v>3056</v>
      </c>
      <c r="E41" s="41">
        <v>0</v>
      </c>
      <c r="F41" s="41">
        <v>0</v>
      </c>
      <c r="G41" s="41">
        <v>35879</v>
      </c>
      <c r="H41" s="27">
        <v>7604295.6799999997</v>
      </c>
      <c r="I41" s="27">
        <v>36643.21</v>
      </c>
      <c r="J41" s="27">
        <v>454094.21</v>
      </c>
    </row>
    <row r="42" spans="1:10">
      <c r="A42" s="55" t="s">
        <v>304</v>
      </c>
      <c r="B42" s="41">
        <v>3067</v>
      </c>
      <c r="C42" s="41">
        <v>1193</v>
      </c>
      <c r="D42" s="41">
        <v>334</v>
      </c>
      <c r="E42" s="41">
        <v>0</v>
      </c>
      <c r="F42" s="41">
        <v>0</v>
      </c>
      <c r="G42" s="41">
        <v>4594</v>
      </c>
      <c r="H42" s="27">
        <v>803153.27</v>
      </c>
      <c r="I42" s="27">
        <v>2724.87</v>
      </c>
      <c r="J42" s="27">
        <v>48028.85</v>
      </c>
    </row>
    <row r="43" spans="1:10">
      <c r="A43" s="55" t="s">
        <v>305</v>
      </c>
      <c r="B43" s="41">
        <v>2040</v>
      </c>
      <c r="C43" s="41">
        <v>682</v>
      </c>
      <c r="D43" s="41">
        <v>48</v>
      </c>
      <c r="E43" s="41">
        <v>0</v>
      </c>
      <c r="F43" s="41">
        <v>0</v>
      </c>
      <c r="G43" s="41">
        <v>2770</v>
      </c>
      <c r="H43" s="27">
        <v>519783.28</v>
      </c>
      <c r="I43" s="27">
        <v>2471.4</v>
      </c>
      <c r="J43" s="27">
        <v>31039.05</v>
      </c>
    </row>
    <row r="44" spans="1:10">
      <c r="A44" s="55" t="s">
        <v>306</v>
      </c>
      <c r="B44" s="41">
        <v>23460</v>
      </c>
      <c r="C44" s="41">
        <v>4479</v>
      </c>
      <c r="D44" s="41">
        <v>253</v>
      </c>
      <c r="E44" s="41">
        <v>0</v>
      </c>
      <c r="F44" s="41">
        <v>0</v>
      </c>
      <c r="G44" s="41">
        <v>28192</v>
      </c>
      <c r="H44" s="27">
        <v>6993068.4000000004</v>
      </c>
      <c r="I44" s="27">
        <v>83032.05</v>
      </c>
      <c r="J44" s="27">
        <v>414581.61</v>
      </c>
    </row>
    <row r="45" spans="1:10">
      <c r="A45" s="55" t="s">
        <v>307</v>
      </c>
      <c r="B45" s="41">
        <v>25509</v>
      </c>
      <c r="C45" s="41">
        <v>6046</v>
      </c>
      <c r="D45" s="41">
        <v>274</v>
      </c>
      <c r="E45" s="41">
        <v>0</v>
      </c>
      <c r="F45" s="41">
        <v>0</v>
      </c>
      <c r="G45" s="41">
        <v>31829</v>
      </c>
      <c r="H45" s="27">
        <v>6331073.7699999996</v>
      </c>
      <c r="I45" s="27">
        <v>4087.53</v>
      </c>
      <c r="J45" s="27">
        <v>379625.35</v>
      </c>
    </row>
    <row r="46" spans="1:10">
      <c r="A46" s="55" t="s">
        <v>294</v>
      </c>
      <c r="B46" s="41">
        <v>4045</v>
      </c>
      <c r="C46" s="41">
        <v>712</v>
      </c>
      <c r="D46" s="41">
        <v>69</v>
      </c>
      <c r="E46" s="41">
        <v>0</v>
      </c>
      <c r="F46" s="41">
        <v>0</v>
      </c>
      <c r="G46" s="41">
        <v>4826</v>
      </c>
      <c r="H46" s="27">
        <v>1665416.71</v>
      </c>
      <c r="I46" s="27">
        <v>65675.520000000004</v>
      </c>
      <c r="J46" s="27">
        <v>95932.96</v>
      </c>
    </row>
    <row r="47" spans="1:10">
      <c r="A47" s="55" t="s">
        <v>308</v>
      </c>
      <c r="B47" s="41">
        <v>2172</v>
      </c>
      <c r="C47" s="41">
        <v>942</v>
      </c>
      <c r="D47" s="41">
        <v>379</v>
      </c>
      <c r="E47" s="41">
        <v>0</v>
      </c>
      <c r="F47" s="41">
        <v>0</v>
      </c>
      <c r="G47" s="41">
        <v>3493</v>
      </c>
      <c r="H47" s="27">
        <v>408014.93</v>
      </c>
      <c r="I47" s="27">
        <v>494.12</v>
      </c>
      <c r="J47" s="27">
        <v>24450.76</v>
      </c>
    </row>
    <row r="48" spans="1:10">
      <c r="A48" s="55" t="s">
        <v>309</v>
      </c>
      <c r="B48" s="41">
        <v>969</v>
      </c>
      <c r="C48" s="41">
        <v>492</v>
      </c>
      <c r="D48" s="41">
        <v>1</v>
      </c>
      <c r="E48" s="41">
        <v>0</v>
      </c>
      <c r="F48" s="41">
        <v>0</v>
      </c>
      <c r="G48" s="41">
        <v>1462</v>
      </c>
      <c r="H48" s="27">
        <v>503832.91</v>
      </c>
      <c r="I48" s="27">
        <v>17213.79</v>
      </c>
      <c r="J48" s="27">
        <v>29175.55</v>
      </c>
    </row>
    <row r="49" spans="1:10">
      <c r="A49" s="55" t="s">
        <v>310</v>
      </c>
      <c r="B49" s="41">
        <v>198071</v>
      </c>
      <c r="C49" s="41">
        <v>25649</v>
      </c>
      <c r="D49" s="41">
        <v>1340</v>
      </c>
      <c r="E49" s="41">
        <v>0</v>
      </c>
      <c r="F49" s="41">
        <v>0</v>
      </c>
      <c r="G49" s="41">
        <v>225060</v>
      </c>
      <c r="H49" s="27">
        <v>40480570</v>
      </c>
      <c r="I49" s="27">
        <v>11195.53</v>
      </c>
      <c r="J49" s="27">
        <v>2428247.2799999998</v>
      </c>
    </row>
    <row r="50" spans="1:10">
      <c r="A50" s="55" t="s">
        <v>311</v>
      </c>
      <c r="B50" s="41">
        <v>11750</v>
      </c>
      <c r="C50" s="41">
        <v>3235</v>
      </c>
      <c r="D50" s="41">
        <v>0</v>
      </c>
      <c r="E50" s="41">
        <v>0</v>
      </c>
      <c r="F50" s="41">
        <v>0</v>
      </c>
      <c r="G50" s="41">
        <v>14985</v>
      </c>
      <c r="H50" s="27">
        <v>1066065.06</v>
      </c>
      <c r="I50" s="27">
        <v>20.12</v>
      </c>
      <c r="J50" s="27">
        <v>63967.9</v>
      </c>
    </row>
    <row r="51" spans="1:10">
      <c r="A51" s="55" t="s">
        <v>312</v>
      </c>
      <c r="B51" s="41">
        <v>5573</v>
      </c>
      <c r="C51" s="41">
        <v>1181</v>
      </c>
      <c r="D51" s="41">
        <v>67</v>
      </c>
      <c r="E51" s="41">
        <v>0</v>
      </c>
      <c r="F51" s="41">
        <v>0</v>
      </c>
      <c r="G51" s="41">
        <v>6821</v>
      </c>
      <c r="H51" s="27">
        <v>673022.69</v>
      </c>
      <c r="I51" s="27">
        <v>65.13</v>
      </c>
      <c r="J51" s="27">
        <v>40374.31</v>
      </c>
    </row>
    <row r="52" spans="1:10">
      <c r="A52" s="55" t="s">
        <v>313</v>
      </c>
      <c r="B52" s="41">
        <v>25271</v>
      </c>
      <c r="C52" s="41">
        <v>9239</v>
      </c>
      <c r="D52" s="41">
        <v>809</v>
      </c>
      <c r="E52" s="41">
        <v>0</v>
      </c>
      <c r="F52" s="41">
        <v>0</v>
      </c>
      <c r="G52" s="41">
        <v>35319</v>
      </c>
      <c r="H52" s="27">
        <v>3615982.16</v>
      </c>
      <c r="I52" s="27">
        <v>0</v>
      </c>
      <c r="J52" s="27">
        <v>216952.26</v>
      </c>
    </row>
    <row r="53" spans="1:10">
      <c r="A53" s="55" t="s">
        <v>314</v>
      </c>
      <c r="B53" s="41">
        <v>1419</v>
      </c>
      <c r="C53" s="41">
        <v>229</v>
      </c>
      <c r="D53" s="41">
        <v>27</v>
      </c>
      <c r="E53" s="41">
        <v>0</v>
      </c>
      <c r="F53" s="41">
        <v>0</v>
      </c>
      <c r="G53" s="41">
        <v>1675</v>
      </c>
      <c r="H53" s="27">
        <v>364357.91</v>
      </c>
      <c r="I53" s="27">
        <v>3375.26</v>
      </c>
      <c r="J53" s="27">
        <v>21659.15</v>
      </c>
    </row>
    <row r="54" spans="1:10">
      <c r="A54" s="55" t="s">
        <v>348</v>
      </c>
      <c r="B54" s="41">
        <v>6837</v>
      </c>
      <c r="C54" s="41">
        <v>81</v>
      </c>
      <c r="D54" s="41">
        <v>25</v>
      </c>
      <c r="E54" s="41">
        <v>0</v>
      </c>
      <c r="F54" s="41">
        <v>0</v>
      </c>
      <c r="G54" s="41">
        <v>6943</v>
      </c>
      <c r="H54" s="27">
        <v>4024554.36</v>
      </c>
      <c r="I54" s="27">
        <v>173740.69</v>
      </c>
      <c r="J54" s="27">
        <v>225351.9</v>
      </c>
    </row>
    <row r="55" spans="1:10">
      <c r="A55" s="55" t="s">
        <v>210</v>
      </c>
      <c r="B55" s="41">
        <v>2942</v>
      </c>
      <c r="C55" s="41">
        <v>0</v>
      </c>
      <c r="D55" s="41">
        <v>0</v>
      </c>
      <c r="E55" s="41">
        <v>0</v>
      </c>
      <c r="F55" s="41">
        <v>0</v>
      </c>
      <c r="G55" s="41">
        <v>2942</v>
      </c>
      <c r="H55" s="27">
        <v>1546400.62</v>
      </c>
      <c r="I55" s="27">
        <v>58657.03</v>
      </c>
      <c r="J55" s="27">
        <v>89074.48</v>
      </c>
    </row>
    <row r="56" spans="1:10">
      <c r="A56" s="55" t="s">
        <v>315</v>
      </c>
      <c r="B56" s="41">
        <v>4431</v>
      </c>
      <c r="C56" s="41">
        <v>789</v>
      </c>
      <c r="D56" s="41">
        <v>101</v>
      </c>
      <c r="E56" s="41">
        <v>0</v>
      </c>
      <c r="F56" s="41">
        <v>0</v>
      </c>
      <c r="G56" s="41">
        <v>5321</v>
      </c>
      <c r="H56" s="27">
        <v>2495502.5299999998</v>
      </c>
      <c r="I56" s="27">
        <v>159809.54</v>
      </c>
      <c r="J56" s="27">
        <v>140142.45000000001</v>
      </c>
    </row>
    <row r="57" spans="1:10">
      <c r="A57" s="55" t="s">
        <v>316</v>
      </c>
      <c r="B57" s="41">
        <v>6626</v>
      </c>
      <c r="C57" s="41">
        <v>3106</v>
      </c>
      <c r="D57" s="41">
        <v>354</v>
      </c>
      <c r="E57" s="41">
        <v>0</v>
      </c>
      <c r="F57" s="41">
        <v>0</v>
      </c>
      <c r="G57" s="41">
        <v>10086</v>
      </c>
      <c r="H57" s="27">
        <v>2179551.75</v>
      </c>
      <c r="I57" s="27">
        <v>15467.77</v>
      </c>
      <c r="J57" s="27">
        <v>125271.1</v>
      </c>
    </row>
    <row r="58" spans="1:10">
      <c r="A58" s="55" t="s">
        <v>317</v>
      </c>
      <c r="B58" s="41">
        <v>369793</v>
      </c>
      <c r="C58" s="41">
        <v>122632</v>
      </c>
      <c r="D58" s="41">
        <v>51164</v>
      </c>
      <c r="E58" s="41">
        <v>0</v>
      </c>
      <c r="F58" s="41">
        <v>0</v>
      </c>
      <c r="G58" s="41">
        <v>543589</v>
      </c>
      <c r="H58" s="27">
        <v>82620546.510000005</v>
      </c>
      <c r="I58" s="27">
        <v>16119.49</v>
      </c>
      <c r="J58" s="27">
        <v>4951331.26</v>
      </c>
    </row>
    <row r="59" spans="1:10">
      <c r="A59" s="55" t="s">
        <v>318</v>
      </c>
      <c r="B59" s="41">
        <v>31725</v>
      </c>
      <c r="C59" s="41">
        <v>6691</v>
      </c>
      <c r="D59" s="41">
        <v>205</v>
      </c>
      <c r="E59" s="41">
        <v>0</v>
      </c>
      <c r="F59" s="41">
        <v>0</v>
      </c>
      <c r="G59" s="41">
        <v>38621</v>
      </c>
      <c r="H59" s="27">
        <v>8707677.4700000007</v>
      </c>
      <c r="I59" s="27">
        <v>55527.29</v>
      </c>
      <c r="J59" s="27">
        <v>519127.44</v>
      </c>
    </row>
    <row r="60" spans="1:10">
      <c r="A60" s="55" t="s">
        <v>319</v>
      </c>
      <c r="B60" s="41">
        <v>466</v>
      </c>
      <c r="C60" s="41">
        <v>46</v>
      </c>
      <c r="D60" s="41">
        <v>2</v>
      </c>
      <c r="E60" s="41">
        <v>0</v>
      </c>
      <c r="F60" s="41">
        <v>0</v>
      </c>
      <c r="G60" s="41">
        <v>514</v>
      </c>
      <c r="H60" s="27">
        <v>111376.55</v>
      </c>
      <c r="I60" s="27">
        <v>1023.23</v>
      </c>
      <c r="J60" s="27">
        <v>6621.18</v>
      </c>
    </row>
    <row r="61" spans="1:10">
      <c r="A61" s="55" t="s">
        <v>320</v>
      </c>
      <c r="B61" s="41">
        <v>800</v>
      </c>
      <c r="C61" s="41">
        <v>246</v>
      </c>
      <c r="D61" s="41">
        <v>49</v>
      </c>
      <c r="E61" s="41">
        <v>0</v>
      </c>
      <c r="F61" s="41">
        <v>0</v>
      </c>
      <c r="G61" s="41">
        <v>1095</v>
      </c>
      <c r="H61" s="27">
        <v>198432.81</v>
      </c>
      <c r="I61" s="27">
        <v>920.68</v>
      </c>
      <c r="J61" s="27">
        <v>11850.4</v>
      </c>
    </row>
    <row r="62" spans="1:10">
      <c r="A62" s="55" t="s">
        <v>234</v>
      </c>
      <c r="B62" s="41">
        <v>11</v>
      </c>
      <c r="C62" s="41">
        <v>6</v>
      </c>
      <c r="D62" s="41">
        <v>0</v>
      </c>
      <c r="E62" s="41">
        <v>0</v>
      </c>
      <c r="F62" s="41">
        <v>0</v>
      </c>
      <c r="G62" s="41">
        <v>17</v>
      </c>
      <c r="H62" s="27">
        <v>35045.629999999997</v>
      </c>
      <c r="I62" s="27">
        <v>1849.13</v>
      </c>
      <c r="J62" s="27">
        <v>1105.78</v>
      </c>
    </row>
    <row r="63" spans="1:10">
      <c r="A63" s="55" t="s">
        <v>250</v>
      </c>
      <c r="B63" s="41">
        <v>466</v>
      </c>
      <c r="C63" s="41">
        <v>18</v>
      </c>
      <c r="D63" s="41">
        <v>5</v>
      </c>
      <c r="E63" s="41">
        <v>0</v>
      </c>
      <c r="F63" s="41">
        <v>0</v>
      </c>
      <c r="G63" s="41">
        <v>489</v>
      </c>
      <c r="H63" s="27">
        <v>183095.34</v>
      </c>
      <c r="I63" s="27">
        <v>5941.13</v>
      </c>
      <c r="J63" s="27">
        <v>11675</v>
      </c>
    </row>
    <row r="64" spans="1:10">
      <c r="A64" s="55" t="s">
        <v>211</v>
      </c>
      <c r="B64" s="41">
        <v>588</v>
      </c>
      <c r="C64" s="41">
        <v>163</v>
      </c>
      <c r="D64" s="41">
        <v>4</v>
      </c>
      <c r="E64" s="41">
        <v>0</v>
      </c>
      <c r="F64" s="41">
        <v>0</v>
      </c>
      <c r="G64" s="41">
        <v>755</v>
      </c>
      <c r="H64" s="27">
        <v>233183.08</v>
      </c>
      <c r="I64" s="27">
        <v>6700.1</v>
      </c>
      <c r="J64" s="27">
        <v>13589.17</v>
      </c>
    </row>
    <row r="65" spans="1:10">
      <c r="A65" s="55" t="s">
        <v>295</v>
      </c>
      <c r="B65" s="41">
        <v>6972</v>
      </c>
      <c r="C65" s="41">
        <v>1750</v>
      </c>
      <c r="D65" s="41">
        <v>604</v>
      </c>
      <c r="E65" s="41">
        <v>0</v>
      </c>
      <c r="F65" s="41">
        <v>0</v>
      </c>
      <c r="G65" s="41">
        <v>9326</v>
      </c>
      <c r="H65" s="27">
        <v>1462712.51</v>
      </c>
      <c r="I65" s="27">
        <v>0</v>
      </c>
      <c r="J65" s="27">
        <v>87766.26</v>
      </c>
    </row>
    <row r="66" spans="1:10">
      <c r="A66" s="55" t="s">
        <v>321</v>
      </c>
      <c r="B66" s="41">
        <v>4154</v>
      </c>
      <c r="C66" s="41">
        <v>592</v>
      </c>
      <c r="D66" s="41">
        <v>65</v>
      </c>
      <c r="E66" s="41">
        <v>0</v>
      </c>
      <c r="F66" s="41">
        <v>0</v>
      </c>
      <c r="G66" s="41">
        <v>4811</v>
      </c>
      <c r="H66" s="27">
        <v>1857328.81</v>
      </c>
      <c r="I66" s="27">
        <v>79875.02</v>
      </c>
      <c r="J66" s="27">
        <v>106647.97</v>
      </c>
    </row>
    <row r="67" spans="1:10">
      <c r="A67" s="55" t="s">
        <v>296</v>
      </c>
      <c r="B67" s="41">
        <v>23112</v>
      </c>
      <c r="C67" s="41">
        <v>7271</v>
      </c>
      <c r="D67" s="41">
        <v>702</v>
      </c>
      <c r="E67" s="41">
        <v>0</v>
      </c>
      <c r="F67" s="41">
        <v>0</v>
      </c>
      <c r="G67" s="41">
        <v>31085</v>
      </c>
      <c r="H67" s="27">
        <v>8663065.8300000001</v>
      </c>
      <c r="I67" s="27">
        <v>175864.03</v>
      </c>
      <c r="J67" s="27">
        <v>509235.02</v>
      </c>
    </row>
    <row r="68" spans="1:10">
      <c r="A68" s="55" t="s">
        <v>297</v>
      </c>
      <c r="B68" s="41">
        <v>22606</v>
      </c>
      <c r="C68" s="41">
        <v>3568</v>
      </c>
      <c r="D68" s="41">
        <v>409</v>
      </c>
      <c r="E68" s="41">
        <v>0</v>
      </c>
      <c r="F68" s="41">
        <v>0</v>
      </c>
      <c r="G68" s="41">
        <v>26583</v>
      </c>
      <c r="H68" s="27">
        <v>5843084.25</v>
      </c>
      <c r="I68" s="27">
        <v>77104.47</v>
      </c>
      <c r="J68" s="27">
        <v>345966.89</v>
      </c>
    </row>
    <row r="69" spans="1:10">
      <c r="A69" s="55" t="s">
        <v>212</v>
      </c>
      <c r="B69" s="41">
        <v>7153</v>
      </c>
      <c r="C69" s="41">
        <v>2146</v>
      </c>
      <c r="D69" s="41">
        <v>280</v>
      </c>
      <c r="E69" s="41">
        <v>0</v>
      </c>
      <c r="F69" s="41">
        <v>0</v>
      </c>
      <c r="G69" s="41">
        <v>9579</v>
      </c>
      <c r="H69" s="27">
        <v>1394075.49</v>
      </c>
      <c r="I69" s="27">
        <v>3121.8</v>
      </c>
      <c r="J69" s="27">
        <v>83466.64</v>
      </c>
    </row>
    <row r="70" spans="1:10">
      <c r="A70" s="55" t="s">
        <v>322</v>
      </c>
      <c r="B70" s="41">
        <v>466</v>
      </c>
      <c r="C70" s="41">
        <v>190</v>
      </c>
      <c r="D70" s="41">
        <v>44</v>
      </c>
      <c r="E70" s="41">
        <v>0</v>
      </c>
      <c r="F70" s="41">
        <v>0</v>
      </c>
      <c r="G70" s="41">
        <v>700</v>
      </c>
      <c r="H70" s="27">
        <v>150089.98000000001</v>
      </c>
      <c r="I70" s="27">
        <v>2275.56</v>
      </c>
      <c r="J70" s="27">
        <v>8868.99</v>
      </c>
    </row>
    <row r="71" spans="1:10">
      <c r="A71" s="55" t="s">
        <v>323</v>
      </c>
      <c r="B71" s="41">
        <v>1490</v>
      </c>
      <c r="C71" s="41">
        <v>368</v>
      </c>
      <c r="D71" s="41">
        <v>13</v>
      </c>
      <c r="E71" s="41">
        <v>0</v>
      </c>
      <c r="F71" s="41">
        <v>0</v>
      </c>
      <c r="G71" s="41">
        <v>1871</v>
      </c>
      <c r="H71" s="27">
        <v>538991.24</v>
      </c>
      <c r="I71" s="27">
        <v>15839.6</v>
      </c>
      <c r="J71" s="27">
        <v>31389.599999999999</v>
      </c>
    </row>
    <row r="72" spans="1:10">
      <c r="A72" s="55" t="s">
        <v>213</v>
      </c>
      <c r="B72" s="41">
        <v>92555</v>
      </c>
      <c r="C72" s="41">
        <v>50267</v>
      </c>
      <c r="D72" s="41">
        <v>10248</v>
      </c>
      <c r="E72" s="41">
        <v>0</v>
      </c>
      <c r="F72" s="41">
        <v>0</v>
      </c>
      <c r="G72" s="41">
        <v>153070</v>
      </c>
      <c r="H72" s="27">
        <v>22542755.280000001</v>
      </c>
      <c r="I72" s="27">
        <v>48079.02</v>
      </c>
      <c r="J72" s="27">
        <v>1349016.74</v>
      </c>
    </row>
    <row r="73" spans="1:10">
      <c r="A73" s="55" t="s">
        <v>324</v>
      </c>
      <c r="B73" s="41">
        <v>219</v>
      </c>
      <c r="C73" s="41">
        <v>182</v>
      </c>
      <c r="D73" s="41">
        <v>119</v>
      </c>
      <c r="E73" s="41">
        <v>0</v>
      </c>
      <c r="F73" s="41">
        <v>0</v>
      </c>
      <c r="G73" s="41">
        <v>520</v>
      </c>
      <c r="H73" s="27">
        <v>31853.54</v>
      </c>
      <c r="I73" s="27">
        <v>111.37</v>
      </c>
      <c r="J73" s="27">
        <v>1904.41</v>
      </c>
    </row>
    <row r="74" spans="1:10">
      <c r="A74" s="55" t="s">
        <v>214</v>
      </c>
      <c r="B74" s="41">
        <v>13</v>
      </c>
      <c r="C74" s="41">
        <v>3</v>
      </c>
      <c r="D74" s="41">
        <v>0</v>
      </c>
      <c r="E74" s="41">
        <v>0</v>
      </c>
      <c r="F74" s="41">
        <v>0</v>
      </c>
      <c r="G74" s="41">
        <v>16</v>
      </c>
      <c r="H74" s="27">
        <v>7434.8</v>
      </c>
      <c r="I74" s="27">
        <v>579.15</v>
      </c>
      <c r="J74" s="27">
        <v>0</v>
      </c>
    </row>
    <row r="75" spans="1:10">
      <c r="A75" s="55" t="s">
        <v>354</v>
      </c>
      <c r="B75" s="41">
        <v>852</v>
      </c>
      <c r="C75" s="41">
        <v>216</v>
      </c>
      <c r="D75" s="41">
        <v>0</v>
      </c>
      <c r="E75" s="41">
        <v>0</v>
      </c>
      <c r="F75" s="41">
        <v>0</v>
      </c>
      <c r="G75" s="41">
        <v>1068</v>
      </c>
      <c r="H75" s="27">
        <v>19872.59</v>
      </c>
      <c r="I75" s="27">
        <v>0</v>
      </c>
      <c r="J75" s="27">
        <v>1192.47</v>
      </c>
    </row>
    <row r="76" spans="1:10">
      <c r="A76" s="55" t="s">
        <v>215</v>
      </c>
      <c r="B76" s="41">
        <v>84</v>
      </c>
      <c r="C76" s="41">
        <v>3</v>
      </c>
      <c r="D76" s="41">
        <v>4</v>
      </c>
      <c r="E76" s="41">
        <v>0</v>
      </c>
      <c r="F76" s="41">
        <v>0</v>
      </c>
      <c r="G76" s="41">
        <v>91</v>
      </c>
      <c r="H76" s="27">
        <v>84699</v>
      </c>
      <c r="I76" s="27">
        <v>809.69</v>
      </c>
      <c r="J76" s="27">
        <v>4508.54</v>
      </c>
    </row>
    <row r="77" spans="1:10">
      <c r="A77" s="55" t="s">
        <v>325</v>
      </c>
      <c r="B77" s="41">
        <v>717</v>
      </c>
      <c r="C77" s="41">
        <v>212</v>
      </c>
      <c r="D77" s="41">
        <v>62</v>
      </c>
      <c r="E77" s="41">
        <v>0</v>
      </c>
      <c r="F77" s="41">
        <v>0</v>
      </c>
      <c r="G77" s="41">
        <v>991</v>
      </c>
      <c r="H77" s="27">
        <v>281101.27</v>
      </c>
      <c r="I77" s="27">
        <v>13614.23</v>
      </c>
      <c r="J77" s="27">
        <v>16049.18</v>
      </c>
    </row>
    <row r="78" spans="1:10">
      <c r="A78" s="55" t="s">
        <v>216</v>
      </c>
      <c r="B78" s="41">
        <v>38175</v>
      </c>
      <c r="C78" s="41">
        <v>20270</v>
      </c>
      <c r="D78" s="41">
        <v>3265</v>
      </c>
      <c r="E78" s="41">
        <v>0</v>
      </c>
      <c r="F78" s="41">
        <v>0</v>
      </c>
      <c r="G78" s="41">
        <v>61710</v>
      </c>
      <c r="H78" s="27">
        <v>56887493.640000001</v>
      </c>
      <c r="I78" s="27">
        <v>1349484.83</v>
      </c>
      <c r="J78" s="27">
        <v>3465313.92</v>
      </c>
    </row>
    <row r="79" spans="1:10">
      <c r="A79" s="55" t="s">
        <v>217</v>
      </c>
      <c r="B79" s="41">
        <v>44924</v>
      </c>
      <c r="C79" s="41">
        <v>18096</v>
      </c>
      <c r="D79" s="41">
        <v>0</v>
      </c>
      <c r="E79" s="41">
        <v>0</v>
      </c>
      <c r="F79" s="41">
        <v>0</v>
      </c>
      <c r="G79" s="41">
        <v>63020</v>
      </c>
      <c r="H79" s="27">
        <v>6611318.3099999996</v>
      </c>
      <c r="I79" s="27">
        <v>0</v>
      </c>
      <c r="J79" s="27">
        <v>145279.24</v>
      </c>
    </row>
    <row r="80" spans="1:10">
      <c r="A80" s="55" t="s">
        <v>218</v>
      </c>
      <c r="B80" s="41">
        <v>12540</v>
      </c>
      <c r="C80" s="41">
        <v>2981</v>
      </c>
      <c r="D80" s="41">
        <v>0</v>
      </c>
      <c r="E80" s="41">
        <v>0</v>
      </c>
      <c r="F80" s="41">
        <v>0</v>
      </c>
      <c r="G80" s="41">
        <v>15521</v>
      </c>
      <c r="H80" s="27">
        <v>2730171.2</v>
      </c>
      <c r="I80" s="27">
        <v>0</v>
      </c>
      <c r="J80" s="27">
        <v>0</v>
      </c>
    </row>
    <row r="81" spans="1:10">
      <c r="A81" s="55" t="s">
        <v>219</v>
      </c>
      <c r="B81" s="41">
        <v>12075</v>
      </c>
      <c r="C81" s="41">
        <v>2676</v>
      </c>
      <c r="D81" s="41">
        <v>21</v>
      </c>
      <c r="E81" s="41">
        <v>0</v>
      </c>
      <c r="F81" s="41">
        <v>0</v>
      </c>
      <c r="G81" s="41">
        <v>14772</v>
      </c>
      <c r="H81" s="27">
        <v>3472393.7</v>
      </c>
      <c r="I81" s="27">
        <v>0</v>
      </c>
      <c r="J81" s="27">
        <v>84376.13</v>
      </c>
    </row>
    <row r="82" spans="1:10">
      <c r="A82" s="55" t="s">
        <v>220</v>
      </c>
      <c r="B82" s="41">
        <v>238148</v>
      </c>
      <c r="C82" s="41">
        <v>35689</v>
      </c>
      <c r="D82" s="41">
        <v>0</v>
      </c>
      <c r="E82" s="41">
        <v>0</v>
      </c>
      <c r="F82" s="41">
        <v>0</v>
      </c>
      <c r="G82" s="41">
        <v>273837</v>
      </c>
      <c r="H82" s="27">
        <v>23141397.25</v>
      </c>
      <c r="I82" s="27">
        <v>790.25</v>
      </c>
      <c r="J82" s="27">
        <v>0</v>
      </c>
    </row>
    <row r="83" spans="1:10">
      <c r="A83" s="55" t="s">
        <v>221</v>
      </c>
      <c r="B83" s="41">
        <v>82</v>
      </c>
      <c r="C83" s="41">
        <v>46</v>
      </c>
      <c r="D83" s="41">
        <v>0</v>
      </c>
      <c r="E83" s="41">
        <v>0</v>
      </c>
      <c r="F83" s="41">
        <v>0</v>
      </c>
      <c r="G83" s="41">
        <v>128</v>
      </c>
      <c r="H83" s="27">
        <v>112824.86</v>
      </c>
      <c r="I83" s="27">
        <v>875.76</v>
      </c>
      <c r="J83" s="27">
        <v>6003.18</v>
      </c>
    </row>
    <row r="84" spans="1:10">
      <c r="A84" s="55" t="s">
        <v>352</v>
      </c>
      <c r="B84" s="41">
        <v>396</v>
      </c>
      <c r="C84" s="41">
        <v>27</v>
      </c>
      <c r="D84" s="41">
        <v>0</v>
      </c>
      <c r="E84" s="41">
        <v>0</v>
      </c>
      <c r="F84" s="41">
        <v>0</v>
      </c>
      <c r="G84" s="41">
        <v>423</v>
      </c>
      <c r="H84" s="27">
        <v>401863.45</v>
      </c>
      <c r="I84" s="27">
        <v>4142.13</v>
      </c>
      <c r="J84" s="27">
        <v>23302.17</v>
      </c>
    </row>
    <row r="85" spans="1:10">
      <c r="A85" s="55" t="s">
        <v>222</v>
      </c>
      <c r="B85" s="41">
        <v>12540</v>
      </c>
      <c r="C85" s="41">
        <v>2981</v>
      </c>
      <c r="D85" s="41">
        <v>0</v>
      </c>
      <c r="E85" s="41">
        <v>0</v>
      </c>
      <c r="F85" s="41">
        <v>0</v>
      </c>
      <c r="G85" s="41">
        <v>15521</v>
      </c>
      <c r="H85" s="27">
        <v>1145264.8999999999</v>
      </c>
      <c r="I85" s="27">
        <v>0</v>
      </c>
      <c r="J85" s="27">
        <v>0</v>
      </c>
    </row>
    <row r="86" spans="1:10">
      <c r="A86" s="55" t="s">
        <v>223</v>
      </c>
      <c r="B86" s="41">
        <v>18419</v>
      </c>
      <c r="C86" s="41">
        <v>6353</v>
      </c>
      <c r="D86" s="41">
        <v>0</v>
      </c>
      <c r="E86" s="41">
        <v>0</v>
      </c>
      <c r="F86" s="41">
        <v>0</v>
      </c>
      <c r="G86" s="41">
        <v>24772</v>
      </c>
      <c r="H86" s="27">
        <v>2995405.29</v>
      </c>
      <c r="I86" s="27">
        <v>0</v>
      </c>
      <c r="J86" s="27">
        <v>0</v>
      </c>
    </row>
    <row r="87" spans="1:10" ht="15.75">
      <c r="A87" s="201" t="s">
        <v>326</v>
      </c>
      <c r="B87" s="46">
        <f>SUM(B4:B86)</f>
        <v>3182243</v>
      </c>
      <c r="C87" s="46">
        <f>SUM(C4:C86)</f>
        <v>926679</v>
      </c>
      <c r="D87" s="46">
        <f>SUM(D4:D86)</f>
        <v>313723</v>
      </c>
      <c r="E87" s="46">
        <f>SUM(E4:E86)</f>
        <v>18078</v>
      </c>
      <c r="F87" s="46">
        <v>0</v>
      </c>
      <c r="G87" s="46">
        <f>SUM(G4:G86)</f>
        <v>4440723</v>
      </c>
      <c r="H87" s="29">
        <f>SUM(H4:H86)</f>
        <v>2260817959.3199997</v>
      </c>
      <c r="I87" s="29" t="s">
        <v>356</v>
      </c>
      <c r="J87" s="29" t="s">
        <v>482</v>
      </c>
    </row>
    <row r="91" spans="1:10">
      <c r="B91" s="89"/>
    </row>
    <row r="92" spans="1:10">
      <c r="C92" s="89"/>
    </row>
    <row r="94" spans="1:10">
      <c r="C94" s="89"/>
    </row>
    <row r="96" spans="1:10">
      <c r="I96" s="90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topLeftCell="A76" workbookViewId="0">
      <selection activeCell="H96" sqref="H96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94" t="s">
        <v>399</v>
      </c>
      <c r="B1" s="494"/>
      <c r="C1" s="494"/>
      <c r="D1" s="494"/>
      <c r="E1" s="494"/>
      <c r="F1" s="494"/>
      <c r="G1" s="494"/>
      <c r="H1" s="494"/>
    </row>
    <row r="3" spans="1:8" s="44" customFormat="1" ht="63">
      <c r="A3" s="96" t="s">
        <v>395</v>
      </c>
      <c r="B3" s="97" t="s">
        <v>396</v>
      </c>
      <c r="C3" s="97" t="s">
        <v>2</v>
      </c>
      <c r="D3" s="97" t="s">
        <v>3</v>
      </c>
      <c r="E3" s="97" t="s">
        <v>23</v>
      </c>
      <c r="F3" s="97" t="s">
        <v>397</v>
      </c>
      <c r="G3" s="97" t="s">
        <v>334</v>
      </c>
      <c r="H3" s="97" t="s">
        <v>398</v>
      </c>
    </row>
    <row r="4" spans="1:8">
      <c r="A4" s="25" t="s">
        <v>293</v>
      </c>
      <c r="B4" s="25" t="s">
        <v>30</v>
      </c>
      <c r="C4" s="26">
        <v>0</v>
      </c>
      <c r="D4" s="26">
        <v>380</v>
      </c>
      <c r="E4" s="26">
        <v>47</v>
      </c>
      <c r="F4" s="26">
        <v>19</v>
      </c>
      <c r="G4" s="26">
        <v>446</v>
      </c>
      <c r="H4" s="42">
        <v>379.89</v>
      </c>
    </row>
    <row r="5" spans="1:8">
      <c r="A5" s="25" t="s">
        <v>293</v>
      </c>
      <c r="B5" s="25" t="s">
        <v>31</v>
      </c>
      <c r="C5" s="26">
        <v>35</v>
      </c>
      <c r="D5" s="26">
        <v>102</v>
      </c>
      <c r="E5" s="26">
        <v>557</v>
      </c>
      <c r="F5" s="26">
        <v>44</v>
      </c>
      <c r="G5" s="26">
        <v>738</v>
      </c>
      <c r="H5" s="42">
        <v>504.67</v>
      </c>
    </row>
    <row r="6" spans="1:8">
      <c r="A6" s="25" t="s">
        <v>293</v>
      </c>
      <c r="B6" s="25" t="s">
        <v>33</v>
      </c>
      <c r="C6" s="26">
        <v>220</v>
      </c>
      <c r="D6" s="26">
        <v>69</v>
      </c>
      <c r="E6" s="26">
        <v>382</v>
      </c>
      <c r="F6" s="26">
        <v>16</v>
      </c>
      <c r="G6" s="26">
        <v>687</v>
      </c>
      <c r="H6" s="42">
        <v>608.71</v>
      </c>
    </row>
    <row r="7" spans="1:8">
      <c r="A7" s="25" t="s">
        <v>293</v>
      </c>
      <c r="B7" s="25" t="s">
        <v>34</v>
      </c>
      <c r="C7" s="26">
        <v>655</v>
      </c>
      <c r="D7" s="26">
        <v>95</v>
      </c>
      <c r="E7" s="26">
        <v>455</v>
      </c>
      <c r="F7" s="26">
        <v>25</v>
      </c>
      <c r="G7" s="26">
        <v>1230</v>
      </c>
      <c r="H7" s="42">
        <v>807.96</v>
      </c>
    </row>
    <row r="8" spans="1:8">
      <c r="A8" s="25" t="s">
        <v>293</v>
      </c>
      <c r="B8" s="25" t="s">
        <v>35</v>
      </c>
      <c r="C8" s="26">
        <v>1447</v>
      </c>
      <c r="D8" s="26">
        <v>104</v>
      </c>
      <c r="E8" s="26">
        <v>380</v>
      </c>
      <c r="F8" s="26">
        <v>19</v>
      </c>
      <c r="G8" s="26">
        <v>1950</v>
      </c>
      <c r="H8" s="42">
        <v>812.23</v>
      </c>
    </row>
    <row r="9" spans="1:8">
      <c r="A9" s="25" t="s">
        <v>293</v>
      </c>
      <c r="B9" s="25" t="s">
        <v>36</v>
      </c>
      <c r="C9" s="26">
        <v>1982</v>
      </c>
      <c r="D9" s="26">
        <v>105</v>
      </c>
      <c r="E9" s="26">
        <v>132</v>
      </c>
      <c r="F9" s="26">
        <v>266</v>
      </c>
      <c r="G9" s="26">
        <v>2485</v>
      </c>
      <c r="H9" s="42">
        <v>537.04999999999995</v>
      </c>
    </row>
    <row r="10" spans="1:8">
      <c r="A10" s="25" t="s">
        <v>293</v>
      </c>
      <c r="B10" s="25" t="s">
        <v>37</v>
      </c>
      <c r="C10" s="26">
        <v>206</v>
      </c>
      <c r="D10" s="26">
        <v>90</v>
      </c>
      <c r="E10" s="26">
        <v>56</v>
      </c>
      <c r="F10" s="26">
        <v>98</v>
      </c>
      <c r="G10" s="26">
        <v>450</v>
      </c>
      <c r="H10" s="42">
        <v>587.16999999999996</v>
      </c>
    </row>
    <row r="11" spans="1:8">
      <c r="A11" s="25" t="s">
        <v>293</v>
      </c>
      <c r="B11" s="25" t="s">
        <v>38</v>
      </c>
      <c r="C11" s="26">
        <v>42</v>
      </c>
      <c r="D11" s="26">
        <v>90</v>
      </c>
      <c r="E11" s="26">
        <v>34</v>
      </c>
      <c r="F11" s="26">
        <v>63</v>
      </c>
      <c r="G11" s="26">
        <v>229</v>
      </c>
      <c r="H11" s="42">
        <v>562.95000000000005</v>
      </c>
    </row>
    <row r="12" spans="1:8">
      <c r="A12" s="25" t="s">
        <v>293</v>
      </c>
      <c r="B12" s="25" t="s">
        <v>39</v>
      </c>
      <c r="C12" s="26">
        <v>14</v>
      </c>
      <c r="D12" s="26">
        <v>92</v>
      </c>
      <c r="E12" s="26">
        <v>66</v>
      </c>
      <c r="F12" s="26">
        <v>70</v>
      </c>
      <c r="G12" s="26">
        <v>242</v>
      </c>
      <c r="H12" s="42">
        <v>619.47</v>
      </c>
    </row>
    <row r="13" spans="1:8">
      <c r="A13" s="25" t="s">
        <v>293</v>
      </c>
      <c r="B13" s="25" t="s">
        <v>47</v>
      </c>
      <c r="C13" s="26">
        <v>10</v>
      </c>
      <c r="D13" s="26">
        <v>77</v>
      </c>
      <c r="E13" s="26">
        <v>52</v>
      </c>
      <c r="F13" s="26">
        <v>60</v>
      </c>
      <c r="G13" s="26">
        <v>199</v>
      </c>
      <c r="H13" s="42">
        <v>637.74</v>
      </c>
    </row>
    <row r="14" spans="1:8">
      <c r="A14" s="25" t="s">
        <v>293</v>
      </c>
      <c r="B14" s="25" t="s">
        <v>48</v>
      </c>
      <c r="C14" s="26">
        <v>5</v>
      </c>
      <c r="D14" s="26">
        <v>34</v>
      </c>
      <c r="E14" s="26">
        <v>20</v>
      </c>
      <c r="F14" s="26">
        <v>22</v>
      </c>
      <c r="G14" s="26">
        <v>81</v>
      </c>
      <c r="H14" s="42">
        <v>688.08</v>
      </c>
    </row>
    <row r="15" spans="1:8">
      <c r="A15" s="25" t="s">
        <v>293</v>
      </c>
      <c r="B15" s="25" t="s">
        <v>49</v>
      </c>
      <c r="C15" s="26">
        <v>0</v>
      </c>
      <c r="D15" s="26">
        <v>4</v>
      </c>
      <c r="E15" s="26">
        <v>4</v>
      </c>
      <c r="F15" s="26">
        <v>7</v>
      </c>
      <c r="G15" s="26">
        <v>15</v>
      </c>
      <c r="H15" s="42">
        <v>744.17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4616</v>
      </c>
      <c r="D17" s="26">
        <v>1242</v>
      </c>
      <c r="E17" s="26">
        <v>2185</v>
      </c>
      <c r="F17" s="26">
        <v>709</v>
      </c>
      <c r="G17" s="26">
        <v>8752</v>
      </c>
      <c r="H17" s="42">
        <v>640.9</v>
      </c>
    </row>
    <row r="18" spans="1:8">
      <c r="A18" s="25" t="s">
        <v>410</v>
      </c>
      <c r="B18" s="25" t="s">
        <v>30</v>
      </c>
      <c r="C18" s="26">
        <v>0</v>
      </c>
      <c r="D18" s="26">
        <v>34</v>
      </c>
      <c r="E18" s="26">
        <v>0</v>
      </c>
      <c r="F18" s="26">
        <v>0</v>
      </c>
      <c r="G18" s="26">
        <v>34</v>
      </c>
      <c r="H18" s="42">
        <v>358.87</v>
      </c>
    </row>
    <row r="19" spans="1:8">
      <c r="A19" s="25" t="s">
        <v>410</v>
      </c>
      <c r="B19" s="25" t="s">
        <v>31</v>
      </c>
      <c r="C19" s="26">
        <v>3</v>
      </c>
      <c r="D19" s="26">
        <v>25</v>
      </c>
      <c r="E19" s="26">
        <v>2</v>
      </c>
      <c r="F19" s="26">
        <v>0</v>
      </c>
      <c r="G19" s="26">
        <v>30</v>
      </c>
      <c r="H19" s="42">
        <v>517.78</v>
      </c>
    </row>
    <row r="20" spans="1:8">
      <c r="A20" s="25" t="s">
        <v>410</v>
      </c>
      <c r="B20" s="25" t="s">
        <v>33</v>
      </c>
      <c r="C20" s="26">
        <v>7</v>
      </c>
      <c r="D20" s="26">
        <v>33</v>
      </c>
      <c r="E20" s="26">
        <v>8</v>
      </c>
      <c r="F20" s="26">
        <v>0</v>
      </c>
      <c r="G20" s="26">
        <v>48</v>
      </c>
      <c r="H20" s="42">
        <v>724.02</v>
      </c>
    </row>
    <row r="21" spans="1:8">
      <c r="A21" s="25" t="s">
        <v>410</v>
      </c>
      <c r="B21" s="25" t="s">
        <v>34</v>
      </c>
      <c r="C21" s="26">
        <v>8</v>
      </c>
      <c r="D21" s="26">
        <v>32</v>
      </c>
      <c r="E21" s="26">
        <v>3</v>
      </c>
      <c r="F21" s="26">
        <v>0</v>
      </c>
      <c r="G21" s="26">
        <v>43</v>
      </c>
      <c r="H21" s="42">
        <v>777.16</v>
      </c>
    </row>
    <row r="22" spans="1:8">
      <c r="A22" s="25" t="s">
        <v>410</v>
      </c>
      <c r="B22" s="25" t="s">
        <v>35</v>
      </c>
      <c r="C22" s="26">
        <v>18</v>
      </c>
      <c r="D22" s="26">
        <v>55</v>
      </c>
      <c r="E22" s="26">
        <v>0</v>
      </c>
      <c r="F22" s="26">
        <v>0</v>
      </c>
      <c r="G22" s="26">
        <v>73</v>
      </c>
      <c r="H22" s="42">
        <v>851.68</v>
      </c>
    </row>
    <row r="23" spans="1:8">
      <c r="A23" s="25" t="s">
        <v>410</v>
      </c>
      <c r="B23" s="25" t="s">
        <v>36</v>
      </c>
      <c r="C23" s="26">
        <v>25</v>
      </c>
      <c r="D23" s="26">
        <v>64</v>
      </c>
      <c r="E23" s="26">
        <v>0</v>
      </c>
      <c r="F23" s="26">
        <v>0</v>
      </c>
      <c r="G23" s="26">
        <v>89</v>
      </c>
      <c r="H23" s="42">
        <v>992.38</v>
      </c>
    </row>
    <row r="24" spans="1:8">
      <c r="A24" s="25" t="s">
        <v>410</v>
      </c>
      <c r="B24" s="25" t="s">
        <v>37</v>
      </c>
      <c r="C24" s="26">
        <v>1</v>
      </c>
      <c r="D24" s="26">
        <v>79</v>
      </c>
      <c r="E24" s="26">
        <v>0</v>
      </c>
      <c r="F24" s="26">
        <v>0</v>
      </c>
      <c r="G24" s="26">
        <v>80</v>
      </c>
      <c r="H24" s="42">
        <v>842.27</v>
      </c>
    </row>
    <row r="25" spans="1:8">
      <c r="A25" s="25" t="s">
        <v>410</v>
      </c>
      <c r="B25" s="25" t="s">
        <v>38</v>
      </c>
      <c r="C25" s="26">
        <v>0</v>
      </c>
      <c r="D25" s="26">
        <v>60</v>
      </c>
      <c r="E25" s="26">
        <v>0</v>
      </c>
      <c r="F25" s="26">
        <v>0</v>
      </c>
      <c r="G25" s="26">
        <v>60</v>
      </c>
      <c r="H25" s="42">
        <v>840.7</v>
      </c>
    </row>
    <row r="26" spans="1:8">
      <c r="A26" s="25" t="s">
        <v>410</v>
      </c>
      <c r="B26" s="25" t="s">
        <v>39</v>
      </c>
      <c r="C26" s="26">
        <v>0</v>
      </c>
      <c r="D26" s="26">
        <v>63</v>
      </c>
      <c r="E26" s="26">
        <v>0</v>
      </c>
      <c r="F26" s="26">
        <v>0</v>
      </c>
      <c r="G26" s="26">
        <v>63</v>
      </c>
      <c r="H26" s="42">
        <v>861.87</v>
      </c>
    </row>
    <row r="27" spans="1:8">
      <c r="A27" s="25" t="s">
        <v>410</v>
      </c>
      <c r="B27" s="25" t="s">
        <v>47</v>
      </c>
      <c r="C27" s="26">
        <v>0</v>
      </c>
      <c r="D27" s="26">
        <v>42</v>
      </c>
      <c r="E27" s="26">
        <v>0</v>
      </c>
      <c r="F27" s="26">
        <v>0</v>
      </c>
      <c r="G27" s="26">
        <v>42</v>
      </c>
      <c r="H27" s="42">
        <v>841.48</v>
      </c>
    </row>
    <row r="28" spans="1:8">
      <c r="A28" s="25" t="s">
        <v>410</v>
      </c>
      <c r="B28" s="25" t="s">
        <v>48</v>
      </c>
      <c r="C28" s="26">
        <v>0</v>
      </c>
      <c r="D28" s="26">
        <v>9</v>
      </c>
      <c r="E28" s="26">
        <v>0</v>
      </c>
      <c r="F28" s="26">
        <v>0</v>
      </c>
      <c r="G28" s="26">
        <v>9</v>
      </c>
      <c r="H28" s="42">
        <v>873.43</v>
      </c>
    </row>
    <row r="29" spans="1:8">
      <c r="A29" s="25" t="s">
        <v>410</v>
      </c>
      <c r="B29" s="25" t="s">
        <v>49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42">
        <v>0</v>
      </c>
    </row>
    <row r="30" spans="1:8">
      <c r="A30" s="25" t="s">
        <v>410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410</v>
      </c>
      <c r="B31" s="25" t="s">
        <v>280</v>
      </c>
      <c r="C31" s="26">
        <v>62</v>
      </c>
      <c r="D31" s="26">
        <v>496</v>
      </c>
      <c r="E31" s="26">
        <v>13</v>
      </c>
      <c r="F31" s="26">
        <v>0</v>
      </c>
      <c r="G31" s="26">
        <v>571</v>
      </c>
      <c r="H31" s="42">
        <v>808.63</v>
      </c>
    </row>
    <row r="32" spans="1:8">
      <c r="A32" s="25" t="s">
        <v>287</v>
      </c>
      <c r="B32" s="25" t="s">
        <v>30</v>
      </c>
      <c r="C32" s="26">
        <v>0</v>
      </c>
      <c r="D32" s="26">
        <v>1</v>
      </c>
      <c r="E32" s="26">
        <v>0</v>
      </c>
      <c r="F32" s="26">
        <v>0</v>
      </c>
      <c r="G32" s="26">
        <v>1</v>
      </c>
      <c r="H32" s="42">
        <v>330.38</v>
      </c>
    </row>
    <row r="33" spans="1:8">
      <c r="A33" s="25" t="s">
        <v>287</v>
      </c>
      <c r="B33" s="25" t="s">
        <v>31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42">
        <v>0</v>
      </c>
    </row>
    <row r="34" spans="1:8">
      <c r="A34" s="25" t="s">
        <v>287</v>
      </c>
      <c r="B34" s="25" t="s">
        <v>33</v>
      </c>
      <c r="C34" s="26">
        <v>0</v>
      </c>
      <c r="D34" s="26">
        <v>0</v>
      </c>
      <c r="E34" s="26">
        <v>1</v>
      </c>
      <c r="F34" s="26">
        <v>0</v>
      </c>
      <c r="G34" s="26">
        <v>1</v>
      </c>
      <c r="H34" s="42">
        <v>783.3</v>
      </c>
    </row>
    <row r="35" spans="1:8">
      <c r="A35" s="25" t="s">
        <v>287</v>
      </c>
      <c r="B35" s="25" t="s">
        <v>34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42">
        <v>0</v>
      </c>
    </row>
    <row r="36" spans="1:8">
      <c r="A36" s="25" t="s">
        <v>287</v>
      </c>
      <c r="B36" s="25" t="s">
        <v>35</v>
      </c>
      <c r="C36" s="26">
        <v>0</v>
      </c>
      <c r="D36" s="26">
        <v>3</v>
      </c>
      <c r="E36" s="26">
        <v>0</v>
      </c>
      <c r="F36" s="26">
        <v>0</v>
      </c>
      <c r="G36" s="26">
        <v>3</v>
      </c>
      <c r="H36" s="42">
        <v>1149.8</v>
      </c>
    </row>
    <row r="37" spans="1:8">
      <c r="A37" s="25" t="s">
        <v>287</v>
      </c>
      <c r="B37" s="25" t="s">
        <v>36</v>
      </c>
      <c r="C37" s="26">
        <v>1</v>
      </c>
      <c r="D37" s="26">
        <v>0</v>
      </c>
      <c r="E37" s="26">
        <v>0</v>
      </c>
      <c r="F37" s="26">
        <v>0</v>
      </c>
      <c r="G37" s="26">
        <v>1</v>
      </c>
      <c r="H37" s="42">
        <v>2083.11</v>
      </c>
    </row>
    <row r="38" spans="1:8">
      <c r="A38" s="25" t="s">
        <v>287</v>
      </c>
      <c r="B38" s="25" t="s">
        <v>37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42">
        <v>0</v>
      </c>
    </row>
    <row r="39" spans="1:8">
      <c r="A39" s="25" t="s">
        <v>287</v>
      </c>
      <c r="B39" s="25" t="s">
        <v>38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42">
        <v>0</v>
      </c>
    </row>
    <row r="40" spans="1:8">
      <c r="A40" s="25" t="s">
        <v>287</v>
      </c>
      <c r="B40" s="25" t="s">
        <v>39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42">
        <v>0</v>
      </c>
    </row>
    <row r="41" spans="1:8">
      <c r="A41" s="25" t="s">
        <v>287</v>
      </c>
      <c r="B41" s="25" t="s">
        <v>47</v>
      </c>
      <c r="C41" s="26">
        <v>0</v>
      </c>
      <c r="D41" s="26">
        <v>1</v>
      </c>
      <c r="E41" s="26">
        <v>0</v>
      </c>
      <c r="F41" s="26">
        <v>0</v>
      </c>
      <c r="G41" s="26">
        <v>1</v>
      </c>
      <c r="H41" s="42">
        <v>771.63</v>
      </c>
    </row>
    <row r="42" spans="1:8">
      <c r="A42" s="25" t="s">
        <v>287</v>
      </c>
      <c r="B42" s="25" t="s">
        <v>48</v>
      </c>
      <c r="C42" s="26">
        <v>0</v>
      </c>
      <c r="D42" s="26">
        <v>1</v>
      </c>
      <c r="E42" s="26">
        <v>0</v>
      </c>
      <c r="F42" s="26">
        <v>0</v>
      </c>
      <c r="G42" s="26">
        <v>1</v>
      </c>
      <c r="H42" s="42">
        <v>747.67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26">
        <v>1</v>
      </c>
      <c r="D45" s="26">
        <v>6</v>
      </c>
      <c r="E45" s="26">
        <v>1</v>
      </c>
      <c r="F45" s="26">
        <v>0</v>
      </c>
      <c r="G45" s="26">
        <v>8</v>
      </c>
      <c r="H45" s="42">
        <v>1020.69</v>
      </c>
    </row>
    <row r="46" spans="1:8">
      <c r="A46" s="25" t="s">
        <v>327</v>
      </c>
      <c r="B46" s="25" t="s">
        <v>30</v>
      </c>
      <c r="C46" s="26">
        <v>0</v>
      </c>
      <c r="D46" s="26">
        <v>168</v>
      </c>
      <c r="E46" s="26">
        <v>1</v>
      </c>
      <c r="F46" s="26">
        <v>0</v>
      </c>
      <c r="G46" s="26">
        <v>169</v>
      </c>
      <c r="H46" s="42">
        <v>91.77</v>
      </c>
    </row>
    <row r="47" spans="1:8">
      <c r="A47" s="25" t="s">
        <v>327</v>
      </c>
      <c r="B47" s="25" t="s">
        <v>31</v>
      </c>
      <c r="C47" s="26">
        <v>20</v>
      </c>
      <c r="D47" s="26">
        <v>46</v>
      </c>
      <c r="E47" s="26">
        <v>329</v>
      </c>
      <c r="F47" s="26">
        <v>0</v>
      </c>
      <c r="G47" s="26">
        <v>395</v>
      </c>
      <c r="H47" s="42">
        <v>113.75</v>
      </c>
    </row>
    <row r="48" spans="1:8">
      <c r="A48" s="25" t="s">
        <v>327</v>
      </c>
      <c r="B48" s="25" t="s">
        <v>33</v>
      </c>
      <c r="C48" s="26">
        <v>166</v>
      </c>
      <c r="D48" s="26">
        <v>58</v>
      </c>
      <c r="E48" s="26">
        <v>263</v>
      </c>
      <c r="F48" s="26">
        <v>0</v>
      </c>
      <c r="G48" s="26">
        <v>487</v>
      </c>
      <c r="H48" s="42">
        <v>186.64</v>
      </c>
    </row>
    <row r="49" spans="1:8">
      <c r="A49" s="25" t="s">
        <v>327</v>
      </c>
      <c r="B49" s="25" t="s">
        <v>34</v>
      </c>
      <c r="C49" s="26">
        <v>547</v>
      </c>
      <c r="D49" s="26">
        <v>61</v>
      </c>
      <c r="E49" s="26">
        <v>282</v>
      </c>
      <c r="F49" s="26">
        <v>0</v>
      </c>
      <c r="G49" s="26">
        <v>890</v>
      </c>
      <c r="H49" s="42">
        <v>201.67</v>
      </c>
    </row>
    <row r="50" spans="1:8">
      <c r="A50" s="25" t="s">
        <v>327</v>
      </c>
      <c r="B50" s="25" t="s">
        <v>35</v>
      </c>
      <c r="C50" s="26">
        <v>1195</v>
      </c>
      <c r="D50" s="26">
        <v>102</v>
      </c>
      <c r="E50" s="26">
        <v>159</v>
      </c>
      <c r="F50" s="26">
        <v>0</v>
      </c>
      <c r="G50" s="26">
        <v>1456</v>
      </c>
      <c r="H50" s="42">
        <v>187.94</v>
      </c>
    </row>
    <row r="51" spans="1:8">
      <c r="A51" s="25" t="s">
        <v>327</v>
      </c>
      <c r="B51" s="25" t="s">
        <v>36</v>
      </c>
      <c r="C51" s="26">
        <v>477</v>
      </c>
      <c r="D51" s="26">
        <v>104</v>
      </c>
      <c r="E51" s="26">
        <v>46</v>
      </c>
      <c r="F51" s="26">
        <v>0</v>
      </c>
      <c r="G51" s="26">
        <v>627</v>
      </c>
      <c r="H51" s="42">
        <v>161.41</v>
      </c>
    </row>
    <row r="52" spans="1:8">
      <c r="A52" s="25" t="s">
        <v>327</v>
      </c>
      <c r="B52" s="25" t="s">
        <v>37</v>
      </c>
      <c r="C52" s="26">
        <v>121</v>
      </c>
      <c r="D52" s="26">
        <v>114</v>
      </c>
      <c r="E52" s="26">
        <v>8</v>
      </c>
      <c r="F52" s="26">
        <v>0</v>
      </c>
      <c r="G52" s="26">
        <v>243</v>
      </c>
      <c r="H52" s="42">
        <v>149.70000000000002</v>
      </c>
    </row>
    <row r="53" spans="1:8">
      <c r="A53" s="25" t="s">
        <v>327</v>
      </c>
      <c r="B53" s="25" t="s">
        <v>38</v>
      </c>
      <c r="C53" s="26">
        <v>12</v>
      </c>
      <c r="D53" s="26">
        <v>110</v>
      </c>
      <c r="E53" s="26">
        <v>2</v>
      </c>
      <c r="F53" s="26">
        <v>0</v>
      </c>
      <c r="G53" s="26">
        <v>124</v>
      </c>
      <c r="H53" s="42">
        <v>124.14</v>
      </c>
    </row>
    <row r="54" spans="1:8">
      <c r="A54" s="25" t="s">
        <v>327</v>
      </c>
      <c r="B54" s="25" t="s">
        <v>39</v>
      </c>
      <c r="C54" s="26">
        <v>4</v>
      </c>
      <c r="D54" s="26">
        <v>105</v>
      </c>
      <c r="E54" s="26">
        <v>0</v>
      </c>
      <c r="F54" s="26">
        <v>0</v>
      </c>
      <c r="G54" s="26">
        <v>109</v>
      </c>
      <c r="H54" s="42">
        <v>114.64</v>
      </c>
    </row>
    <row r="55" spans="1:8">
      <c r="A55" s="25" t="s">
        <v>327</v>
      </c>
      <c r="B55" s="25" t="s">
        <v>47</v>
      </c>
      <c r="C55" s="26">
        <v>0</v>
      </c>
      <c r="D55" s="26">
        <v>56</v>
      </c>
      <c r="E55" s="26">
        <v>0</v>
      </c>
      <c r="F55" s="26">
        <v>0</v>
      </c>
      <c r="G55" s="26">
        <v>56</v>
      </c>
      <c r="H55" s="42">
        <v>105.38</v>
      </c>
    </row>
    <row r="56" spans="1:8">
      <c r="A56" s="25" t="s">
        <v>327</v>
      </c>
      <c r="B56" s="25" t="s">
        <v>48</v>
      </c>
      <c r="C56" s="26">
        <v>3</v>
      </c>
      <c r="D56" s="26">
        <v>15</v>
      </c>
      <c r="E56" s="26">
        <v>0</v>
      </c>
      <c r="F56" s="26">
        <v>0</v>
      </c>
      <c r="G56" s="26">
        <v>18</v>
      </c>
      <c r="H56" s="42">
        <v>133.08000000000001</v>
      </c>
    </row>
    <row r="57" spans="1:8">
      <c r="A57" s="25" t="s">
        <v>327</v>
      </c>
      <c r="B57" s="25" t="s">
        <v>49</v>
      </c>
      <c r="C57" s="26">
        <v>0</v>
      </c>
      <c r="D57" s="26">
        <v>2</v>
      </c>
      <c r="E57" s="26">
        <v>0</v>
      </c>
      <c r="F57" s="26">
        <v>0</v>
      </c>
      <c r="G57" s="26">
        <v>2</v>
      </c>
      <c r="H57" s="42">
        <v>138.61000000000001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93">
        <v>2545</v>
      </c>
      <c r="D59" s="93">
        <v>941</v>
      </c>
      <c r="E59" s="93">
        <v>1090</v>
      </c>
      <c r="F59" s="93">
        <v>0</v>
      </c>
      <c r="G59" s="93">
        <v>4576</v>
      </c>
      <c r="H59" s="42">
        <v>170.13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2020-02-04T11:12:05Z</cp:lastPrinted>
  <dcterms:created xsi:type="dcterms:W3CDTF">2013-05-29T08:54:11Z</dcterms:created>
  <dcterms:modified xsi:type="dcterms:W3CDTF">2020-02-05T13:03:18Z</dcterms:modified>
</cp:coreProperties>
</file>