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8" yWindow="1800" windowWidth="14448" windowHeight="10896" tabRatio="679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Q7" i="28"/>
  <c r="R7"/>
  <c r="D7"/>
  <c r="E7"/>
  <c r="F7"/>
  <c r="G7"/>
  <c r="H7"/>
  <c r="I7"/>
  <c r="J7"/>
  <c r="K7"/>
  <c r="L7"/>
  <c r="M7"/>
  <c r="N7"/>
  <c r="O7"/>
  <c r="P7"/>
  <c r="C7"/>
  <c r="E8" i="33"/>
  <c r="F8"/>
  <c r="G8"/>
  <c r="H8"/>
  <c r="I8"/>
  <c r="J8"/>
  <c r="K8"/>
  <c r="L8"/>
  <c r="M8"/>
  <c r="N8"/>
  <c r="O8"/>
  <c r="P8"/>
  <c r="Q8"/>
  <c r="R8"/>
  <c r="D8"/>
  <c r="C8"/>
  <c r="C26" i="13"/>
  <c r="B87" i="7"/>
  <c r="C87"/>
  <c r="D87"/>
  <c r="E87"/>
  <c r="F87"/>
  <c r="G87"/>
  <c r="H87"/>
  <c r="C14" i="6"/>
  <c r="D14"/>
  <c r="E14"/>
  <c r="F14"/>
  <c r="G14"/>
  <c r="C57" i="5"/>
  <c r="D57"/>
  <c r="E57"/>
  <c r="F57"/>
  <c r="G57"/>
  <c r="H57"/>
  <c r="I57"/>
  <c r="J57"/>
  <c r="C7" i="41"/>
  <c r="B7"/>
  <c r="G59" i="10"/>
  <c r="L121" i="17" l="1"/>
  <c r="C34" i="6" l="1"/>
  <c r="C25"/>
  <c r="C129" i="4"/>
  <c r="C56" i="9"/>
  <c r="D56"/>
  <c r="E56"/>
  <c r="F56"/>
  <c r="G56"/>
  <c r="H56"/>
  <c r="E9" i="2"/>
  <c r="C9"/>
  <c r="B9"/>
  <c r="F89" i="30" l="1"/>
  <c r="O7" i="41"/>
  <c r="N7"/>
  <c r="K7"/>
  <c r="J7"/>
  <c r="L7" l="1"/>
  <c r="P7"/>
  <c r="G7"/>
  <c r="F7"/>
  <c r="D7"/>
  <c r="B11" i="11"/>
  <c r="C11"/>
  <c r="B21"/>
  <c r="C21"/>
  <c r="H7" i="41" l="1"/>
  <c r="B12" i="3"/>
  <c r="E12"/>
  <c r="H12"/>
  <c r="K12"/>
  <c r="B11" i="38"/>
  <c r="C11"/>
  <c r="B17"/>
  <c r="C17"/>
  <c r="D17" l="1"/>
  <c r="D11"/>
  <c r="H23" i="14"/>
  <c r="D59" i="10" l="1"/>
  <c r="E59"/>
  <c r="F59"/>
  <c r="B4" i="1" l="1"/>
  <c r="C4"/>
  <c r="B63" i="14"/>
  <c r="C63"/>
  <c r="E63"/>
  <c r="F63"/>
  <c r="H63"/>
  <c r="I63"/>
  <c r="K63"/>
  <c r="L63"/>
  <c r="B12" i="39"/>
  <c r="E12"/>
  <c r="H12"/>
  <c r="K12"/>
  <c r="B24"/>
  <c r="E24"/>
  <c r="H24"/>
  <c r="K24"/>
  <c r="D4" i="1" l="1"/>
  <c r="B44" i="3" l="1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C28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<sst xmlns="http://schemas.openxmlformats.org/spreadsheetml/2006/main" count="3487" uniqueCount="807">
  <si>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</si>
  <si>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</si>
  <si>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</si>
  <si>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</si>
  <si>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</si>
  <si>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</si>
  <si>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</si>
  <si>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</si>
  <si>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</si>
  <si>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</si>
  <si>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</si>
  <si>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</si>
  <si>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</si>
  <si>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</si>
  <si>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</si>
  <si>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</si>
  <si>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</si>
  <si>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</si>
  <si>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</si>
  <si>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</si>
  <si>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</si>
  <si>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</si>
  <si>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</si>
  <si>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</si>
  <si>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</si>
  <si>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</si>
  <si>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</si>
  <si>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</si>
  <si>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</si>
  <si>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</si>
  <si>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</si>
  <si>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</si>
  <si>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</si>
  <si>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</si>
  <si>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</si>
  <si>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</si>
  <si>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</si>
  <si>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</si>
  <si>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</si>
  <si>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</si>
  <si>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</si>
  <si>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</si>
  <si>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</si>
  <si>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</si>
  <si>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</si>
  <si>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</si>
  <si>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</si>
  <si>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</si>
  <si>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</si>
  <si>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</si>
  <si>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</si>
  <si>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</si>
  <si>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</si>
  <si>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</si>
  <si>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</si>
  <si>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</si>
  <si>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</si>
  <si>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</si>
  <si>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</si>
  <si>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</si>
  <si>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</si>
  <si>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</si>
  <si>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</si>
  <si>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</si>
  <si>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</si>
  <si>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</si>
  <si>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</si>
  <si>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</si>
  <si>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</si>
  <si>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</si>
  <si>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</si>
  <si>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</si>
  <si>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</si>
  <si>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</si>
  <si>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</si>
  <si>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</si>
  <si>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</si>
  <si>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</si>
  <si>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</si>
  <si>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</si>
  <si>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</si>
  <si>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</si>
  <si>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</si>
  <si>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</si>
  <si>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</si>
  <si>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</si>
  <si>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</si>
  <si>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</si>
  <si>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</si>
  <si>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</si>
  <si>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</si>
  <si>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</si>
  <si>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</si>
  <si>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</si>
  <si>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</si>
  <si>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</si>
  <si>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</si>
  <si>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</si>
  <si>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</si>
  <si>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</si>
  <si>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</si>
  <si>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</si>
  <si>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</si>
  <si>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</si>
  <si>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</si>
  <si>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</si>
  <si>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</si>
  <si>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</si>
  <si>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</si>
  <si>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</si>
  <si>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</si>
  <si>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</si>
  <si>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</si>
  <si>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</si>
  <si>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</si>
  <si>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</si>
  <si>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</si>
  <si>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</si>
  <si>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</si>
  <si>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</si>
  <si>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</si>
  <si>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</si>
  <si>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</si>
  <si>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</si>
  <si>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</si>
  <si>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</si>
  <si>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</si>
  <si>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</si>
  <si>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</si>
  <si>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</si>
  <si>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</si>
  <si>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</si>
  <si>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</si>
  <si>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</si>
  <si>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</si>
  <si>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</si>
  <si>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</si>
  <si>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</si>
  <si>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</si>
  <si>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</si>
  <si>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</si>
  <si>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</si>
  <si>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</si>
  <si>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</si>
  <si>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</si>
  <si>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</si>
  <si>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</si>
  <si>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</si>
  <si>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</si>
  <si>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</si>
  <si>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</si>
  <si>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</si>
  <si>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</si>
  <si>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</si>
  <si>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</si>
  <si>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</si>
  <si>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</si>
  <si>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</si>
  <si>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</si>
  <si>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</si>
  <si>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</si>
  <si>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</si>
  <si>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</si>
  <si>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</si>
  <si>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</si>
  <si>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</si>
  <si>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</si>
  <si>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</si>
  <si>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</si>
  <si>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</si>
  <si>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</si>
  <si>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</si>
  <si>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</si>
  <si>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</si>
  <si>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</si>
  <si>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</si>
  <si>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</si>
  <si>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</si>
  <si>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</si>
  <si>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</si>
  <si>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</si>
  <si>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</si>
  <si>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</si>
  <si>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</si>
  <si>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</si>
  <si>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</si>
  <si>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</si>
  <si>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</si>
  <si>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</si>
  <si>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</si>
  <si>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</si>
  <si>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</si>
  <si>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</si>
  <si>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</si>
  <si>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</si>
  <si>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</si>
  <si>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</si>
  <si>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</si>
  <si>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</si>
  <si>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</si>
  <si>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</si>
  <si>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</si>
  <si>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</si>
  <si>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</si>
  <si>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</si>
  <si>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</si>
  <si>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</si>
  <si>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</si>
  <si>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</si>
  <si>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</si>
  <si>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</si>
  <si>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</si>
  <si>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</si>
  <si>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</si>
  <si>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</si>
  <si>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</si>
  <si>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</si>
  <si>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</si>
  <si>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</si>
  <si>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</si>
  <si>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</si>
  <si>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</si>
  <si>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</si>
  <si>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</si>
  <si>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</si>
  <si>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</si>
  <si>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</si>
  <si>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</si>
  <si>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</si>
  <si>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</si>
  <si>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</si>
  <si>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</si>
  <si>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</si>
  <si>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</si>
  <si>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</si>
  <si>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</si>
  <si>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</si>
  <si>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</si>
  <si>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</si>
  <si>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</si>
  <si>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</si>
  <si>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</si>
  <si>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</si>
  <si>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</si>
  <si>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</si>
  <si>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</si>
  <si>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</si>
  <si>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</si>
  <si>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</si>
  <si>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</si>
  <si>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</si>
  <si>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</si>
  <si>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</si>
  <si>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</si>
  <si>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</si>
  <si>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</si>
  <si>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</si>
  <si>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</si>
  <si>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</si>
  <si>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</si>
  <si>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</si>
  <si>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</si>
  <si>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</si>
  <si>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</si>
  <si>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</si>
  <si>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</si>
  <si>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</si>
  <si>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</si>
  <si>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</si>
  <si>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</si>
  <si>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</si>
  <si>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</si>
  <si>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</si>
  <si>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</si>
  <si>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</si>
  <si>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</si>
  <si>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</si>
  <si>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</si>
  <si>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</si>
  <si>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</si>
  <si>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</si>
  <si>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</si>
  <si>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</si>
  <si>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</si>
  <si>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</si>
  <si>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</si>
  <si>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</si>
  <si>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</si>
  <si>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</si>
  <si>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</si>
  <si>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</si>
  <si>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</si>
  <si>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</si>
  <si>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</si>
  <si>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</si>
  <si>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</si>
  <si>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</si>
  <si>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</si>
  <si>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</si>
  <si>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</si>
  <si>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</si>
  <si>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</si>
  <si>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</si>
  <si>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</si>
  <si>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</si>
  <si>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</si>
  <si>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</si>
  <si>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</si>
  <si>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</si>
  <si>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</si>
  <si>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</si>
  <si>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</si>
  <si>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</si>
  <si>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</si>
  <si>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</si>
  <si>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</si>
  <si>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</si>
  <si>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</si>
  <si>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</si>
  <si>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</si>
  <si>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</si>
  <si>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</si>
  <si>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</si>
  <si>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</si>
  <si>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</si>
  <si>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</si>
  <si>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</si>
  <si>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</si>
  <si>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</si>
  <si>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</si>
  <si>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</si>
  <si>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</si>
  <si>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</si>
  <si>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</si>
  <si>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</si>
  <si>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</si>
  <si>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</si>
  <si>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</si>
  <si>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</si>
  <si>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</si>
  <si>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</si>
  <si>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</si>
  <si>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</si>
  <si>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</si>
  <si>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</si>
  <si>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</si>
  <si>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</si>
  <si>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</si>
  <si>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</si>
  <si>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</si>
  <si>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</si>
  <si>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</si>
  <si>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</si>
  <si>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</si>
  <si>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</si>
  <si>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</si>
  <si>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</si>
  <si>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</si>
  <si>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</si>
  <si>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</si>
  <si>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</si>
  <si>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</si>
  <si>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</si>
  <si>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</si>
  <si>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</si>
  <si>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</si>
  <si>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</si>
  <si>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</si>
  <si>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</si>
  <si>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</si>
  <si>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</si>
  <si>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</si>
  <si>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</si>
  <si>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</si>
  <si>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</si>
  <si>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</si>
  <si>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</si>
  <si>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</si>
  <si>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</si>
  <si>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</si>
  <si>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</si>
  <si>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</si>
  <si>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</si>
  <si>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</si>
  <si>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</si>
  <si>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</si>
  <si>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</si>
  <si>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</si>
  <si>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</si>
  <si>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</si>
  <si>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</si>
  <si>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</si>
  <si>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</si>
  <si>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</si>
  <si>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</si>
  <si>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</si>
  <si>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</si>
  <si>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</si>
  <si>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</si>
  <si>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</si>
  <si>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</si>
  <si>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</si>
  <si>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</si>
  <si>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</si>
  <si>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</si>
  <si>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</si>
  <si>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</si>
  <si>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</si>
  <si>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</si>
  <si>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</si>
  <si>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</si>
  <si>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</si>
  <si>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</si>
  <si>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</si>
  <si>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</si>
  <si>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</si>
  <si>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</si>
  <si>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</si>
  <si>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</si>
  <si>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</si>
  <si>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</si>
  <si>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</si>
  <si>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</si>
  <si>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</si>
  <si>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</si>
  <si>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</si>
  <si>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</si>
  <si>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</si>
  <si>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</si>
  <si>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</si>
  <si>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</si>
  <si>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</si>
  <si>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</si>
  <si>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</si>
  <si>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</si>
  <si>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</si>
  <si>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</si>
  <si>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</si>
  <si>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</si>
  <si>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</si>
  <si>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</si>
  <si>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</si>
  <si>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</si>
  <si>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</si>
  <si>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</si>
  <si>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</si>
  <si>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</si>
  <si>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</si>
  <si>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</si>
  <si>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</si>
  <si>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</si>
  <si>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</si>
  <si>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</si>
  <si>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</si>
  <si>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</si>
  <si>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</si>
  <si>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</si>
  <si>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</si>
  <si>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</si>
  <si>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</si>
  <si>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</si>
  <si>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</si>
  <si>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</si>
  <si>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</si>
  <si>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</si>
  <si>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</si>
  <si>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</si>
  <si>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</si>
  <si>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</si>
  <si>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</si>
  <si>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</si>
  <si>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</si>
  <si>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</si>
  <si>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</si>
  <si>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</si>
  <si>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</si>
  <si>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</si>
  <si>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</si>
  <si>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</si>
  <si>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</si>
  <si>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</si>
  <si>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</si>
  <si>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</si>
  <si>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</si>
  <si>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</si>
  <si>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</si>
  <si>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</si>
  <si>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</si>
  <si>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</si>
  <si>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</si>
  <si>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</si>
  <si>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</si>
  <si>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</si>
  <si>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</si>
  <si>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</si>
  <si>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</si>
  <si>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</si>
  <si>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</si>
  <si>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</si>
  <si>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</si>
  <si>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</si>
  <si>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</si>
  <si>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</si>
  <si>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</si>
  <si>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</si>
  <si>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</si>
  <si>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</si>
  <si>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</si>
  <si>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</si>
  <si>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</si>
  <si>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</si>
  <si>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</si>
  <si>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</si>
  <si>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</si>
  <si>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</si>
  <si>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</si>
  <si>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</si>
  <si>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</si>
  <si>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</si>
  <si>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</si>
  <si>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</si>
  <si>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</si>
  <si>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</si>
  <si>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</si>
  <si>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</si>
  <si>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</si>
  <si>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</si>
  <si>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</si>
  <si>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</si>
  <si>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</si>
  <si>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</si>
  <si>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</si>
  <si>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</si>
  <si>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</si>
  <si>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</si>
  <si>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</si>
  <si>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</si>
  <si>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</si>
  <si>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</si>
  <si>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</si>
  <si>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</si>
  <si>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</si>
  <si>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</si>
  <si>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</si>
  <si>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</si>
  <si>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</si>
  <si>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</si>
  <si>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</si>
  <si>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</si>
  <si>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</si>
  <si>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</si>
  <si>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</si>
  <si>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</si>
  <si>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</si>
  <si>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</si>
  <si>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</si>
  <si>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</si>
  <si>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</si>
  <si>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</si>
  <si>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</si>
  <si>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</si>
  <si>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</si>
  <si>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</si>
  <si>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</si>
  <si>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</si>
  <si>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</si>
  <si>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</si>
  <si>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</si>
  <si>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</si>
  <si>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</si>
  <si>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</si>
  <si>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</si>
  <si>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</si>
  <si>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</si>
  <si>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</si>
  <si>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</si>
  <si>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</si>
  <si>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</si>
  <si>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</si>
  <si>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</si>
  <si>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</si>
  <si>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</si>
  <si>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</si>
  <si>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</si>
  <si>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</si>
  <si>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</si>
  <si>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</si>
  <si>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</si>
  <si>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</si>
  <si>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</si>
  <si>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</si>
  <si>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</si>
  <si>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</si>
  <si>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</si>
  <si>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</si>
  <si>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</si>
  <si>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</si>
  <si>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</si>
  <si>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</si>
  <si>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</si>
  <si>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</si>
  <si>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</si>
  <si>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</si>
  <si>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</si>
  <si>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</si>
  <si>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</si>
  <si>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</si>
  <si>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</si>
  <si>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</si>
  <si>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</si>
  <si>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</si>
  <si>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</si>
  <si>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</si>
  <si>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</si>
  <si>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</si>
  <si>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</si>
  <si>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</si>
  <si>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</si>
  <si>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</si>
  <si>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</si>
  <si>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</si>
  <si>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</si>
  <si>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</si>
  <si>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</si>
  <si>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</si>
  <si>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</si>
  <si>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</si>
  <si>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</si>
  <si>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</si>
  <si>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</si>
  <si>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</si>
  <si>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</si>
  <si>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</si>
  <si>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</si>
  <si>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</si>
  <si>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</si>
  <si>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</si>
  <si>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</si>
  <si>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</si>
  <si>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</si>
  <si>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</si>
  <si>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</si>
  <si>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</si>
  <si>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</si>
  <si>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</si>
  <si>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</si>
  <si>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</si>
  <si>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</si>
  <si>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</si>
  <si>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</si>
  <si>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</si>
  <si>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</si>
  <si>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</si>
  <si>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1.026,14 / 950,79</t>
  </si>
  <si>
    <t>970,99 / 897,57</t>
  </si>
  <si>
    <t>361,25 / 360,00</t>
  </si>
  <si>
    <t>339,63 / 338,40</t>
  </si>
  <si>
    <t>665,62 / 570,03</t>
  </si>
  <si>
    <t>629,88 / 538,24</t>
  </si>
  <si>
    <t>646,30 / 541,81</t>
  </si>
  <si>
    <t>612,17 / 509,84</t>
  </si>
  <si>
    <t>314,17 / 308,57</t>
  </si>
  <si>
    <t>307,00 / 308,57</t>
  </si>
  <si>
    <t>1.029,46 / 954,13</t>
  </si>
  <si>
    <t>973,25 / 900,47</t>
  </si>
  <si>
    <t>361,29 / 360,00</t>
  </si>
  <si>
    <t>339,67 / 338,40</t>
  </si>
  <si>
    <t>667,61 / 572,33</t>
  </si>
  <si>
    <t>631,41 / 540,39</t>
  </si>
  <si>
    <t>646,90 / 542,35</t>
  </si>
  <si>
    <t>613,72 / 510,56</t>
  </si>
  <si>
    <t>315,98 / 360,00</t>
  </si>
  <si>
    <t>308,74 / 360,00</t>
  </si>
  <si>
    <t xml:space="preserve">                    </t>
  </si>
  <si>
    <t xml:space="preserve">                     </t>
  </si>
  <si>
    <t>Κατανομή Συντάξεων ανά Κατηγορία Σύνταξης - ΔΑΠΑΝΗ (12/2021)</t>
  </si>
  <si>
    <t>Κατανομή Συντάξεων ανά Κατηγορία Σύνταξης - ΕΙΣΟΔΗΜΑ (12/2021)</t>
  </si>
  <si>
    <t>1.029,39 / 954,32</t>
  </si>
  <si>
    <t>973,20 / 900,67</t>
  </si>
  <si>
    <t>361,19 / 360,00</t>
  </si>
  <si>
    <t>339,58 / 338,40</t>
  </si>
  <si>
    <t>668,38 / 573,04</t>
  </si>
  <si>
    <t>632,13 / 540,98</t>
  </si>
  <si>
    <t>647,30 / 542,67</t>
  </si>
  <si>
    <t>614,11 / 510,80</t>
  </si>
  <si>
    <t>316,64 / 360,00</t>
  </si>
  <si>
    <t>309,43 / 360,00</t>
  </si>
  <si>
    <t>Διαστρωμάτωση Συντάξεων - ΔΑΠΑΝΗ (12/2021)</t>
  </si>
  <si>
    <t>Διαστρωμάτωση Συντάξεων - ΕΙΣΟΔΗΜΑ (12/2021)</t>
  </si>
  <si>
    <t>Συνταξιοδοτική Δαπάνη ΚΥΡΙΩΝ Συντάξεων 12/2021</t>
  </si>
  <si>
    <t>Συνταξιοδοτική Δαπάνη ΕΠΙΚΟΥΡΙΚΩΝ Συντάξεων 12/2021</t>
  </si>
  <si>
    <t>Συνταξιοδοτική Δαπάνη ΜΕΡΙΣΜΑΤΑ 12/2021</t>
  </si>
  <si>
    <t>Κατανομή Συντάξεων ανά Υπηκοότητα  (12/2021)</t>
  </si>
  <si>
    <t>Κατανομή Συντάξεων (Κύριων και Επικουρικών) ανά Νομό (12/2021)</t>
  </si>
  <si>
    <t>Κατανομή Κατά Αριθμό Καταβαλλόμενων Συντάξεων (12/2021)</t>
  </si>
  <si>
    <t>Αναλυτική Κατανομή Κατά Αριθμό Καταβαλλόμενων Συντάξεων (12/2021)</t>
  </si>
  <si>
    <t>Κατανομή Συντάξεων  ανά Νομό και κατηγορία (Γήρατος/Θανάτου/Αναπηρίας) (12/2021)</t>
  </si>
  <si>
    <t>Κατανομή συντάξεων ανά ταμείο για ασφαλισμένους που λαμβάνουν 10, 9,8 ή 7 Συντάξεις (12/2021)</t>
  </si>
  <si>
    <t>Μέσο Μηνιαίο Εισόδημα από Συντάξεις προ Φόρων ανά Φύλο Συνταξιούχου - ΔΑΠΑΝΗ (12/2021)</t>
  </si>
  <si>
    <t>Διαστρωμάτωση Συνταξιούχων (Εισόδημα από όλες τις Συντάξεις) - ΔΑΠΑΝΗ (12/2021)</t>
  </si>
  <si>
    <t>Διαστρωμάτωση Συνταξιούχων - Άνδρες - ΔΑΠΑΝΗ  12/2021</t>
  </si>
  <si>
    <t>Διαστρωμάτωση Συνταξιούχων - Γυναίκες - ΔΑΠΑΝΗ 12/2021</t>
  </si>
  <si>
    <t>Διαστρωμάτωση Συνταξιούχων - Ολοι  - ΔΑΠΑΝΗ  12/2021</t>
  </si>
  <si>
    <t>Διαστρωμάτωση Συνταξιούχων - Άνδρες (Εισόδημα από όλες τις Συντάξεις) 12/2021</t>
  </si>
  <si>
    <t>Διαστρωμάτωση Συνταξιούχων - Γυναίκες (Εισόδημα από όλες τις Συντάξεις) 12/2021</t>
  </si>
  <si>
    <t>Διαστρωμάτωση Συνταξιούχων - Ολοι (Εισόδημα από όλες τις Συντάξεις) 12/2021</t>
  </si>
  <si>
    <t>Διαστρωμάτωση Συνταξιούχων (Εισόδημα από όλες τις Συντάξεις) 12/2021</t>
  </si>
  <si>
    <t>Κατανομή Συντάξεων ανά Ταμείο και Κατηγορία - Ομαδοποίηση με Εποπτεύοντα Φορέα (12/2021)</t>
  </si>
  <si>
    <t>Στοιχεία Νέων Συντάξεων με αναδρομικά ποσά ανά κατηγορία - Οριστική Απόφαση (12/2021)</t>
  </si>
  <si>
    <t>Στοιχεία Νέων Συντάξεων με αναδρομικά ποσά ανά κατηγορία - Προσωρινή Απόφαση (12/2021)</t>
  </si>
  <si>
    <t>Στοιχεία Νέων Συντάξεων με αναδρομικά ποσά ανά κατηγορία - Τροποποιητική Απόφαση (12/2021)</t>
  </si>
  <si>
    <t xml:space="preserve">Αναστολές Συντάξεων Λόγω Γάμου -  Καθαρό Πληρωτέο (12/2021) </t>
  </si>
  <si>
    <t xml:space="preserve">Αναστολές Συντάξεων Λόγω Θανάτου - Καθαρό Πληρωτέο (12/2021) </t>
  </si>
  <si>
    <t>Κατανομή Ηλικιών Συνταξιούχων (12/2021)</t>
  </si>
  <si>
    <t>Κατανομή Συνταξιούχων ανά Ηλικία και Κατηγορία Σύνταξης - 'Ολοι (ΔΑΠΑΝΗ)_12/2021</t>
  </si>
  <si>
    <t>Κατανομή Συνταξιούχων ανά Ηλικία και Κατηγορία Σύνταξης - Άνδρες (ΔΑΠΑΝΗ)_12/2021</t>
  </si>
  <si>
    <t>Κατανομή Συνταξιούχων ανά Ηλικία και Κατηγορία Σύνταξης - Γυναίκες (ΔΑΠΑΝΗ)_12/2021</t>
  </si>
  <si>
    <t>Κατανομή Συνταξιούχων ανά Ηλικία και Κατηγορία Σύνταξης  - 'Ολοι (ΕΙΣΟΔΗΜΑ)_12/2021</t>
  </si>
  <si>
    <t>Κατανομή Συνταξιούχων ανά Ηλικία και Κατηγορία Σύνταξης - Άνδρες (ΕΙΣΟΔΗΜΑ)_12/2021</t>
  </si>
  <si>
    <t>Κατανομή Συνταξιούχων ανά Ηλικία και Κατηγορία Σύνταξης - Γυναίκες (ΕΙΣΟΔΗΜΑ)_12/2021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</si>
  <si>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</si>
  <si>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</si>
  <si>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</si>
  <si>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</si>
  <si>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</si>
  <si>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</si>
  <si>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</si>
  <si>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</si>
  <si>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</si>
  <si>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</si>
  <si>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</si>
  <si>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</si>
  <si>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</si>
  <si>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</si>
  <si>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</si>
  <si>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</si>
  <si>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</si>
  <si>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</si>
  <si>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</si>
  <si>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</si>
  <si>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</si>
  <si>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</si>
  <si>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</si>
  <si>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</si>
  <si>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</si>
  <si>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</si>
  <si>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</si>
  <si>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</si>
  <si>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</si>
  <si>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</si>
  <si>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</si>
  <si>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</si>
  <si>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</si>
  <si>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</si>
  <si>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</si>
  <si>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</si>
  <si>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</si>
  <si>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</si>
  <si>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</si>
  <si>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</si>
  <si>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</si>
  <si>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</si>
  <si>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</si>
  <si>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</si>
  <si>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</si>
  <si>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</si>
  <si>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</si>
  <si>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</si>
  <si>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</si>
  <si>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</si>
  <si>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</si>
  <si>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</si>
  <si>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</si>
  <si>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</si>
  <si>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</si>
  <si>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</si>
  <si>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</si>
  <si>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</si>
  <si>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</si>
  <si>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</si>
  <si>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</si>
  <si>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</si>
  <si>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</si>
  <si>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</si>
  <si>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</si>
  <si>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</si>
  <si>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</si>
  <si>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</si>
  <si>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</si>
  <si>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</si>
  <si>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</si>
  <si>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</si>
  <si>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</si>
  <si>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</si>
  <si>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</si>
  <si>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</si>
  <si>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</si>
  <si>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</si>
  <si>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</si>
  <si>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</si>
  <si>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</si>
  <si>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</si>
  <si>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(12/2021)</t>
  </si>
  <si>
    <t>Μέσο Μηνιαίο Εισόδημα από Συντάξεις προ Φόρων (Με περίθαλψη) (11/2021)</t>
  </si>
  <si>
    <t>Μέσο Μηνιαίο Εισόδημα από Συντάξεις προ Φόρων (Με περίθαλψη) (10/2021)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</si>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</sst>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6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General_)"/>
    <numFmt numFmtId="169" formatCode="0.0%"/>
  </numFmts>
  <fonts count="43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color theme="1" tint="4.9989318521683403E-2"/>
      <name val="Calibri"/>
      <family val="2"/>
      <charset val="161"/>
      <scheme val="minor"/>
    </font>
    <font>
      <sz val="11"/>
      <name val="Dialog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name val="Courier New"/>
      <family val="3"/>
      <charset val="161"/>
    </font>
    <font>
      <sz val="8"/>
      <name val="Arial"/>
      <family val="2"/>
    </font>
    <font>
      <sz val="11"/>
      <color rgb="FF000000"/>
      <name val="Calibri"/>
      <family val="2"/>
      <charset val="161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5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40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30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3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4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6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5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7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35" fillId="4" borderId="89" xfId="71" applyNumberFormat="1" applyFont="1" applyFill="1" applyBorder="1" applyAlignment="1" applyProtection="1">
      <alignment vertical="center"/>
    </xf>
    <xf numFmtId="4" fontId="9" fillId="4" borderId="90" xfId="71" applyNumberFormat="1" applyFont="1" applyFill="1" applyBorder="1" applyAlignment="1" applyProtection="1">
      <alignment vertical="center"/>
    </xf>
    <xf numFmtId="164" fontId="9" fillId="4" borderId="88" xfId="71" applyNumberFormat="1" applyFont="1" applyFill="1" applyBorder="1" applyAlignment="1" applyProtection="1">
      <alignment vertical="center"/>
    </xf>
    <xf numFmtId="3" fontId="9" fillId="4" borderId="89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166" fontId="0" fillId="0" borderId="0" xfId="0" applyNumberFormat="1" applyFont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5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36" fillId="0" borderId="0" xfId="0" applyFont="1" applyAlignment="1">
      <alignment horizontal="right"/>
    </xf>
    <xf numFmtId="0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0" fontId="0" fillId="0" borderId="27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 vertical="center" wrapText="1"/>
    </xf>
    <xf numFmtId="3" fontId="0" fillId="0" borderId="28" xfId="0" applyNumberFormat="1" applyFont="1" applyBorder="1" applyAlignment="1">
      <alignment horizontal="right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91" xfId="0" applyBorder="1"/>
    <xf numFmtId="0" fontId="0" fillId="0" borderId="84" xfId="0" applyBorder="1"/>
    <xf numFmtId="0" fontId="0" fillId="0" borderId="0" xfId="0" applyFill="1" applyBorder="1"/>
    <xf numFmtId="0" fontId="0" fillId="0" borderId="69" xfId="0" applyBorder="1"/>
    <xf numFmtId="0" fontId="0" fillId="0" borderId="81" xfId="0" applyBorder="1"/>
    <xf numFmtId="0" fontId="0" fillId="0" borderId="69" xfId="0" applyFont="1" applyBorder="1"/>
    <xf numFmtId="0" fontId="0" fillId="0" borderId="81" xfId="0" applyFont="1" applyBorder="1"/>
    <xf numFmtId="0" fontId="0" fillId="0" borderId="69" xfId="0" applyFont="1" applyBorder="1" applyAlignment="1">
      <alignment wrapText="1"/>
    </xf>
    <xf numFmtId="0" fontId="37" fillId="38" borderId="69" xfId="0" applyFont="1" applyFill="1" applyBorder="1" applyAlignment="1">
      <alignment horizontal="center"/>
    </xf>
    <xf numFmtId="0" fontId="37" fillId="38" borderId="81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38" fillId="38" borderId="81" xfId="0" applyFont="1" applyFill="1" applyBorder="1" applyAlignment="1">
      <alignment horizontal="center"/>
    </xf>
    <xf numFmtId="0" fontId="38" fillId="38" borderId="57" xfId="0" applyFont="1" applyFill="1" applyBorder="1" applyAlignment="1">
      <alignment horizontal="center" wrapText="1"/>
    </xf>
    <xf numFmtId="0" fontId="38" fillId="38" borderId="43" xfId="0" applyFont="1" applyFill="1" applyBorder="1" applyAlignment="1">
      <alignment horizontal="center" wrapText="1"/>
    </xf>
    <xf numFmtId="0" fontId="11" fillId="2" borderId="92" xfId="0" applyFont="1" applyFill="1" applyBorder="1" applyAlignment="1">
      <alignment horizontal="center" vertical="center"/>
    </xf>
    <xf numFmtId="0" fontId="5" fillId="0" borderId="0" xfId="0" applyFont="1" applyBorder="1"/>
    <xf numFmtId="4" fontId="5" fillId="0" borderId="0" xfId="0" applyNumberFormat="1" applyFont="1" applyBorder="1"/>
    <xf numFmtId="0" fontId="41" fillId="0" borderId="0" xfId="304" applyFont="1" applyBorder="1"/>
    <xf numFmtId="169" fontId="8" fillId="0" borderId="2" xfId="462" applyNumberFormat="1" applyFont="1" applyFill="1" applyBorder="1"/>
    <xf numFmtId="4" fontId="33" fillId="0" borderId="2" xfId="280" applyNumberFormat="1" applyFont="1" applyFill="1" applyBorder="1"/>
    <xf numFmtId="0" fontId="8" fillId="0" borderId="2" xfId="304" applyFont="1" applyFill="1" applyBorder="1" applyAlignment="1">
      <alignment horizontal="left" vertical="center"/>
    </xf>
    <xf numFmtId="0" fontId="8" fillId="0" borderId="2" xfId="304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8" fillId="38" borderId="0" xfId="0" applyFont="1" applyFill="1" applyAlignment="1">
      <alignment horizontal="center"/>
    </xf>
    <xf numFmtId="4" fontId="42" fillId="0" borderId="91" xfId="0" applyNumberFormat="1" applyFont="1" applyBorder="1" applyAlignment="1">
      <alignment horizontal="right" wrapText="1"/>
    </xf>
    <xf numFmtId="17" fontId="38" fillId="38" borderId="0" xfId="0" applyNumberFormat="1" applyFont="1" applyFill="1" applyAlignment="1">
      <alignment horizontal="center"/>
    </xf>
  </cellXfs>
  <cellStyles count="475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rmal_Q8891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" xfId="461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 2" xfId="462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3"/>
    <cellStyle name="Σημείωση 2 11" xfId="464"/>
    <cellStyle name="Σημείωση 2 12" xfId="465"/>
    <cellStyle name="Σημείωση 2 13" xfId="466"/>
    <cellStyle name="Σημείωση 2 2" xfId="467"/>
    <cellStyle name="Σημείωση 2 3" xfId="468"/>
    <cellStyle name="Σημείωση 2 4" xfId="469"/>
    <cellStyle name="Σημείωση 2 5" xfId="470"/>
    <cellStyle name="Σημείωση 2 6" xfId="471"/>
    <cellStyle name="Σημείωση 2 7" xfId="472"/>
    <cellStyle name="Σημείωση 2 8" xfId="473"/>
    <cellStyle name="Σημείωση 2 9" xfId="474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5715" cy="18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5870" y="6284595"/>
          <a:ext cx="2008" cy="11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ColWidth="9.109375" defaultRowHeight="14.4"/>
  <cols>
    <col min="1" max="1" width="9.33203125" style="513" customWidth="1"/>
    <col min="2" max="2" width="99.6640625" style="513" customWidth="1"/>
    <col min="3" max="16384" width="9.109375" style="513"/>
  </cols>
  <sheetData>
    <row r="1" spans="1:3" ht="66" customHeight="1">
      <c r="A1" s="613" t="s">
        <v>783</v>
      </c>
      <c r="B1" s="612"/>
    </row>
    <row r="2" spans="1:3" ht="32.25" customHeight="1">
      <c r="A2" s="611" t="s">
        <v>782</v>
      </c>
      <c r="B2" s="610"/>
    </row>
    <row r="3" spans="1:3" ht="23.25" customHeight="1">
      <c r="A3" s="609" t="s">
        <v>781</v>
      </c>
      <c r="B3" s="608"/>
    </row>
    <row r="4" spans="1:3" ht="30" customHeight="1">
      <c r="A4" s="609" t="s">
        <v>780</v>
      </c>
      <c r="B4" s="608"/>
    </row>
    <row r="5" spans="1:3" ht="27.75" customHeight="1">
      <c r="A5" s="606" t="s">
        <v>779</v>
      </c>
      <c r="B5" s="605" t="s">
        <v>778</v>
      </c>
    </row>
    <row r="6" spans="1:3" ht="18.75" customHeight="1">
      <c r="A6" s="606" t="s">
        <v>777</v>
      </c>
      <c r="B6" s="605" t="s">
        <v>776</v>
      </c>
    </row>
    <row r="7" spans="1:3" ht="28.8">
      <c r="A7" s="606" t="s">
        <v>775</v>
      </c>
      <c r="B7" s="607" t="s">
        <v>774</v>
      </c>
    </row>
    <row r="8" spans="1:3" ht="27.75" customHeight="1">
      <c r="A8" s="606" t="s">
        <v>773</v>
      </c>
      <c r="B8" s="607" t="s">
        <v>772</v>
      </c>
      <c r="C8" s="602"/>
    </row>
    <row r="9" spans="1:3" ht="19.5" customHeight="1">
      <c r="A9" s="606" t="s">
        <v>771</v>
      </c>
      <c r="B9" s="605" t="s">
        <v>770</v>
      </c>
      <c r="C9" s="602"/>
    </row>
    <row r="10" spans="1:3" ht="14.25" customHeight="1">
      <c r="A10" s="606" t="s">
        <v>769</v>
      </c>
      <c r="B10" s="605" t="s">
        <v>768</v>
      </c>
      <c r="C10" s="602"/>
    </row>
    <row r="11" spans="1:3">
      <c r="A11" s="606" t="s">
        <v>767</v>
      </c>
      <c r="B11" s="605" t="s">
        <v>766</v>
      </c>
      <c r="C11" s="602"/>
    </row>
    <row r="12" spans="1:3">
      <c r="A12" s="606" t="s">
        <v>765</v>
      </c>
      <c r="B12" s="605" t="s">
        <v>764</v>
      </c>
      <c r="C12" s="602"/>
    </row>
    <row r="13" spans="1:3">
      <c r="A13" s="606" t="s">
        <v>763</v>
      </c>
      <c r="B13" s="605" t="s">
        <v>762</v>
      </c>
      <c r="C13" s="602"/>
    </row>
    <row r="14" spans="1:3">
      <c r="A14" s="606" t="s">
        <v>761</v>
      </c>
      <c r="B14" s="605" t="s">
        <v>760</v>
      </c>
      <c r="C14" s="602"/>
    </row>
    <row r="15" spans="1:3" ht="19.5" customHeight="1">
      <c r="A15" s="606" t="s">
        <v>759</v>
      </c>
      <c r="B15" s="605" t="s">
        <v>758</v>
      </c>
      <c r="C15" s="602"/>
    </row>
    <row r="16" spans="1:3" ht="19.5" customHeight="1">
      <c r="A16" s="604" t="s">
        <v>757</v>
      </c>
      <c r="B16" s="603" t="s">
        <v>756</v>
      </c>
      <c r="C16" s="602"/>
    </row>
    <row r="17" spans="1:3" ht="19.5" customHeight="1">
      <c r="A17" s="604" t="s">
        <v>755</v>
      </c>
      <c r="B17" s="603" t="s">
        <v>754</v>
      </c>
      <c r="C17" s="602"/>
    </row>
    <row r="18" spans="1:3" ht="19.5" customHeight="1">
      <c r="A18" s="604" t="s">
        <v>753</v>
      </c>
      <c r="B18" s="603" t="s">
        <v>752</v>
      </c>
      <c r="C18" s="602"/>
    </row>
    <row r="19" spans="1:3" ht="19.5" customHeight="1">
      <c r="A19" s="604" t="s">
        <v>751</v>
      </c>
      <c r="B19" s="603" t="s">
        <v>750</v>
      </c>
      <c r="C19" s="602"/>
    </row>
    <row r="20" spans="1:3" ht="19.5" customHeight="1">
      <c r="A20" s="604" t="s">
        <v>749</v>
      </c>
      <c r="B20" s="603" t="s">
        <v>748</v>
      </c>
      <c r="C20" s="602"/>
    </row>
    <row r="21" spans="1:3" ht="19.5" customHeight="1">
      <c r="A21" s="604" t="s">
        <v>747</v>
      </c>
      <c r="B21" s="603" t="s">
        <v>746</v>
      </c>
      <c r="C21" s="602"/>
    </row>
    <row r="22" spans="1:3" ht="19.5" customHeight="1">
      <c r="A22" s="604" t="s">
        <v>745</v>
      </c>
      <c r="B22" s="603" t="s">
        <v>744</v>
      </c>
      <c r="C22" s="602"/>
    </row>
    <row r="23" spans="1:3" ht="19.5" customHeight="1">
      <c r="A23" s="604" t="s">
        <v>743</v>
      </c>
      <c r="B23" s="603" t="s">
        <v>742</v>
      </c>
      <c r="C23" s="602"/>
    </row>
    <row r="24" spans="1:3" ht="19.5" customHeight="1">
      <c r="A24" s="604" t="s">
        <v>741</v>
      </c>
      <c r="B24" s="603" t="s">
        <v>740</v>
      </c>
      <c r="C24" s="602"/>
    </row>
    <row r="25" spans="1:3" ht="19.5" customHeight="1">
      <c r="A25" s="604" t="s">
        <v>739</v>
      </c>
      <c r="B25" s="603" t="s">
        <v>738</v>
      </c>
      <c r="C25" s="602"/>
    </row>
    <row r="26" spans="1:3" ht="19.5" customHeight="1">
      <c r="A26" s="604" t="s">
        <v>737</v>
      </c>
      <c r="B26" s="603" t="s">
        <v>736</v>
      </c>
      <c r="C26" s="602"/>
    </row>
    <row r="27" spans="1:3" ht="19.5" customHeight="1">
      <c r="A27" s="604" t="s">
        <v>735</v>
      </c>
      <c r="B27" s="603" t="s">
        <v>734</v>
      </c>
      <c r="C27" s="602"/>
    </row>
    <row r="28" spans="1:3" ht="19.5" customHeight="1">
      <c r="A28" s="604" t="s">
        <v>733</v>
      </c>
      <c r="B28" s="603" t="s">
        <v>732</v>
      </c>
      <c r="C28" s="602"/>
    </row>
    <row r="29" spans="1:3" ht="19.5" customHeight="1">
      <c r="A29" s="604" t="s">
        <v>731</v>
      </c>
      <c r="B29" s="603" t="s">
        <v>730</v>
      </c>
      <c r="C29" s="602"/>
    </row>
    <row r="30" spans="1:3" ht="19.5" customHeight="1">
      <c r="A30" s="604" t="s">
        <v>729</v>
      </c>
      <c r="B30" s="603" t="s">
        <v>728</v>
      </c>
      <c r="C30" s="602"/>
    </row>
    <row r="31" spans="1:3" ht="19.5" customHeight="1">
      <c r="A31" s="604" t="s">
        <v>727</v>
      </c>
      <c r="B31" s="603" t="s">
        <v>726</v>
      </c>
      <c r="C31" s="602"/>
    </row>
    <row r="32" spans="1:3" ht="19.5" customHeight="1">
      <c r="A32" s="604" t="s">
        <v>725</v>
      </c>
      <c r="B32" s="603" t="s">
        <v>724</v>
      </c>
      <c r="C32" s="602"/>
    </row>
    <row r="33" spans="1:3" ht="19.5" customHeight="1">
      <c r="A33" s="604" t="s">
        <v>723</v>
      </c>
      <c r="B33" s="603" t="s">
        <v>722</v>
      </c>
      <c r="C33" s="602"/>
    </row>
    <row r="34" spans="1:3" ht="19.5" customHeight="1">
      <c r="A34" s="604" t="s">
        <v>721</v>
      </c>
      <c r="B34" s="603" t="s">
        <v>720</v>
      </c>
      <c r="C34" s="602"/>
    </row>
    <row r="35" spans="1:3" ht="45" customHeight="1" thickBot="1">
      <c r="A35" s="601"/>
      <c r="B35" s="60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H27" sqref="H27"/>
    </sheetView>
  </sheetViews>
  <sheetFormatPr defaultRowHeight="14.4"/>
  <cols>
    <col min="1" max="1" width="5.109375" style="75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41" customFormat="1" ht="15.6">
      <c r="A1" s="539" t="s">
        <v>693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>
      <c r="A2" s="240"/>
    </row>
    <row r="3" spans="1:10" s="49" customFormat="1" ht="21" customHeight="1">
      <c r="A3" s="543" t="s">
        <v>18</v>
      </c>
      <c r="B3" s="543" t="s">
        <v>31</v>
      </c>
      <c r="C3" s="553" t="s">
        <v>52</v>
      </c>
      <c r="D3" s="554"/>
      <c r="E3" s="553" t="s">
        <v>32</v>
      </c>
      <c r="F3" s="554"/>
      <c r="G3" s="553" t="s">
        <v>33</v>
      </c>
      <c r="H3" s="554"/>
      <c r="I3" s="553" t="s">
        <v>21</v>
      </c>
      <c r="J3" s="554"/>
    </row>
    <row r="4" spans="1:10" s="41" customFormat="1" ht="15.6">
      <c r="A4" s="544"/>
      <c r="B4" s="544"/>
      <c r="C4" s="237" t="s">
        <v>1</v>
      </c>
      <c r="D4" s="237" t="s">
        <v>51</v>
      </c>
      <c r="E4" s="237" t="s">
        <v>1</v>
      </c>
      <c r="F4" s="242" t="s">
        <v>51</v>
      </c>
      <c r="G4" s="237" t="s">
        <v>1</v>
      </c>
      <c r="H4" s="237" t="s">
        <v>51</v>
      </c>
      <c r="I4" s="237" t="s">
        <v>1</v>
      </c>
      <c r="J4" s="237" t="s">
        <v>51</v>
      </c>
    </row>
    <row r="5" spans="1:10">
      <c r="A5" s="167">
        <v>1</v>
      </c>
      <c r="B5" s="47" t="s">
        <v>35</v>
      </c>
      <c r="C5" s="6">
        <v>76816</v>
      </c>
      <c r="D5" s="23">
        <v>38097162.520000003</v>
      </c>
      <c r="E5" s="6">
        <v>53489</v>
      </c>
      <c r="F5" s="23">
        <v>34405771.020000003</v>
      </c>
      <c r="G5" s="6">
        <v>23327</v>
      </c>
      <c r="H5" s="23">
        <v>3691391.5</v>
      </c>
      <c r="I5" s="47">
        <v>0</v>
      </c>
      <c r="J5" s="23" t="s">
        <v>439</v>
      </c>
    </row>
    <row r="6" spans="1:10">
      <c r="A6" s="167">
        <v>2</v>
      </c>
      <c r="B6" s="47" t="s">
        <v>209</v>
      </c>
      <c r="C6" s="6">
        <v>35336</v>
      </c>
      <c r="D6" s="23">
        <v>18261400.59</v>
      </c>
      <c r="E6" s="6">
        <v>24557</v>
      </c>
      <c r="F6" s="23">
        <v>16496599.630000001</v>
      </c>
      <c r="G6" s="6">
        <v>10779</v>
      </c>
      <c r="H6" s="23">
        <v>1764800.96</v>
      </c>
      <c r="I6" s="47">
        <v>0</v>
      </c>
      <c r="J6" s="23" t="s">
        <v>439</v>
      </c>
    </row>
    <row r="7" spans="1:10">
      <c r="A7" s="167">
        <v>3</v>
      </c>
      <c r="B7" s="47" t="s">
        <v>210</v>
      </c>
      <c r="C7" s="6">
        <v>33488</v>
      </c>
      <c r="D7" s="23">
        <v>18307744.350000001</v>
      </c>
      <c r="E7" s="6">
        <v>22652</v>
      </c>
      <c r="F7" s="23">
        <v>16401176.02</v>
      </c>
      <c r="G7" s="6">
        <v>10836</v>
      </c>
      <c r="H7" s="23">
        <v>1906568.33</v>
      </c>
      <c r="I7" s="47">
        <v>0</v>
      </c>
      <c r="J7" s="23" t="s">
        <v>439</v>
      </c>
    </row>
    <row r="8" spans="1:10">
      <c r="A8" s="167">
        <v>4</v>
      </c>
      <c r="B8" s="47" t="s">
        <v>211</v>
      </c>
      <c r="C8" s="6">
        <v>32419</v>
      </c>
      <c r="D8" s="23">
        <v>15649192.92</v>
      </c>
      <c r="E8" s="6">
        <v>21587</v>
      </c>
      <c r="F8" s="23">
        <v>14022050.98</v>
      </c>
      <c r="G8" s="6">
        <v>10832</v>
      </c>
      <c r="H8" s="23">
        <v>1627141.94</v>
      </c>
      <c r="I8" s="47">
        <v>0</v>
      </c>
      <c r="J8" s="23" t="s">
        <v>439</v>
      </c>
    </row>
    <row r="9" spans="1:10">
      <c r="A9" s="167">
        <v>5</v>
      </c>
      <c r="B9" s="47" t="s">
        <v>212</v>
      </c>
      <c r="C9" s="6">
        <v>1706613</v>
      </c>
      <c r="D9" s="23">
        <v>955094487.19000006</v>
      </c>
      <c r="E9" s="6">
        <v>996184</v>
      </c>
      <c r="F9" s="23">
        <v>825998840.25</v>
      </c>
      <c r="G9" s="6">
        <v>710429</v>
      </c>
      <c r="H9" s="23">
        <v>129095646.94</v>
      </c>
      <c r="I9" s="47">
        <v>0</v>
      </c>
      <c r="J9" s="23" t="s">
        <v>439</v>
      </c>
    </row>
    <row r="10" spans="1:10">
      <c r="A10" s="167">
        <v>6</v>
      </c>
      <c r="B10" s="47" t="s">
        <v>213</v>
      </c>
      <c r="C10" s="6">
        <v>126500</v>
      </c>
      <c r="D10" s="23">
        <v>65060602.979999997</v>
      </c>
      <c r="E10" s="6">
        <v>75684</v>
      </c>
      <c r="F10" s="23">
        <v>56760479.689999998</v>
      </c>
      <c r="G10" s="6">
        <v>50816</v>
      </c>
      <c r="H10" s="23">
        <v>8300123.29</v>
      </c>
      <c r="I10" s="47">
        <v>0</v>
      </c>
      <c r="J10" s="23" t="s">
        <v>439</v>
      </c>
    </row>
    <row r="11" spans="1:10">
      <c r="A11" s="167">
        <v>7</v>
      </c>
      <c r="B11" s="47" t="s">
        <v>214</v>
      </c>
      <c r="C11" s="6">
        <v>42268</v>
      </c>
      <c r="D11" s="23">
        <v>21893757.109999999</v>
      </c>
      <c r="E11" s="6">
        <v>27833</v>
      </c>
      <c r="F11" s="23">
        <v>19331790.98</v>
      </c>
      <c r="G11" s="6">
        <v>14435</v>
      </c>
      <c r="H11" s="23">
        <v>2561966.13</v>
      </c>
      <c r="I11" s="47">
        <v>0</v>
      </c>
      <c r="J11" s="23" t="s">
        <v>439</v>
      </c>
    </row>
    <row r="12" spans="1:10">
      <c r="A12" s="167">
        <v>8</v>
      </c>
      <c r="B12" s="47" t="s">
        <v>215</v>
      </c>
      <c r="C12" s="6">
        <v>12701</v>
      </c>
      <c r="D12" s="23">
        <v>5961475.4299999997</v>
      </c>
      <c r="E12" s="6">
        <v>9213</v>
      </c>
      <c r="F12" s="23">
        <v>5425989.4500000002</v>
      </c>
      <c r="G12" s="6">
        <v>3488</v>
      </c>
      <c r="H12" s="23">
        <v>535485.98</v>
      </c>
      <c r="I12" s="47">
        <v>0</v>
      </c>
      <c r="J12" s="23" t="s">
        <v>439</v>
      </c>
    </row>
    <row r="13" spans="1:10">
      <c r="A13" s="167">
        <v>9</v>
      </c>
      <c r="B13" s="47" t="s">
        <v>216</v>
      </c>
      <c r="C13" s="6">
        <v>41200</v>
      </c>
      <c r="D13" s="23">
        <v>19169821.059999999</v>
      </c>
      <c r="E13" s="6">
        <v>26747</v>
      </c>
      <c r="F13" s="23">
        <v>16991036.25</v>
      </c>
      <c r="G13" s="6">
        <v>14453</v>
      </c>
      <c r="H13" s="23">
        <v>2178784.81</v>
      </c>
      <c r="I13" s="47">
        <v>0</v>
      </c>
      <c r="J13" s="23" t="s">
        <v>439</v>
      </c>
    </row>
    <row r="14" spans="1:10">
      <c r="A14" s="167">
        <v>10</v>
      </c>
      <c r="B14" s="47" t="s">
        <v>217</v>
      </c>
      <c r="C14" s="6">
        <v>63574</v>
      </c>
      <c r="D14" s="23">
        <v>31741916.289999999</v>
      </c>
      <c r="E14" s="6">
        <v>40131</v>
      </c>
      <c r="F14" s="23">
        <v>27752140.960000001</v>
      </c>
      <c r="G14" s="6">
        <v>23443</v>
      </c>
      <c r="H14" s="23">
        <v>3989775.33</v>
      </c>
      <c r="I14" s="47">
        <v>0</v>
      </c>
      <c r="J14" s="23" t="s">
        <v>439</v>
      </c>
    </row>
    <row r="15" spans="1:10">
      <c r="A15" s="167">
        <v>11</v>
      </c>
      <c r="B15" s="47" t="s">
        <v>218</v>
      </c>
      <c r="C15" s="6">
        <v>57362</v>
      </c>
      <c r="D15" s="23">
        <v>27805398.75</v>
      </c>
      <c r="E15" s="6">
        <v>38943</v>
      </c>
      <c r="F15" s="23">
        <v>24999900.25</v>
      </c>
      <c r="G15" s="6">
        <v>18419</v>
      </c>
      <c r="H15" s="23">
        <v>2805498.5</v>
      </c>
      <c r="I15" s="47">
        <v>0</v>
      </c>
      <c r="J15" s="23" t="s">
        <v>439</v>
      </c>
    </row>
    <row r="16" spans="1:10">
      <c r="A16" s="167">
        <v>12</v>
      </c>
      <c r="B16" s="47" t="s">
        <v>219</v>
      </c>
      <c r="C16" s="6">
        <v>84504</v>
      </c>
      <c r="D16" s="23">
        <v>44845558.850000001</v>
      </c>
      <c r="E16" s="6">
        <v>53321</v>
      </c>
      <c r="F16" s="23">
        <v>39184199.439999998</v>
      </c>
      <c r="G16" s="6">
        <v>31183</v>
      </c>
      <c r="H16" s="23">
        <v>5661359.4100000001</v>
      </c>
      <c r="I16" s="47">
        <v>0</v>
      </c>
      <c r="J16" s="23" t="s">
        <v>439</v>
      </c>
    </row>
    <row r="17" spans="1:10">
      <c r="A17" s="167">
        <v>13</v>
      </c>
      <c r="B17" s="47" t="s">
        <v>220</v>
      </c>
      <c r="C17" s="6">
        <v>6580</v>
      </c>
      <c r="D17" s="23">
        <v>3061776.64</v>
      </c>
      <c r="E17" s="6">
        <v>4643</v>
      </c>
      <c r="F17" s="23">
        <v>2766253.42</v>
      </c>
      <c r="G17" s="6">
        <v>1937</v>
      </c>
      <c r="H17" s="23">
        <v>295523.21999999997</v>
      </c>
      <c r="I17" s="47">
        <v>0</v>
      </c>
      <c r="J17" s="23" t="s">
        <v>439</v>
      </c>
    </row>
    <row r="18" spans="1:10">
      <c r="A18" s="167">
        <v>14</v>
      </c>
      <c r="B18" s="47" t="s">
        <v>221</v>
      </c>
      <c r="C18" s="6">
        <v>12047</v>
      </c>
      <c r="D18" s="23">
        <v>6014212.75</v>
      </c>
      <c r="E18" s="6">
        <v>8401</v>
      </c>
      <c r="F18" s="23">
        <v>5413145.4199999999</v>
      </c>
      <c r="G18" s="6">
        <v>3646</v>
      </c>
      <c r="H18" s="23">
        <v>601067.32999999996</v>
      </c>
      <c r="I18" s="47">
        <v>0</v>
      </c>
      <c r="J18" s="23" t="s">
        <v>439</v>
      </c>
    </row>
    <row r="19" spans="1:10">
      <c r="A19" s="167">
        <v>15</v>
      </c>
      <c r="B19" s="47" t="s">
        <v>222</v>
      </c>
      <c r="C19" s="6">
        <v>52336</v>
      </c>
      <c r="D19" s="23">
        <v>26189985.640000001</v>
      </c>
      <c r="E19" s="6">
        <v>36603</v>
      </c>
      <c r="F19" s="23">
        <v>23684219.969999999</v>
      </c>
      <c r="G19" s="6">
        <v>15733</v>
      </c>
      <c r="H19" s="23">
        <v>2505765.67</v>
      </c>
      <c r="I19" s="47">
        <v>0</v>
      </c>
      <c r="J19" s="23" t="s">
        <v>439</v>
      </c>
    </row>
    <row r="20" spans="1:10">
      <c r="A20" s="167">
        <v>16</v>
      </c>
      <c r="B20" s="47" t="s">
        <v>223</v>
      </c>
      <c r="C20" s="6">
        <v>55967</v>
      </c>
      <c r="D20" s="23">
        <v>27192147.879999999</v>
      </c>
      <c r="E20" s="6">
        <v>37875</v>
      </c>
      <c r="F20" s="23">
        <v>24334671.149999999</v>
      </c>
      <c r="G20" s="6">
        <v>18092</v>
      </c>
      <c r="H20" s="23">
        <v>2857476.73</v>
      </c>
      <c r="I20" s="47">
        <v>0</v>
      </c>
      <c r="J20" s="23" t="s">
        <v>439</v>
      </c>
    </row>
    <row r="21" spans="1:10">
      <c r="A21" s="167">
        <v>17</v>
      </c>
      <c r="B21" s="47" t="s">
        <v>224</v>
      </c>
      <c r="C21" s="6">
        <v>106590</v>
      </c>
      <c r="D21" s="23">
        <v>54750390.409999996</v>
      </c>
      <c r="E21" s="6">
        <v>69957</v>
      </c>
      <c r="F21" s="23">
        <v>48668047.359999999</v>
      </c>
      <c r="G21" s="6">
        <v>36633</v>
      </c>
      <c r="H21" s="23">
        <v>6082343.0499999998</v>
      </c>
      <c r="I21" s="47">
        <v>0</v>
      </c>
      <c r="J21" s="23" t="s">
        <v>439</v>
      </c>
    </row>
    <row r="22" spans="1:10">
      <c r="A22" s="167">
        <v>18</v>
      </c>
      <c r="B22" s="47" t="s">
        <v>225</v>
      </c>
      <c r="C22" s="6">
        <v>16325</v>
      </c>
      <c r="D22" s="23">
        <v>7674939.8399999999</v>
      </c>
      <c r="E22" s="6">
        <v>11680</v>
      </c>
      <c r="F22" s="23">
        <v>6948834.4699999997</v>
      </c>
      <c r="G22" s="6">
        <v>4645</v>
      </c>
      <c r="H22" s="23">
        <v>726105.37</v>
      </c>
      <c r="I22" s="47">
        <v>0</v>
      </c>
      <c r="J22" s="23" t="s">
        <v>439</v>
      </c>
    </row>
    <row r="23" spans="1:10">
      <c r="A23" s="167">
        <v>19</v>
      </c>
      <c r="B23" s="47" t="s">
        <v>226</v>
      </c>
      <c r="C23" s="6">
        <v>445122</v>
      </c>
      <c r="D23" s="23">
        <v>233287761.75999999</v>
      </c>
      <c r="E23" s="6">
        <v>267150</v>
      </c>
      <c r="F23" s="23">
        <v>203701287.09</v>
      </c>
      <c r="G23" s="6">
        <v>177972</v>
      </c>
      <c r="H23" s="23">
        <v>29586474.670000002</v>
      </c>
      <c r="I23" s="47">
        <v>0</v>
      </c>
      <c r="J23" s="23" t="s">
        <v>439</v>
      </c>
    </row>
    <row r="24" spans="1:10">
      <c r="A24" s="167">
        <v>20</v>
      </c>
      <c r="B24" s="47" t="s">
        <v>227</v>
      </c>
      <c r="C24" s="6">
        <v>72316</v>
      </c>
      <c r="D24" s="23">
        <v>35563895.460000001</v>
      </c>
      <c r="E24" s="6">
        <v>43816</v>
      </c>
      <c r="F24" s="23">
        <v>31219666.300000001</v>
      </c>
      <c r="G24" s="6">
        <v>28500</v>
      </c>
      <c r="H24" s="23">
        <v>4344229.16</v>
      </c>
      <c r="I24" s="47">
        <v>0</v>
      </c>
      <c r="J24" s="23" t="s">
        <v>439</v>
      </c>
    </row>
    <row r="25" spans="1:10">
      <c r="A25" s="167">
        <v>21</v>
      </c>
      <c r="B25" s="47" t="s">
        <v>228</v>
      </c>
      <c r="C25" s="6">
        <v>58986</v>
      </c>
      <c r="D25" s="23">
        <v>28371070.579999998</v>
      </c>
      <c r="E25" s="6">
        <v>37918</v>
      </c>
      <c r="F25" s="23">
        <v>25037773.68</v>
      </c>
      <c r="G25" s="6">
        <v>21068</v>
      </c>
      <c r="H25" s="23">
        <v>3333296.9</v>
      </c>
      <c r="I25" s="47">
        <v>0</v>
      </c>
      <c r="J25" s="23" t="s">
        <v>439</v>
      </c>
    </row>
    <row r="26" spans="1:10">
      <c r="A26" s="167">
        <v>22</v>
      </c>
      <c r="B26" s="47" t="s">
        <v>229</v>
      </c>
      <c r="C26" s="6">
        <v>45890</v>
      </c>
      <c r="D26" s="23">
        <v>22596423.399999999</v>
      </c>
      <c r="E26" s="6">
        <v>32195</v>
      </c>
      <c r="F26" s="23">
        <v>20493485.129999999</v>
      </c>
      <c r="G26" s="6">
        <v>13695</v>
      </c>
      <c r="H26" s="23">
        <v>2102938.27</v>
      </c>
      <c r="I26" s="47">
        <v>0</v>
      </c>
      <c r="J26" s="23" t="s">
        <v>439</v>
      </c>
    </row>
    <row r="27" spans="1:10">
      <c r="A27" s="167">
        <v>23</v>
      </c>
      <c r="B27" s="47" t="s">
        <v>230</v>
      </c>
      <c r="C27" s="6">
        <v>17124</v>
      </c>
      <c r="D27" s="23">
        <v>8615224.2200000007</v>
      </c>
      <c r="E27" s="6">
        <v>12731</v>
      </c>
      <c r="F27" s="23">
        <v>7928971</v>
      </c>
      <c r="G27" s="6">
        <v>4393</v>
      </c>
      <c r="H27" s="23">
        <v>686253.22</v>
      </c>
      <c r="I27" s="47">
        <v>0</v>
      </c>
      <c r="J27" s="23" t="s">
        <v>439</v>
      </c>
    </row>
    <row r="28" spans="1:10">
      <c r="A28" s="167">
        <v>24</v>
      </c>
      <c r="B28" s="47" t="s">
        <v>231</v>
      </c>
      <c r="C28" s="6">
        <v>41969</v>
      </c>
      <c r="D28" s="23">
        <v>20347940.699999999</v>
      </c>
      <c r="E28" s="6">
        <v>26976</v>
      </c>
      <c r="F28" s="23">
        <v>17970219.420000002</v>
      </c>
      <c r="G28" s="6">
        <v>14993</v>
      </c>
      <c r="H28" s="23">
        <v>2377721.2799999998</v>
      </c>
      <c r="I28" s="47">
        <v>0</v>
      </c>
      <c r="J28" s="23" t="s">
        <v>439</v>
      </c>
    </row>
    <row r="29" spans="1:10">
      <c r="A29" s="167">
        <v>25</v>
      </c>
      <c r="B29" s="47" t="s">
        <v>232</v>
      </c>
      <c r="C29" s="6">
        <v>14043</v>
      </c>
      <c r="D29" s="23">
        <v>7229105.0899999999</v>
      </c>
      <c r="E29" s="6">
        <v>9701</v>
      </c>
      <c r="F29" s="23">
        <v>6426777.8399999999</v>
      </c>
      <c r="G29" s="6">
        <v>4342</v>
      </c>
      <c r="H29" s="23">
        <v>802327.25</v>
      </c>
      <c r="I29" s="47">
        <v>0</v>
      </c>
      <c r="J29" s="23" t="s">
        <v>439</v>
      </c>
    </row>
    <row r="30" spans="1:10">
      <c r="A30" s="167">
        <v>26</v>
      </c>
      <c r="B30" s="47" t="s">
        <v>233</v>
      </c>
      <c r="C30" s="6">
        <v>27997</v>
      </c>
      <c r="D30" s="23">
        <v>12849278.890000001</v>
      </c>
      <c r="E30" s="6">
        <v>19686</v>
      </c>
      <c r="F30" s="23">
        <v>11587270.140000001</v>
      </c>
      <c r="G30" s="6">
        <v>8311</v>
      </c>
      <c r="H30" s="23">
        <v>1262008.75</v>
      </c>
      <c r="I30" s="47">
        <v>0</v>
      </c>
      <c r="J30" s="23" t="s">
        <v>439</v>
      </c>
    </row>
    <row r="31" spans="1:10">
      <c r="A31" s="167">
        <v>27</v>
      </c>
      <c r="B31" s="47" t="s">
        <v>234</v>
      </c>
      <c r="C31" s="6">
        <v>60596</v>
      </c>
      <c r="D31" s="23">
        <v>36972743.460000001</v>
      </c>
      <c r="E31" s="6">
        <v>39082</v>
      </c>
      <c r="F31" s="23">
        <v>32588761.59</v>
      </c>
      <c r="G31" s="6">
        <v>21514</v>
      </c>
      <c r="H31" s="23">
        <v>4383981.87</v>
      </c>
      <c r="I31" s="47">
        <v>0</v>
      </c>
      <c r="J31" s="23" t="s">
        <v>439</v>
      </c>
    </row>
    <row r="32" spans="1:10">
      <c r="A32" s="167">
        <v>28</v>
      </c>
      <c r="B32" s="47" t="s">
        <v>235</v>
      </c>
      <c r="C32" s="6">
        <v>54281</v>
      </c>
      <c r="D32" s="23">
        <v>28691864.350000001</v>
      </c>
      <c r="E32" s="6">
        <v>36735</v>
      </c>
      <c r="F32" s="23">
        <v>25671806.280000001</v>
      </c>
      <c r="G32" s="6">
        <v>17546</v>
      </c>
      <c r="H32" s="23">
        <v>3020058.07</v>
      </c>
      <c r="I32" s="47">
        <v>0</v>
      </c>
      <c r="J32" s="23" t="s">
        <v>439</v>
      </c>
    </row>
    <row r="33" spans="1:10">
      <c r="A33" s="167">
        <v>29</v>
      </c>
      <c r="B33" s="47" t="s">
        <v>236</v>
      </c>
      <c r="C33" s="6">
        <v>37276</v>
      </c>
      <c r="D33" s="23">
        <v>19933060.699999999</v>
      </c>
      <c r="E33" s="6">
        <v>24666</v>
      </c>
      <c r="F33" s="23">
        <v>17608489.640000001</v>
      </c>
      <c r="G33" s="6">
        <v>12610</v>
      </c>
      <c r="H33" s="23">
        <v>2324571.06</v>
      </c>
      <c r="I33" s="47">
        <v>0</v>
      </c>
      <c r="J33" s="23" t="s">
        <v>439</v>
      </c>
    </row>
    <row r="34" spans="1:10">
      <c r="A34" s="167">
        <v>30</v>
      </c>
      <c r="B34" s="47" t="s">
        <v>237</v>
      </c>
      <c r="C34" s="6">
        <v>30045</v>
      </c>
      <c r="D34" s="23">
        <v>14994637.84</v>
      </c>
      <c r="E34" s="6">
        <v>22662</v>
      </c>
      <c r="F34" s="23">
        <v>13776463.189999999</v>
      </c>
      <c r="G34" s="6">
        <v>7383</v>
      </c>
      <c r="H34" s="23">
        <v>1218174.6499999999</v>
      </c>
      <c r="I34" s="47">
        <v>0</v>
      </c>
      <c r="J34" s="23" t="s">
        <v>439</v>
      </c>
    </row>
    <row r="35" spans="1:10">
      <c r="A35" s="167">
        <v>31</v>
      </c>
      <c r="B35" s="47" t="s">
        <v>238</v>
      </c>
      <c r="C35" s="6">
        <v>111322</v>
      </c>
      <c r="D35" s="23">
        <v>56130235.600000001</v>
      </c>
      <c r="E35" s="6">
        <v>72644</v>
      </c>
      <c r="F35" s="23">
        <v>49920100.630000003</v>
      </c>
      <c r="G35" s="6">
        <v>38678</v>
      </c>
      <c r="H35" s="23">
        <v>6210134.9699999997</v>
      </c>
      <c r="I35" s="47">
        <v>0</v>
      </c>
      <c r="J35" s="23" t="s">
        <v>439</v>
      </c>
    </row>
    <row r="36" spans="1:10">
      <c r="A36" s="167">
        <v>32</v>
      </c>
      <c r="B36" s="47" t="s">
        <v>239</v>
      </c>
      <c r="C36" s="6">
        <v>30781</v>
      </c>
      <c r="D36" s="23">
        <v>15469302.75</v>
      </c>
      <c r="E36" s="6">
        <v>20378</v>
      </c>
      <c r="F36" s="23">
        <v>13849275.75</v>
      </c>
      <c r="G36" s="6">
        <v>10403</v>
      </c>
      <c r="H36" s="23">
        <v>1620027</v>
      </c>
      <c r="I36" s="47">
        <v>0</v>
      </c>
      <c r="J36" s="23" t="s">
        <v>439</v>
      </c>
    </row>
    <row r="37" spans="1:10">
      <c r="A37" s="167">
        <v>33</v>
      </c>
      <c r="B37" s="47" t="s">
        <v>240</v>
      </c>
      <c r="C37" s="6">
        <v>38799</v>
      </c>
      <c r="D37" s="23">
        <v>19429404.34</v>
      </c>
      <c r="E37" s="6">
        <v>26181</v>
      </c>
      <c r="F37" s="23">
        <v>17368023.100000001</v>
      </c>
      <c r="G37" s="6">
        <v>12618</v>
      </c>
      <c r="H37" s="23">
        <v>2061381.24</v>
      </c>
      <c r="I37" s="47">
        <v>0</v>
      </c>
      <c r="J37" s="23" t="s">
        <v>439</v>
      </c>
    </row>
    <row r="38" spans="1:10">
      <c r="A38" s="167">
        <v>34</v>
      </c>
      <c r="B38" s="47" t="s">
        <v>241</v>
      </c>
      <c r="C38" s="6">
        <v>8977</v>
      </c>
      <c r="D38" s="23">
        <v>4428544.3600000003</v>
      </c>
      <c r="E38" s="6">
        <v>6001</v>
      </c>
      <c r="F38" s="23">
        <v>3955334.69</v>
      </c>
      <c r="G38" s="6">
        <v>2976</v>
      </c>
      <c r="H38" s="23">
        <v>473209.67</v>
      </c>
      <c r="I38" s="47">
        <v>0</v>
      </c>
      <c r="J38" s="23" t="s">
        <v>439</v>
      </c>
    </row>
    <row r="39" spans="1:10">
      <c r="A39" s="167">
        <v>35</v>
      </c>
      <c r="B39" s="47" t="s">
        <v>242</v>
      </c>
      <c r="C39" s="6">
        <v>85481</v>
      </c>
      <c r="D39" s="23">
        <v>44442734.259999998</v>
      </c>
      <c r="E39" s="6">
        <v>52256</v>
      </c>
      <c r="F39" s="23">
        <v>38852650.039999999</v>
      </c>
      <c r="G39" s="6">
        <v>33225</v>
      </c>
      <c r="H39" s="23">
        <v>5590084.2199999997</v>
      </c>
      <c r="I39" s="47">
        <v>0</v>
      </c>
      <c r="J39" s="23" t="s">
        <v>439</v>
      </c>
    </row>
    <row r="40" spans="1:10">
      <c r="A40" s="167">
        <v>36</v>
      </c>
      <c r="B40" s="47" t="s">
        <v>243</v>
      </c>
      <c r="C40" s="6">
        <v>61939</v>
      </c>
      <c r="D40" s="23">
        <v>32026673.539999999</v>
      </c>
      <c r="E40" s="6">
        <v>41576</v>
      </c>
      <c r="F40" s="23">
        <v>28689474.59</v>
      </c>
      <c r="G40" s="6">
        <v>20363</v>
      </c>
      <c r="H40" s="23">
        <v>3337198.95</v>
      </c>
      <c r="I40" s="47">
        <v>0</v>
      </c>
      <c r="J40" s="23" t="s">
        <v>439</v>
      </c>
    </row>
    <row r="41" spans="1:10">
      <c r="A41" s="167">
        <v>37</v>
      </c>
      <c r="B41" s="47" t="s">
        <v>244</v>
      </c>
      <c r="C41" s="6">
        <v>36879</v>
      </c>
      <c r="D41" s="23">
        <v>17267429.34</v>
      </c>
      <c r="E41" s="6">
        <v>23992</v>
      </c>
      <c r="F41" s="23">
        <v>15279881.220000001</v>
      </c>
      <c r="G41" s="6">
        <v>12887</v>
      </c>
      <c r="H41" s="23">
        <v>1987548.12</v>
      </c>
      <c r="I41" s="47">
        <v>0</v>
      </c>
      <c r="J41" s="23" t="s">
        <v>439</v>
      </c>
    </row>
    <row r="42" spans="1:10">
      <c r="A42" s="167">
        <v>38</v>
      </c>
      <c r="B42" s="47" t="s">
        <v>245</v>
      </c>
      <c r="C42" s="6">
        <v>50152</v>
      </c>
      <c r="D42" s="23">
        <v>24177054.199999999</v>
      </c>
      <c r="E42" s="6">
        <v>36365</v>
      </c>
      <c r="F42" s="23">
        <v>22029005.190000001</v>
      </c>
      <c r="G42" s="6">
        <v>13787</v>
      </c>
      <c r="H42" s="23">
        <v>2148049.0099999998</v>
      </c>
      <c r="I42" s="47">
        <v>0</v>
      </c>
      <c r="J42" s="23" t="s">
        <v>439</v>
      </c>
    </row>
    <row r="43" spans="1:10">
      <c r="A43" s="167">
        <v>39</v>
      </c>
      <c r="B43" s="47" t="s">
        <v>246</v>
      </c>
      <c r="C43" s="6">
        <v>44182</v>
      </c>
      <c r="D43" s="23">
        <v>21342008.73</v>
      </c>
      <c r="E43" s="6">
        <v>30633</v>
      </c>
      <c r="F43" s="23">
        <v>19307581.5</v>
      </c>
      <c r="G43" s="6">
        <v>13549</v>
      </c>
      <c r="H43" s="23">
        <v>2034427.23</v>
      </c>
      <c r="I43" s="47">
        <v>0</v>
      </c>
      <c r="J43" s="23" t="s">
        <v>439</v>
      </c>
    </row>
    <row r="44" spans="1:10">
      <c r="A44" s="167">
        <v>40</v>
      </c>
      <c r="B44" s="47" t="s">
        <v>247</v>
      </c>
      <c r="C44" s="6">
        <v>27096</v>
      </c>
      <c r="D44" s="23">
        <v>13220242.17</v>
      </c>
      <c r="E44" s="6">
        <v>18244</v>
      </c>
      <c r="F44" s="23">
        <v>11859547.77</v>
      </c>
      <c r="G44" s="6">
        <v>8852</v>
      </c>
      <c r="H44" s="23">
        <v>1360694.4</v>
      </c>
      <c r="I44" s="47">
        <v>0</v>
      </c>
      <c r="J44" s="23" t="s">
        <v>439</v>
      </c>
    </row>
    <row r="45" spans="1:10">
      <c r="A45" s="167">
        <v>41</v>
      </c>
      <c r="B45" s="47" t="s">
        <v>248</v>
      </c>
      <c r="C45" s="6">
        <v>27903</v>
      </c>
      <c r="D45" s="23">
        <v>13949771.35</v>
      </c>
      <c r="E45" s="6">
        <v>18277</v>
      </c>
      <c r="F45" s="23">
        <v>12437993.699999999</v>
      </c>
      <c r="G45" s="6">
        <v>9626</v>
      </c>
      <c r="H45" s="23">
        <v>1511777.65</v>
      </c>
      <c r="I45" s="47">
        <v>0</v>
      </c>
      <c r="J45" s="23" t="s">
        <v>439</v>
      </c>
    </row>
    <row r="46" spans="1:10">
      <c r="A46" s="167">
        <v>42</v>
      </c>
      <c r="B46" s="47" t="s">
        <v>249</v>
      </c>
      <c r="C46" s="6">
        <v>38465</v>
      </c>
      <c r="D46" s="23">
        <v>18322473.989999998</v>
      </c>
      <c r="E46" s="6">
        <v>27887</v>
      </c>
      <c r="F46" s="23">
        <v>16687141.609999999</v>
      </c>
      <c r="G46" s="6">
        <v>10578</v>
      </c>
      <c r="H46" s="23">
        <v>1635332.38</v>
      </c>
      <c r="I46" s="47">
        <v>0</v>
      </c>
      <c r="J46" s="23" t="s">
        <v>439</v>
      </c>
    </row>
    <row r="47" spans="1:10">
      <c r="A47" s="167">
        <v>43</v>
      </c>
      <c r="B47" s="47" t="s">
        <v>250</v>
      </c>
      <c r="C47" s="6">
        <v>15792</v>
      </c>
      <c r="D47" s="23">
        <v>8096023.8700000001</v>
      </c>
      <c r="E47" s="6">
        <v>10798</v>
      </c>
      <c r="F47" s="23">
        <v>7244922.2300000004</v>
      </c>
      <c r="G47" s="6">
        <v>4994</v>
      </c>
      <c r="H47" s="23">
        <v>851101.64</v>
      </c>
      <c r="I47" s="47">
        <v>0</v>
      </c>
      <c r="J47" s="23" t="s">
        <v>439</v>
      </c>
    </row>
    <row r="48" spans="1:10">
      <c r="A48" s="167">
        <v>44</v>
      </c>
      <c r="B48" s="47" t="s">
        <v>251</v>
      </c>
      <c r="C48" s="6">
        <v>70529</v>
      </c>
      <c r="D48" s="23">
        <v>33629074.469999999</v>
      </c>
      <c r="E48" s="6">
        <v>49937</v>
      </c>
      <c r="F48" s="23">
        <v>30540036.989999998</v>
      </c>
      <c r="G48" s="6">
        <v>20592</v>
      </c>
      <c r="H48" s="23">
        <v>3089037.48</v>
      </c>
      <c r="I48" s="47">
        <v>0</v>
      </c>
      <c r="J48" s="23" t="s">
        <v>439</v>
      </c>
    </row>
    <row r="49" spans="1:10">
      <c r="A49" s="167">
        <v>45</v>
      </c>
      <c r="B49" s="47" t="s">
        <v>252</v>
      </c>
      <c r="C49" s="6">
        <v>57155</v>
      </c>
      <c r="D49" s="23">
        <v>27666191.82</v>
      </c>
      <c r="E49" s="6">
        <v>38565</v>
      </c>
      <c r="F49" s="23">
        <v>24868722.640000001</v>
      </c>
      <c r="G49" s="6">
        <v>18590</v>
      </c>
      <c r="H49" s="23">
        <v>2797469.18</v>
      </c>
      <c r="I49" s="47">
        <v>0</v>
      </c>
      <c r="J49" s="23" t="s">
        <v>439</v>
      </c>
    </row>
    <row r="50" spans="1:10">
      <c r="A50" s="167">
        <v>46</v>
      </c>
      <c r="B50" s="47" t="s">
        <v>253</v>
      </c>
      <c r="C50" s="6">
        <v>64977</v>
      </c>
      <c r="D50" s="23">
        <v>33247828.800000001</v>
      </c>
      <c r="E50" s="6">
        <v>42345</v>
      </c>
      <c r="F50" s="23">
        <v>29633693.98</v>
      </c>
      <c r="G50" s="6">
        <v>22632</v>
      </c>
      <c r="H50" s="23">
        <v>3614134.82</v>
      </c>
      <c r="I50" s="47">
        <v>0</v>
      </c>
      <c r="J50" s="23" t="s">
        <v>439</v>
      </c>
    </row>
    <row r="51" spans="1:10">
      <c r="A51" s="167">
        <v>47</v>
      </c>
      <c r="B51" s="47" t="s">
        <v>254</v>
      </c>
      <c r="C51" s="6">
        <v>17876</v>
      </c>
      <c r="D51" s="23">
        <v>9088692.2200000007</v>
      </c>
      <c r="E51" s="6">
        <v>12179</v>
      </c>
      <c r="F51" s="23">
        <v>8123737.8499999996</v>
      </c>
      <c r="G51" s="6">
        <v>5697</v>
      </c>
      <c r="H51" s="23">
        <v>964954.37</v>
      </c>
      <c r="I51" s="47">
        <v>0</v>
      </c>
      <c r="J51" s="23" t="s">
        <v>439</v>
      </c>
    </row>
    <row r="52" spans="1:10">
      <c r="A52" s="167">
        <v>48</v>
      </c>
      <c r="B52" s="47" t="s">
        <v>255</v>
      </c>
      <c r="C52" s="6">
        <v>15017</v>
      </c>
      <c r="D52" s="23">
        <v>7574606.2599999998</v>
      </c>
      <c r="E52" s="6">
        <v>9738</v>
      </c>
      <c r="F52" s="23">
        <v>6718204.8399999999</v>
      </c>
      <c r="G52" s="6">
        <v>5279</v>
      </c>
      <c r="H52" s="23">
        <v>856401.42</v>
      </c>
      <c r="I52" s="47">
        <v>0</v>
      </c>
      <c r="J52" s="23" t="s">
        <v>439</v>
      </c>
    </row>
    <row r="53" spans="1:10">
      <c r="A53" s="167">
        <v>49</v>
      </c>
      <c r="B53" s="47" t="s">
        <v>256</v>
      </c>
      <c r="C53" s="6">
        <v>34098</v>
      </c>
      <c r="D53" s="23">
        <v>16572740.09</v>
      </c>
      <c r="E53" s="6">
        <v>23070</v>
      </c>
      <c r="F53" s="23">
        <v>14776971.539999999</v>
      </c>
      <c r="G53" s="6">
        <v>11028</v>
      </c>
      <c r="H53" s="23">
        <v>1795768.55</v>
      </c>
      <c r="I53" s="47">
        <v>0</v>
      </c>
      <c r="J53" s="23" t="s">
        <v>439</v>
      </c>
    </row>
    <row r="54" spans="1:10">
      <c r="A54" s="167">
        <v>50</v>
      </c>
      <c r="B54" s="47" t="s">
        <v>257</v>
      </c>
      <c r="C54" s="6">
        <v>56171</v>
      </c>
      <c r="D54" s="23">
        <v>29299414.460000001</v>
      </c>
      <c r="E54" s="6">
        <v>34829</v>
      </c>
      <c r="F54" s="23">
        <v>25894228.59</v>
      </c>
      <c r="G54" s="6">
        <v>21342</v>
      </c>
      <c r="H54" s="23">
        <v>3405185.87</v>
      </c>
      <c r="I54" s="47">
        <v>0</v>
      </c>
      <c r="J54" s="23" t="s">
        <v>439</v>
      </c>
    </row>
    <row r="55" spans="1:10">
      <c r="A55" s="167">
        <v>51</v>
      </c>
      <c r="B55" s="47" t="s">
        <v>258</v>
      </c>
      <c r="C55" s="6">
        <v>20490</v>
      </c>
      <c r="D55" s="23">
        <v>11647563.220000001</v>
      </c>
      <c r="E55" s="6">
        <v>13497</v>
      </c>
      <c r="F55" s="23">
        <v>10160553.08</v>
      </c>
      <c r="G55" s="6">
        <v>6993</v>
      </c>
      <c r="H55" s="23">
        <v>1487010.14</v>
      </c>
      <c r="I55" s="47">
        <v>0</v>
      </c>
      <c r="J55" s="23" t="s">
        <v>439</v>
      </c>
    </row>
    <row r="56" spans="1:10">
      <c r="A56" s="167">
        <v>52</v>
      </c>
      <c r="B56" s="47" t="s">
        <v>439</v>
      </c>
      <c r="C56" s="6">
        <v>20008</v>
      </c>
      <c r="D56" s="23">
        <v>12061223.27</v>
      </c>
      <c r="E56" s="6">
        <v>13847</v>
      </c>
      <c r="F56" s="23">
        <v>10898255.140000001</v>
      </c>
      <c r="G56" s="6">
        <v>6161</v>
      </c>
      <c r="H56" s="23">
        <v>1162968.1299999999</v>
      </c>
      <c r="I56" s="47">
        <v>0</v>
      </c>
      <c r="J56" s="23" t="s">
        <v>439</v>
      </c>
    </row>
    <row r="57" spans="1:10" s="49" customFormat="1" ht="15.6">
      <c r="A57" s="241"/>
      <c r="B57" s="53" t="s">
        <v>540</v>
      </c>
      <c r="C57" s="74">
        <f t="shared" ref="C57:J57" si="0">SUM(C5:C56)</f>
        <v>4402360</v>
      </c>
      <c r="D57" s="54">
        <f t="shared" si="0"/>
        <v>2325314210.7599998</v>
      </c>
      <c r="E57" s="74">
        <f t="shared" si="0"/>
        <v>2756057</v>
      </c>
      <c r="F57" s="54">
        <f t="shared" si="0"/>
        <v>2042691454.6800003</v>
      </c>
      <c r="G57" s="74">
        <f t="shared" si="0"/>
        <v>1646303</v>
      </c>
      <c r="H57" s="54">
        <f t="shared" si="0"/>
        <v>282622756.07999992</v>
      </c>
      <c r="I57" s="74">
        <f t="shared" si="0"/>
        <v>0</v>
      </c>
      <c r="J57" s="538">
        <f t="shared" si="0"/>
        <v>0</v>
      </c>
    </row>
    <row r="58" spans="1:10">
      <c r="C58" s="165"/>
    </row>
    <row r="59" spans="1:10">
      <c r="B59" t="s">
        <v>49</v>
      </c>
    </row>
    <row r="66" spans="4:4">
      <c r="D66" s="315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C13" sqref="C13"/>
    </sheetView>
  </sheetViews>
  <sheetFormatPr defaultColWidth="9.109375" defaultRowHeight="15.6"/>
  <cols>
    <col min="1" max="1" width="4.44140625" style="50" customWidth="1"/>
    <col min="2" max="2" width="69.33203125" style="49" customWidth="1"/>
    <col min="3" max="3" width="29.5546875" style="91" customWidth="1"/>
    <col min="4" max="16384" width="9.109375" style="49"/>
  </cols>
  <sheetData>
    <row r="1" spans="1:3" s="41" customFormat="1">
      <c r="A1" s="539" t="s">
        <v>692</v>
      </c>
      <c r="B1" s="539"/>
      <c r="C1" s="539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68" t="s">
        <v>587</v>
      </c>
      <c r="C4" s="454">
        <v>5</v>
      </c>
    </row>
    <row r="5" spans="1:3">
      <c r="A5" s="70" t="s">
        <v>439</v>
      </c>
      <c r="B5" s="368" t="s">
        <v>114</v>
      </c>
      <c r="C5" s="454">
        <v>8</v>
      </c>
    </row>
    <row r="6" spans="1:3">
      <c r="A6" s="99" t="s">
        <v>439</v>
      </c>
      <c r="B6" s="368" t="s">
        <v>115</v>
      </c>
      <c r="C6" s="454">
        <v>443</v>
      </c>
    </row>
    <row r="7" spans="1:3">
      <c r="A7" s="99" t="s">
        <v>439</v>
      </c>
      <c r="B7" s="368" t="s">
        <v>116</v>
      </c>
      <c r="C7" s="454">
        <v>36</v>
      </c>
    </row>
    <row r="8" spans="1:3">
      <c r="A8" s="239" t="s">
        <v>439</v>
      </c>
      <c r="B8" s="368" t="s">
        <v>629</v>
      </c>
      <c r="C8" s="454">
        <v>1</v>
      </c>
    </row>
    <row r="9" spans="1:3">
      <c r="A9" s="100" t="s">
        <v>439</v>
      </c>
      <c r="B9" s="368" t="s">
        <v>117</v>
      </c>
      <c r="C9" s="454">
        <v>8454</v>
      </c>
    </row>
    <row r="10" spans="1:3">
      <c r="A10" s="99" t="s">
        <v>439</v>
      </c>
      <c r="B10" s="368" t="s">
        <v>597</v>
      </c>
      <c r="C10" s="454">
        <v>4</v>
      </c>
    </row>
    <row r="11" spans="1:3">
      <c r="A11" s="239" t="s">
        <v>48</v>
      </c>
      <c r="B11" s="368" t="s">
        <v>118</v>
      </c>
      <c r="C11" s="454">
        <v>255</v>
      </c>
    </row>
    <row r="12" spans="1:3">
      <c r="A12" s="69" t="s">
        <v>439</v>
      </c>
      <c r="B12" s="368" t="s">
        <v>120</v>
      </c>
      <c r="C12" s="454">
        <v>21</v>
      </c>
    </row>
    <row r="13" spans="1:3">
      <c r="A13" s="69" t="s">
        <v>439</v>
      </c>
      <c r="B13" s="368" t="s">
        <v>121</v>
      </c>
      <c r="C13" s="454">
        <v>329</v>
      </c>
    </row>
    <row r="14" spans="1:3">
      <c r="A14" s="69" t="s">
        <v>439</v>
      </c>
      <c r="B14" s="368" t="s">
        <v>123</v>
      </c>
      <c r="C14" s="454">
        <v>403</v>
      </c>
    </row>
    <row r="15" spans="1:3">
      <c r="A15" s="69" t="s">
        <v>439</v>
      </c>
      <c r="B15" s="368" t="s">
        <v>125</v>
      </c>
      <c r="C15" s="454">
        <v>116</v>
      </c>
    </row>
    <row r="16" spans="1:3" ht="17.25" customHeight="1">
      <c r="A16" s="69" t="s">
        <v>439</v>
      </c>
      <c r="B16" s="368" t="s">
        <v>430</v>
      </c>
      <c r="C16" s="454">
        <v>5</v>
      </c>
    </row>
    <row r="17" spans="1:4">
      <c r="A17" s="69" t="s">
        <v>439</v>
      </c>
      <c r="B17" s="368" t="s">
        <v>126</v>
      </c>
      <c r="C17" s="454">
        <v>87</v>
      </c>
    </row>
    <row r="18" spans="1:4">
      <c r="A18" s="69" t="s">
        <v>439</v>
      </c>
      <c r="B18" s="368" t="s">
        <v>577</v>
      </c>
      <c r="C18" s="454">
        <v>2</v>
      </c>
    </row>
    <row r="19" spans="1:4">
      <c r="A19" s="69" t="s">
        <v>439</v>
      </c>
      <c r="B19" s="368" t="s">
        <v>127</v>
      </c>
      <c r="C19" s="454">
        <v>10</v>
      </c>
    </row>
    <row r="20" spans="1:4">
      <c r="A20" s="69" t="s">
        <v>439</v>
      </c>
      <c r="B20" s="368" t="s">
        <v>128</v>
      </c>
      <c r="C20" s="454">
        <v>3</v>
      </c>
    </row>
    <row r="21" spans="1:4">
      <c r="A21" s="69" t="s">
        <v>439</v>
      </c>
      <c r="B21" s="368" t="s">
        <v>129</v>
      </c>
      <c r="C21" s="454">
        <v>7</v>
      </c>
    </row>
    <row r="22" spans="1:4">
      <c r="A22" s="69" t="s">
        <v>439</v>
      </c>
      <c r="B22" s="368" t="s">
        <v>130</v>
      </c>
      <c r="C22" s="454">
        <v>6225</v>
      </c>
      <c r="D22" s="66"/>
    </row>
    <row r="23" spans="1:4">
      <c r="A23" s="69" t="s">
        <v>439</v>
      </c>
      <c r="B23" s="368" t="s">
        <v>131</v>
      </c>
      <c r="C23" s="454">
        <v>48</v>
      </c>
      <c r="D23" s="66"/>
    </row>
    <row r="24" spans="1:4">
      <c r="A24" s="69" t="s">
        <v>439</v>
      </c>
      <c r="B24" s="368" t="s">
        <v>132</v>
      </c>
      <c r="C24" s="454">
        <v>355</v>
      </c>
      <c r="D24" s="66"/>
    </row>
    <row r="25" spans="1:4">
      <c r="A25" s="166" t="s">
        <v>439</v>
      </c>
      <c r="B25" s="368" t="s">
        <v>133</v>
      </c>
      <c r="C25" s="454">
        <v>793</v>
      </c>
      <c r="D25" s="66"/>
    </row>
    <row r="26" spans="1:4">
      <c r="A26" s="70" t="s">
        <v>439</v>
      </c>
      <c r="B26" s="368" t="s">
        <v>134</v>
      </c>
      <c r="C26" s="454">
        <v>690</v>
      </c>
      <c r="D26" s="66"/>
    </row>
    <row r="27" spans="1:4" ht="16.5" customHeight="1">
      <c r="A27" s="69" t="s">
        <v>439</v>
      </c>
      <c r="B27" s="368" t="s">
        <v>135</v>
      </c>
      <c r="C27" s="454">
        <v>54</v>
      </c>
      <c r="D27" s="66"/>
    </row>
    <row r="28" spans="1:4">
      <c r="A28" s="69" t="s">
        <v>439</v>
      </c>
      <c r="B28" s="368" t="s">
        <v>136</v>
      </c>
      <c r="C28" s="454">
        <v>2</v>
      </c>
      <c r="D28" s="66"/>
    </row>
    <row r="29" spans="1:4">
      <c r="A29" s="69" t="s">
        <v>439</v>
      </c>
      <c r="B29" s="368" t="s">
        <v>137</v>
      </c>
      <c r="C29" s="454">
        <v>14</v>
      </c>
      <c r="D29" s="66"/>
    </row>
    <row r="30" spans="1:4">
      <c r="A30" s="99" t="s">
        <v>439</v>
      </c>
      <c r="B30" s="368" t="s">
        <v>138</v>
      </c>
      <c r="C30" s="454">
        <v>1</v>
      </c>
      <c r="D30" s="66"/>
    </row>
    <row r="31" spans="1:4">
      <c r="A31" s="99" t="s">
        <v>439</v>
      </c>
      <c r="B31" s="368" t="s">
        <v>139</v>
      </c>
      <c r="C31" s="454">
        <v>44</v>
      </c>
      <c r="D31" s="66"/>
    </row>
    <row r="32" spans="1:4">
      <c r="A32" s="239" t="s">
        <v>439</v>
      </c>
      <c r="B32" s="368" t="s">
        <v>140</v>
      </c>
      <c r="C32" s="454">
        <v>10</v>
      </c>
      <c r="D32" s="66"/>
    </row>
    <row r="33" spans="1:4">
      <c r="A33" s="239" t="s">
        <v>439</v>
      </c>
      <c r="B33" s="368" t="s">
        <v>640</v>
      </c>
      <c r="C33" s="454">
        <v>2</v>
      </c>
      <c r="D33" s="66"/>
    </row>
    <row r="34" spans="1:4">
      <c r="A34" s="99" t="s">
        <v>439</v>
      </c>
      <c r="B34" s="368" t="s">
        <v>631</v>
      </c>
      <c r="C34" s="454">
        <v>1</v>
      </c>
      <c r="D34" s="66"/>
    </row>
    <row r="35" spans="1:4">
      <c r="A35" s="239"/>
      <c r="B35" s="368" t="s">
        <v>141</v>
      </c>
      <c r="C35" s="454">
        <v>67</v>
      </c>
      <c r="D35" s="66"/>
    </row>
    <row r="36" spans="1:4">
      <c r="A36" s="239" t="s">
        <v>47</v>
      </c>
      <c r="B36" s="368" t="s">
        <v>142</v>
      </c>
      <c r="C36" s="454">
        <v>4373458</v>
      </c>
      <c r="D36" s="66"/>
    </row>
    <row r="37" spans="1:4">
      <c r="A37" s="69" t="s">
        <v>439</v>
      </c>
      <c r="B37" s="368" t="s">
        <v>143</v>
      </c>
      <c r="C37" s="454">
        <v>4</v>
      </c>
      <c r="D37" s="66"/>
    </row>
    <row r="38" spans="1:4">
      <c r="A38" s="69" t="s">
        <v>439</v>
      </c>
      <c r="B38" s="368" t="s">
        <v>504</v>
      </c>
      <c r="C38" s="454">
        <v>3</v>
      </c>
      <c r="D38" s="66"/>
    </row>
    <row r="39" spans="1:4">
      <c r="A39" s="69" t="s">
        <v>439</v>
      </c>
      <c r="B39" s="368" t="s">
        <v>435</v>
      </c>
      <c r="C39" s="454">
        <v>1</v>
      </c>
      <c r="D39" s="66"/>
    </row>
    <row r="40" spans="1:4">
      <c r="A40" s="69" t="s">
        <v>439</v>
      </c>
      <c r="B40" s="368" t="s">
        <v>426</v>
      </c>
      <c r="C40" s="454">
        <v>2</v>
      </c>
      <c r="D40" s="66"/>
    </row>
    <row r="41" spans="1:4">
      <c r="A41" s="69" t="s">
        <v>439</v>
      </c>
      <c r="B41" s="368" t="s">
        <v>17</v>
      </c>
      <c r="C41" s="454">
        <v>761</v>
      </c>
      <c r="D41" s="66"/>
    </row>
    <row r="42" spans="1:4">
      <c r="A42" s="69" t="s">
        <v>439</v>
      </c>
      <c r="B42" s="368" t="s">
        <v>652</v>
      </c>
      <c r="C42" s="454">
        <v>1</v>
      </c>
      <c r="D42" s="66"/>
    </row>
    <row r="43" spans="1:4">
      <c r="A43" s="69" t="s">
        <v>439</v>
      </c>
      <c r="B43" s="368" t="s">
        <v>144</v>
      </c>
      <c r="C43" s="454">
        <v>317</v>
      </c>
      <c r="D43" s="66"/>
    </row>
    <row r="44" spans="1:4">
      <c r="A44" s="69" t="s">
        <v>439</v>
      </c>
      <c r="B44" s="368" t="s">
        <v>145</v>
      </c>
      <c r="C44" s="454">
        <v>12</v>
      </c>
      <c r="D44" s="66"/>
    </row>
    <row r="45" spans="1:4">
      <c r="A45" s="69" t="s">
        <v>439</v>
      </c>
      <c r="B45" s="368" t="s">
        <v>146</v>
      </c>
      <c r="C45" s="454">
        <v>135</v>
      </c>
      <c r="D45" s="66"/>
    </row>
    <row r="46" spans="1:4">
      <c r="A46" s="69" t="s">
        <v>439</v>
      </c>
      <c r="B46" s="368" t="s">
        <v>147</v>
      </c>
      <c r="C46" s="454">
        <v>12</v>
      </c>
      <c r="D46" s="66"/>
    </row>
    <row r="47" spans="1:4">
      <c r="A47" s="69" t="s">
        <v>439</v>
      </c>
      <c r="B47" s="368" t="s">
        <v>148</v>
      </c>
      <c r="C47" s="454">
        <v>20</v>
      </c>
      <c r="D47" s="66"/>
    </row>
    <row r="48" spans="1:4">
      <c r="A48" s="69" t="s">
        <v>439</v>
      </c>
      <c r="B48" s="368" t="s">
        <v>149</v>
      </c>
      <c r="C48" s="454">
        <v>13</v>
      </c>
      <c r="D48" s="66"/>
    </row>
    <row r="49" spans="1:4">
      <c r="A49" s="69" t="s">
        <v>439</v>
      </c>
      <c r="B49" s="368" t="s">
        <v>150</v>
      </c>
      <c r="C49" s="454">
        <v>13</v>
      </c>
      <c r="D49" s="66"/>
    </row>
    <row r="50" spans="1:4">
      <c r="A50" s="69" t="s">
        <v>439</v>
      </c>
      <c r="B50" s="368" t="s">
        <v>151</v>
      </c>
      <c r="C50" s="454">
        <v>29</v>
      </c>
      <c r="D50" s="66"/>
    </row>
    <row r="51" spans="1:4">
      <c r="A51" s="69" t="s">
        <v>439</v>
      </c>
      <c r="B51" s="368" t="s">
        <v>570</v>
      </c>
      <c r="C51" s="454">
        <v>3</v>
      </c>
      <c r="D51" s="66"/>
    </row>
    <row r="52" spans="1:4">
      <c r="A52" s="69" t="s">
        <v>439</v>
      </c>
      <c r="B52" s="368" t="s">
        <v>152</v>
      </c>
      <c r="C52" s="454">
        <v>68</v>
      </c>
      <c r="D52" s="66"/>
    </row>
    <row r="53" spans="1:4">
      <c r="A53" s="69" t="s">
        <v>439</v>
      </c>
      <c r="B53" s="368" t="s">
        <v>153</v>
      </c>
      <c r="C53" s="454">
        <v>12</v>
      </c>
      <c r="D53" s="66"/>
    </row>
    <row r="54" spans="1:4">
      <c r="A54" s="69" t="s">
        <v>439</v>
      </c>
      <c r="B54" s="368" t="s">
        <v>154</v>
      </c>
      <c r="C54" s="454">
        <v>491</v>
      </c>
      <c r="D54" s="66"/>
    </row>
    <row r="55" spans="1:4">
      <c r="A55" s="69" t="s">
        <v>439</v>
      </c>
      <c r="B55" s="368" t="s">
        <v>155</v>
      </c>
      <c r="C55" s="454">
        <v>65</v>
      </c>
      <c r="D55" s="66"/>
    </row>
    <row r="56" spans="1:4">
      <c r="A56" s="69" t="s">
        <v>439</v>
      </c>
      <c r="B56" s="368" t="s">
        <v>156</v>
      </c>
      <c r="C56" s="454">
        <v>285</v>
      </c>
      <c r="D56" s="66"/>
    </row>
    <row r="57" spans="1:4">
      <c r="A57" s="69" t="s">
        <v>439</v>
      </c>
      <c r="B57" s="368" t="s">
        <v>582</v>
      </c>
      <c r="C57" s="454">
        <v>6</v>
      </c>
      <c r="D57" s="66"/>
    </row>
    <row r="58" spans="1:4">
      <c r="A58" s="69" t="s">
        <v>439</v>
      </c>
      <c r="B58" s="368" t="s">
        <v>571</v>
      </c>
      <c r="C58" s="454">
        <v>14</v>
      </c>
      <c r="D58" s="66"/>
    </row>
    <row r="59" spans="1:4">
      <c r="A59" s="69" t="s">
        <v>439</v>
      </c>
      <c r="B59" s="368" t="s">
        <v>157</v>
      </c>
      <c r="C59" s="454">
        <v>11</v>
      </c>
      <c r="D59" s="66"/>
    </row>
    <row r="60" spans="1:4">
      <c r="A60" s="69" t="s">
        <v>439</v>
      </c>
      <c r="B60" s="368" t="s">
        <v>505</v>
      </c>
      <c r="C60" s="454">
        <v>12</v>
      </c>
      <c r="D60" s="66"/>
    </row>
    <row r="61" spans="1:4">
      <c r="A61" s="69" t="s">
        <v>439</v>
      </c>
      <c r="B61" s="368" t="s">
        <v>158</v>
      </c>
      <c r="C61" s="454">
        <v>11</v>
      </c>
      <c r="D61" s="66"/>
    </row>
    <row r="62" spans="1:4">
      <c r="A62" s="69" t="s">
        <v>439</v>
      </c>
      <c r="B62" s="368" t="s">
        <v>159</v>
      </c>
      <c r="C62" s="454">
        <v>5</v>
      </c>
      <c r="D62" s="66"/>
    </row>
    <row r="63" spans="1:4">
      <c r="A63" s="69" t="s">
        <v>439</v>
      </c>
      <c r="B63" s="368" t="s">
        <v>160</v>
      </c>
      <c r="C63" s="454">
        <v>2</v>
      </c>
      <c r="D63" s="66"/>
    </row>
    <row r="64" spans="1:4">
      <c r="A64" s="69" t="s">
        <v>439</v>
      </c>
      <c r="B64" s="368" t="s">
        <v>161</v>
      </c>
      <c r="C64" s="454">
        <v>15</v>
      </c>
      <c r="D64" s="66"/>
    </row>
    <row r="65" spans="1:4">
      <c r="A65" s="69" t="s">
        <v>439</v>
      </c>
      <c r="B65" s="368" t="s">
        <v>162</v>
      </c>
      <c r="C65" s="454">
        <v>1506</v>
      </c>
      <c r="D65" s="66"/>
    </row>
    <row r="66" spans="1:4">
      <c r="A66" s="69" t="s">
        <v>439</v>
      </c>
      <c r="B66" s="368" t="s">
        <v>163</v>
      </c>
      <c r="C66" s="454">
        <v>3</v>
      </c>
      <c r="D66" s="66"/>
    </row>
    <row r="67" spans="1:4">
      <c r="A67" s="69" t="s">
        <v>439</v>
      </c>
      <c r="B67" s="368" t="s">
        <v>164</v>
      </c>
      <c r="C67" s="454">
        <v>54</v>
      </c>
      <c r="D67" s="66"/>
    </row>
    <row r="68" spans="1:4">
      <c r="A68" s="69" t="s">
        <v>439</v>
      </c>
      <c r="B68" s="368" t="s">
        <v>165</v>
      </c>
      <c r="C68" s="454">
        <v>37</v>
      </c>
      <c r="D68" s="66"/>
    </row>
    <row r="69" spans="1:4">
      <c r="A69" s="69" t="s">
        <v>439</v>
      </c>
      <c r="B69" s="368" t="s">
        <v>166</v>
      </c>
      <c r="C69" s="454">
        <v>4</v>
      </c>
      <c r="D69" s="66"/>
    </row>
    <row r="70" spans="1:4">
      <c r="A70" s="69" t="s">
        <v>439</v>
      </c>
      <c r="B70" s="368" t="s">
        <v>167</v>
      </c>
      <c r="C70" s="454">
        <v>16</v>
      </c>
      <c r="D70" s="66"/>
    </row>
    <row r="71" spans="1:4">
      <c r="A71" s="69" t="s">
        <v>439</v>
      </c>
      <c r="B71" s="368" t="s">
        <v>431</v>
      </c>
      <c r="C71" s="454">
        <v>3</v>
      </c>
      <c r="D71" s="66"/>
    </row>
    <row r="72" spans="1:4">
      <c r="A72" s="69" t="s">
        <v>439</v>
      </c>
      <c r="B72" s="368" t="s">
        <v>628</v>
      </c>
      <c r="C72" s="454">
        <v>1</v>
      </c>
      <c r="D72" s="66"/>
    </row>
    <row r="73" spans="1:4">
      <c r="A73" s="69" t="s">
        <v>439</v>
      </c>
      <c r="B73" s="368" t="s">
        <v>168</v>
      </c>
      <c r="C73" s="454">
        <v>1</v>
      </c>
      <c r="D73" s="66"/>
    </row>
    <row r="74" spans="1:4">
      <c r="A74" s="69" t="s">
        <v>439</v>
      </c>
      <c r="B74" s="368" t="s">
        <v>169</v>
      </c>
      <c r="C74" s="454">
        <v>18</v>
      </c>
      <c r="D74" s="66"/>
    </row>
    <row r="75" spans="1:4">
      <c r="A75" s="69" t="s">
        <v>439</v>
      </c>
      <c r="B75" s="368" t="s">
        <v>422</v>
      </c>
      <c r="C75" s="454">
        <v>5</v>
      </c>
      <c r="D75" s="66"/>
    </row>
    <row r="76" spans="1:4">
      <c r="A76" s="69" t="s">
        <v>439</v>
      </c>
      <c r="B76" s="368" t="s">
        <v>626</v>
      </c>
      <c r="C76" s="454">
        <v>1</v>
      </c>
      <c r="D76" s="66"/>
    </row>
    <row r="77" spans="1:4">
      <c r="A77" s="69" t="s">
        <v>439</v>
      </c>
      <c r="B77" s="368" t="s">
        <v>170</v>
      </c>
      <c r="C77" s="454">
        <v>265</v>
      </c>
      <c r="D77" s="66"/>
    </row>
    <row r="78" spans="1:4">
      <c r="A78" s="69" t="s">
        <v>439</v>
      </c>
      <c r="B78" s="368" t="s">
        <v>172</v>
      </c>
      <c r="C78" s="454">
        <v>25</v>
      </c>
      <c r="D78" s="66"/>
    </row>
    <row r="79" spans="1:4">
      <c r="A79" s="69" t="s">
        <v>439</v>
      </c>
      <c r="B79" s="368" t="s">
        <v>173</v>
      </c>
      <c r="C79" s="454">
        <v>1</v>
      </c>
      <c r="D79" s="66"/>
    </row>
    <row r="80" spans="1:4">
      <c r="A80" s="69" t="s">
        <v>439</v>
      </c>
      <c r="B80" s="368" t="s">
        <v>575</v>
      </c>
      <c r="C80" s="454">
        <v>1</v>
      </c>
      <c r="D80" s="66"/>
    </row>
    <row r="81" spans="1:4">
      <c r="A81" s="69" t="s">
        <v>439</v>
      </c>
      <c r="B81" s="368" t="s">
        <v>424</v>
      </c>
      <c r="C81" s="454">
        <v>2</v>
      </c>
      <c r="D81" s="66"/>
    </row>
    <row r="82" spans="1:4">
      <c r="A82" s="69" t="s">
        <v>439</v>
      </c>
      <c r="B82" s="368" t="s">
        <v>174</v>
      </c>
      <c r="C82" s="454">
        <v>6</v>
      </c>
      <c r="D82" s="66"/>
    </row>
    <row r="83" spans="1:4">
      <c r="A83" s="69" t="s">
        <v>439</v>
      </c>
      <c r="B83" s="368" t="s">
        <v>601</v>
      </c>
      <c r="C83" s="454">
        <v>1</v>
      </c>
      <c r="D83" s="66"/>
    </row>
    <row r="84" spans="1:4">
      <c r="A84" s="69" t="s">
        <v>439</v>
      </c>
      <c r="B84" s="368" t="s">
        <v>617</v>
      </c>
      <c r="C84" s="454">
        <v>2</v>
      </c>
      <c r="D84" s="66"/>
    </row>
    <row r="85" spans="1:4">
      <c r="A85" s="69" t="s">
        <v>439</v>
      </c>
      <c r="B85" s="368" t="s">
        <v>175</v>
      </c>
      <c r="C85" s="454">
        <v>23</v>
      </c>
      <c r="D85" s="66"/>
    </row>
    <row r="86" spans="1:4">
      <c r="A86" s="69" t="s">
        <v>439</v>
      </c>
      <c r="B86" s="368" t="s">
        <v>176</v>
      </c>
      <c r="C86" s="454">
        <v>2</v>
      </c>
      <c r="D86" s="66"/>
    </row>
    <row r="87" spans="1:4">
      <c r="A87" s="69" t="s">
        <v>439</v>
      </c>
      <c r="B87" s="368" t="s">
        <v>177</v>
      </c>
      <c r="C87" s="454">
        <v>13</v>
      </c>
      <c r="D87" s="66"/>
    </row>
    <row r="88" spans="1:4">
      <c r="A88" s="69" t="s">
        <v>439</v>
      </c>
      <c r="B88" s="368" t="s">
        <v>506</v>
      </c>
      <c r="C88" s="454">
        <v>6</v>
      </c>
      <c r="D88" s="66"/>
    </row>
    <row r="89" spans="1:4">
      <c r="A89" s="69" t="s">
        <v>439</v>
      </c>
      <c r="B89" s="368" t="s">
        <v>178</v>
      </c>
      <c r="C89" s="454">
        <v>20</v>
      </c>
      <c r="D89" s="66"/>
    </row>
    <row r="90" spans="1:4">
      <c r="A90" s="69" t="s">
        <v>439</v>
      </c>
      <c r="B90" s="368" t="s">
        <v>179</v>
      </c>
      <c r="C90" s="454">
        <v>175</v>
      </c>
      <c r="D90" s="66"/>
    </row>
    <row r="91" spans="1:4">
      <c r="A91" s="69" t="s">
        <v>439</v>
      </c>
      <c r="B91" s="368" t="s">
        <v>180</v>
      </c>
      <c r="C91" s="454">
        <v>26</v>
      </c>
      <c r="D91" s="66"/>
    </row>
    <row r="92" spans="1:4">
      <c r="A92" s="69" t="s">
        <v>439</v>
      </c>
      <c r="B92" s="368" t="s">
        <v>181</v>
      </c>
      <c r="C92" s="454">
        <v>6</v>
      </c>
      <c r="D92" s="66"/>
    </row>
    <row r="93" spans="1:4">
      <c r="A93" s="69" t="s">
        <v>439</v>
      </c>
      <c r="B93" s="368" t="s">
        <v>182</v>
      </c>
      <c r="C93" s="454">
        <v>49</v>
      </c>
      <c r="D93" s="66"/>
    </row>
    <row r="94" spans="1:4">
      <c r="A94" s="69" t="s">
        <v>439</v>
      </c>
      <c r="B94" s="368" t="s">
        <v>183</v>
      </c>
      <c r="C94" s="454">
        <v>921</v>
      </c>
      <c r="D94" s="66"/>
    </row>
    <row r="95" spans="1:4">
      <c r="A95" s="69" t="s">
        <v>439</v>
      </c>
      <c r="B95" s="368" t="s">
        <v>184</v>
      </c>
      <c r="C95" s="454">
        <v>5</v>
      </c>
      <c r="D95" s="66"/>
    </row>
    <row r="96" spans="1:4">
      <c r="A96" s="69" t="s">
        <v>439</v>
      </c>
      <c r="B96" s="368" t="s">
        <v>185</v>
      </c>
      <c r="C96" s="454">
        <v>401</v>
      </c>
      <c r="D96" s="66"/>
    </row>
    <row r="97" spans="1:4">
      <c r="A97" s="69" t="s">
        <v>439</v>
      </c>
      <c r="B97" s="368" t="s">
        <v>186</v>
      </c>
      <c r="C97" s="454">
        <v>5</v>
      </c>
      <c r="D97" s="66"/>
    </row>
    <row r="98" spans="1:4">
      <c r="A98" s="69" t="s">
        <v>439</v>
      </c>
      <c r="B98" s="368" t="s">
        <v>187</v>
      </c>
      <c r="C98" s="454">
        <v>3</v>
      </c>
      <c r="D98" s="66"/>
    </row>
    <row r="99" spans="1:4">
      <c r="A99" s="69" t="s">
        <v>439</v>
      </c>
      <c r="B99" s="368" t="s">
        <v>188</v>
      </c>
      <c r="C99" s="454">
        <v>6</v>
      </c>
      <c r="D99" s="66"/>
    </row>
    <row r="100" spans="1:4">
      <c r="A100" s="69" t="s">
        <v>439</v>
      </c>
      <c r="B100" s="368" t="s">
        <v>189</v>
      </c>
      <c r="C100" s="454">
        <v>622</v>
      </c>
      <c r="D100" s="66"/>
    </row>
    <row r="101" spans="1:4">
      <c r="A101" s="69" t="s">
        <v>439</v>
      </c>
      <c r="B101" s="368" t="s">
        <v>507</v>
      </c>
      <c r="C101" s="454">
        <v>13</v>
      </c>
      <c r="D101" s="66"/>
    </row>
    <row r="102" spans="1:4">
      <c r="A102" s="69" t="s">
        <v>439</v>
      </c>
      <c r="B102" s="368" t="s">
        <v>436</v>
      </c>
      <c r="C102" s="454">
        <v>5</v>
      </c>
      <c r="D102" s="66"/>
    </row>
    <row r="103" spans="1:4">
      <c r="A103" s="69" t="s">
        <v>439</v>
      </c>
      <c r="B103" s="368" t="s">
        <v>630</v>
      </c>
      <c r="C103" s="454">
        <v>2</v>
      </c>
    </row>
    <row r="104" spans="1:4">
      <c r="A104" s="69" t="s">
        <v>439</v>
      </c>
      <c r="B104" s="368" t="s">
        <v>190</v>
      </c>
      <c r="C104" s="454">
        <v>843</v>
      </c>
    </row>
    <row r="105" spans="1:4">
      <c r="A105" s="69" t="s">
        <v>439</v>
      </c>
      <c r="B105" s="368" t="s">
        <v>191</v>
      </c>
      <c r="C105" s="454">
        <v>921</v>
      </c>
    </row>
    <row r="106" spans="1:4">
      <c r="A106" s="69" t="s">
        <v>439</v>
      </c>
      <c r="B106" s="368" t="s">
        <v>437</v>
      </c>
      <c r="C106" s="454">
        <v>4</v>
      </c>
    </row>
    <row r="107" spans="1:4">
      <c r="A107" s="69" t="s">
        <v>439</v>
      </c>
      <c r="B107" s="368" t="s">
        <v>192</v>
      </c>
      <c r="C107" s="454">
        <v>40</v>
      </c>
    </row>
    <row r="108" spans="1:4">
      <c r="A108" s="69" t="s">
        <v>439</v>
      </c>
      <c r="B108" s="368" t="s">
        <v>193</v>
      </c>
      <c r="C108" s="454">
        <v>6</v>
      </c>
    </row>
    <row r="109" spans="1:4">
      <c r="A109" s="69" t="s">
        <v>439</v>
      </c>
      <c r="B109" s="368" t="s">
        <v>583</v>
      </c>
      <c r="C109" s="454">
        <v>2</v>
      </c>
    </row>
    <row r="110" spans="1:4">
      <c r="A110" s="69" t="s">
        <v>439</v>
      </c>
      <c r="B110" s="368" t="s">
        <v>194</v>
      </c>
      <c r="C110" s="454">
        <v>3</v>
      </c>
    </row>
    <row r="111" spans="1:4">
      <c r="A111" s="69" t="s">
        <v>439</v>
      </c>
      <c r="B111" s="368" t="s">
        <v>195</v>
      </c>
      <c r="C111" s="454">
        <v>13</v>
      </c>
    </row>
    <row r="112" spans="1:4">
      <c r="A112" s="99" t="s">
        <v>439</v>
      </c>
      <c r="B112" s="368" t="s">
        <v>432</v>
      </c>
      <c r="C112" s="454">
        <v>5</v>
      </c>
    </row>
    <row r="113" spans="1:4">
      <c r="A113" s="99" t="s">
        <v>439</v>
      </c>
      <c r="B113" s="368" t="s">
        <v>196</v>
      </c>
      <c r="C113" s="454">
        <v>17</v>
      </c>
    </row>
    <row r="114" spans="1:4">
      <c r="A114" s="99" t="s">
        <v>439</v>
      </c>
      <c r="B114" s="368" t="s">
        <v>197</v>
      </c>
      <c r="C114" s="454">
        <v>84</v>
      </c>
    </row>
    <row r="115" spans="1:4">
      <c r="A115" s="99" t="s">
        <v>439</v>
      </c>
      <c r="B115" s="368" t="s">
        <v>198</v>
      </c>
      <c r="C115" s="454">
        <v>48</v>
      </c>
      <c r="D115" s="168"/>
    </row>
    <row r="116" spans="1:4">
      <c r="A116" s="341" t="s">
        <v>439</v>
      </c>
      <c r="B116" s="368" t="s">
        <v>199</v>
      </c>
      <c r="C116" s="454">
        <v>58</v>
      </c>
    </row>
    <row r="117" spans="1:4">
      <c r="A117" s="233" t="s">
        <v>439</v>
      </c>
      <c r="B117" s="368" t="s">
        <v>578</v>
      </c>
      <c r="C117" s="454">
        <v>9</v>
      </c>
    </row>
    <row r="118" spans="1:4">
      <c r="A118" s="100" t="s">
        <v>439</v>
      </c>
      <c r="B118" s="368" t="s">
        <v>200</v>
      </c>
      <c r="C118" s="454">
        <v>2</v>
      </c>
    </row>
    <row r="119" spans="1:4">
      <c r="A119" s="99" t="s">
        <v>439</v>
      </c>
      <c r="B119" s="368" t="s">
        <v>201</v>
      </c>
      <c r="C119" s="454">
        <v>12</v>
      </c>
    </row>
    <row r="120" spans="1:4">
      <c r="A120" s="99" t="s">
        <v>439</v>
      </c>
      <c r="B120" s="368" t="s">
        <v>647</v>
      </c>
      <c r="C120" s="454">
        <v>1</v>
      </c>
    </row>
    <row r="121" spans="1:4">
      <c r="A121" s="233" t="s">
        <v>439</v>
      </c>
      <c r="B121" s="368" t="s">
        <v>202</v>
      </c>
      <c r="C121" s="454">
        <v>1011</v>
      </c>
    </row>
    <row r="122" spans="1:4">
      <c r="A122" s="329" t="s">
        <v>439</v>
      </c>
      <c r="B122" s="368" t="s">
        <v>203</v>
      </c>
      <c r="C122" s="454">
        <v>50</v>
      </c>
    </row>
    <row r="123" spans="1:4">
      <c r="A123" s="329" t="s">
        <v>439</v>
      </c>
      <c r="B123" s="368" t="s">
        <v>204</v>
      </c>
      <c r="C123" s="454">
        <v>10</v>
      </c>
    </row>
    <row r="124" spans="1:4">
      <c r="A124" s="329" t="s">
        <v>439</v>
      </c>
      <c r="B124" s="368" t="s">
        <v>588</v>
      </c>
      <c r="C124" s="454">
        <v>4</v>
      </c>
    </row>
    <row r="125" spans="1:4">
      <c r="A125" s="329" t="s">
        <v>439</v>
      </c>
      <c r="B125" s="368" t="s">
        <v>205</v>
      </c>
      <c r="C125" s="454">
        <v>604</v>
      </c>
    </row>
    <row r="126" spans="1:4">
      <c r="A126" s="329" t="s">
        <v>439</v>
      </c>
      <c r="B126" s="368" t="s">
        <v>206</v>
      </c>
      <c r="C126" s="454">
        <v>36</v>
      </c>
    </row>
    <row r="127" spans="1:4">
      <c r="A127" s="329" t="s">
        <v>439</v>
      </c>
      <c r="B127" s="368" t="s">
        <v>207</v>
      </c>
      <c r="C127" s="454">
        <v>37</v>
      </c>
    </row>
    <row r="128" spans="1:4">
      <c r="A128" s="329"/>
      <c r="B128" s="368" t="s">
        <v>208</v>
      </c>
      <c r="C128" s="454">
        <v>9</v>
      </c>
    </row>
    <row r="129" spans="1:3">
      <c r="A129" s="354"/>
      <c r="B129" s="381" t="s">
        <v>648</v>
      </c>
      <c r="C129" s="63">
        <f>SUM(C4:C128)</f>
        <v>4402360</v>
      </c>
    </row>
    <row r="131" spans="1:3">
      <c r="A131" s="169" t="s">
        <v>47</v>
      </c>
      <c r="B131" s="170" t="s">
        <v>433</v>
      </c>
      <c r="C131" s="174"/>
    </row>
    <row r="132" spans="1:3">
      <c r="A132" s="169" t="s">
        <v>48</v>
      </c>
      <c r="B132" s="170" t="s">
        <v>82</v>
      </c>
      <c r="C132" s="174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89"/>
  <sheetViews>
    <sheetView workbookViewId="0">
      <selection activeCell="E80" sqref="E80"/>
    </sheetView>
  </sheetViews>
  <sheetFormatPr defaultColWidth="9.109375" defaultRowHeight="14.4"/>
  <cols>
    <col min="1" max="1" width="37.5546875" style="141" customWidth="1"/>
    <col min="2" max="2" width="17.5546875" style="141" bestFit="1" customWidth="1"/>
    <col min="3" max="3" width="23.109375" style="141" bestFit="1" customWidth="1"/>
    <col min="4" max="4" width="15.88671875" style="141" customWidth="1"/>
    <col min="5" max="5" width="18.6640625" style="141" customWidth="1"/>
    <col min="6" max="6" width="17.5546875" style="141" customWidth="1"/>
    <col min="7" max="16384" width="9.109375" style="141"/>
  </cols>
  <sheetData>
    <row r="1" spans="1:6" s="41" customFormat="1" ht="15.6">
      <c r="A1" s="548" t="s">
        <v>695</v>
      </c>
      <c r="B1" s="548"/>
      <c r="C1" s="548"/>
      <c r="D1" s="548"/>
      <c r="E1" s="548"/>
      <c r="F1" s="548"/>
    </row>
    <row r="2" spans="1:6" ht="15" thickBot="1"/>
    <row r="3" spans="1:6" s="41" customFormat="1" ht="15.6">
      <c r="A3" s="395" t="s">
        <v>36</v>
      </c>
      <c r="B3" s="396" t="s">
        <v>38</v>
      </c>
      <c r="C3" s="396" t="s">
        <v>39</v>
      </c>
      <c r="D3" s="396" t="s">
        <v>445</v>
      </c>
      <c r="E3" s="396" t="s">
        <v>40</v>
      </c>
      <c r="F3" s="397" t="s">
        <v>1</v>
      </c>
    </row>
    <row r="4" spans="1:6">
      <c r="A4" s="180">
        <v>10</v>
      </c>
      <c r="B4" s="31">
        <v>6</v>
      </c>
      <c r="C4" s="31">
        <v>2</v>
      </c>
      <c r="D4" s="31">
        <v>2</v>
      </c>
      <c r="E4" s="31">
        <v>0</v>
      </c>
      <c r="F4" s="372">
        <v>1</v>
      </c>
    </row>
    <row r="5" spans="1:6">
      <c r="A5" s="180">
        <v>10</v>
      </c>
      <c r="B5" s="31">
        <v>4</v>
      </c>
      <c r="C5" s="31">
        <v>4</v>
      </c>
      <c r="D5" s="31">
        <v>2</v>
      </c>
      <c r="E5" s="31">
        <v>0</v>
      </c>
      <c r="F5" s="372">
        <v>2</v>
      </c>
    </row>
    <row r="6" spans="1:6">
      <c r="A6" s="180">
        <v>9</v>
      </c>
      <c r="B6" s="31">
        <v>4</v>
      </c>
      <c r="C6" s="31">
        <v>1</v>
      </c>
      <c r="D6" s="31">
        <v>4</v>
      </c>
      <c r="E6" s="31">
        <v>0</v>
      </c>
      <c r="F6" s="372">
        <v>1</v>
      </c>
    </row>
    <row r="7" spans="1:6">
      <c r="A7" s="180">
        <v>9</v>
      </c>
      <c r="B7" s="31">
        <v>4</v>
      </c>
      <c r="C7" s="31">
        <v>3</v>
      </c>
      <c r="D7" s="31">
        <v>2</v>
      </c>
      <c r="E7" s="31">
        <v>0</v>
      </c>
      <c r="F7" s="372">
        <v>5</v>
      </c>
    </row>
    <row r="8" spans="1:6">
      <c r="A8" s="180">
        <v>9</v>
      </c>
      <c r="B8" s="31">
        <v>3</v>
      </c>
      <c r="C8" s="31">
        <v>2</v>
      </c>
      <c r="D8" s="31">
        <v>4</v>
      </c>
      <c r="E8" s="31">
        <v>0</v>
      </c>
      <c r="F8" s="372">
        <v>1</v>
      </c>
    </row>
    <row r="9" spans="1:6">
      <c r="A9" s="180">
        <v>8</v>
      </c>
      <c r="B9" s="31">
        <v>6</v>
      </c>
      <c r="C9" s="31">
        <v>2</v>
      </c>
      <c r="D9" s="31">
        <v>0</v>
      </c>
      <c r="E9" s="31">
        <v>0</v>
      </c>
      <c r="F9" s="372">
        <v>1</v>
      </c>
    </row>
    <row r="10" spans="1:6">
      <c r="A10" s="180">
        <v>8</v>
      </c>
      <c r="B10" s="31">
        <v>5</v>
      </c>
      <c r="C10" s="31">
        <v>2</v>
      </c>
      <c r="D10" s="31">
        <v>1</v>
      </c>
      <c r="E10" s="31">
        <v>0</v>
      </c>
      <c r="F10" s="372">
        <v>4</v>
      </c>
    </row>
    <row r="11" spans="1:6">
      <c r="A11" s="180">
        <v>8</v>
      </c>
      <c r="B11" s="31">
        <v>5</v>
      </c>
      <c r="C11" s="31">
        <v>3</v>
      </c>
      <c r="D11" s="31">
        <v>0</v>
      </c>
      <c r="E11" s="31">
        <v>0</v>
      </c>
      <c r="F11" s="372">
        <v>1</v>
      </c>
    </row>
    <row r="12" spans="1:6">
      <c r="A12" s="180">
        <v>8</v>
      </c>
      <c r="B12" s="31">
        <v>4</v>
      </c>
      <c r="C12" s="31">
        <v>1</v>
      </c>
      <c r="D12" s="31">
        <v>3</v>
      </c>
      <c r="E12" s="31">
        <v>0</v>
      </c>
      <c r="F12" s="372">
        <v>1</v>
      </c>
    </row>
    <row r="13" spans="1:6" s="45" customFormat="1">
      <c r="A13" s="180">
        <v>8</v>
      </c>
      <c r="B13" s="31">
        <v>4</v>
      </c>
      <c r="C13" s="31">
        <v>2</v>
      </c>
      <c r="D13" s="31">
        <v>2</v>
      </c>
      <c r="E13" s="31">
        <v>0</v>
      </c>
      <c r="F13" s="372">
        <v>46</v>
      </c>
    </row>
    <row r="14" spans="1:6">
      <c r="A14" s="180">
        <v>8</v>
      </c>
      <c r="B14" s="31">
        <v>4</v>
      </c>
      <c r="C14" s="31">
        <v>3</v>
      </c>
      <c r="D14" s="31">
        <v>1</v>
      </c>
      <c r="E14" s="31">
        <v>0</v>
      </c>
      <c r="F14" s="372">
        <v>8</v>
      </c>
    </row>
    <row r="15" spans="1:6">
      <c r="A15" s="180">
        <v>8</v>
      </c>
      <c r="B15" s="31">
        <v>3</v>
      </c>
      <c r="C15" s="31">
        <v>1</v>
      </c>
      <c r="D15" s="31">
        <v>4</v>
      </c>
      <c r="E15" s="31">
        <v>0</v>
      </c>
      <c r="F15" s="372">
        <v>2</v>
      </c>
    </row>
    <row r="16" spans="1:6">
      <c r="A16" s="180">
        <v>8</v>
      </c>
      <c r="B16" s="31">
        <v>3</v>
      </c>
      <c r="C16" s="31">
        <v>2</v>
      </c>
      <c r="D16" s="31">
        <v>3</v>
      </c>
      <c r="E16" s="31">
        <v>0</v>
      </c>
      <c r="F16" s="372">
        <v>4</v>
      </c>
    </row>
    <row r="17" spans="1:6">
      <c r="A17" s="180">
        <v>8</v>
      </c>
      <c r="B17" s="31">
        <v>3</v>
      </c>
      <c r="C17" s="31">
        <v>3</v>
      </c>
      <c r="D17" s="31">
        <v>2</v>
      </c>
      <c r="E17" s="31">
        <v>0</v>
      </c>
      <c r="F17" s="372">
        <v>13</v>
      </c>
    </row>
    <row r="18" spans="1:6">
      <c r="A18" s="180">
        <v>8</v>
      </c>
      <c r="B18" s="31">
        <v>2</v>
      </c>
      <c r="C18" s="31">
        <v>1</v>
      </c>
      <c r="D18" s="31">
        <v>5</v>
      </c>
      <c r="E18" s="31">
        <v>0</v>
      </c>
      <c r="F18" s="372">
        <v>1</v>
      </c>
    </row>
    <row r="19" spans="1:6">
      <c r="A19" s="180">
        <v>8</v>
      </c>
      <c r="B19" s="31">
        <v>2</v>
      </c>
      <c r="C19" s="31">
        <v>4</v>
      </c>
      <c r="D19" s="31">
        <v>2</v>
      </c>
      <c r="E19" s="31">
        <v>0</v>
      </c>
      <c r="F19" s="372">
        <v>2</v>
      </c>
    </row>
    <row r="20" spans="1:6">
      <c r="A20" s="180">
        <v>7</v>
      </c>
      <c r="B20" s="31">
        <v>5</v>
      </c>
      <c r="C20" s="31">
        <v>1</v>
      </c>
      <c r="D20" s="31">
        <v>1</v>
      </c>
      <c r="E20" s="31">
        <v>0</v>
      </c>
      <c r="F20" s="372">
        <v>3</v>
      </c>
    </row>
    <row r="21" spans="1:6">
      <c r="A21" s="180">
        <v>7</v>
      </c>
      <c r="B21" s="31">
        <v>5</v>
      </c>
      <c r="C21" s="31">
        <v>2</v>
      </c>
      <c r="D21" s="31">
        <v>0</v>
      </c>
      <c r="E21" s="31">
        <v>0</v>
      </c>
      <c r="F21" s="372">
        <v>1</v>
      </c>
    </row>
    <row r="22" spans="1:6">
      <c r="A22" s="180">
        <v>7</v>
      </c>
      <c r="B22" s="31">
        <v>4</v>
      </c>
      <c r="C22" s="31">
        <v>0</v>
      </c>
      <c r="D22" s="31">
        <v>3</v>
      </c>
      <c r="E22" s="31">
        <v>0</v>
      </c>
      <c r="F22" s="372">
        <v>2</v>
      </c>
    </row>
    <row r="23" spans="1:6">
      <c r="A23" s="180">
        <v>7</v>
      </c>
      <c r="B23" s="31">
        <v>4</v>
      </c>
      <c r="C23" s="31">
        <v>1</v>
      </c>
      <c r="D23" s="31">
        <v>2</v>
      </c>
      <c r="E23" s="31">
        <v>0</v>
      </c>
      <c r="F23" s="372">
        <v>70</v>
      </c>
    </row>
    <row r="24" spans="1:6">
      <c r="A24" s="180">
        <v>7</v>
      </c>
      <c r="B24" s="31">
        <v>4</v>
      </c>
      <c r="C24" s="31">
        <v>2</v>
      </c>
      <c r="D24" s="31">
        <v>1</v>
      </c>
      <c r="E24" s="31">
        <v>0</v>
      </c>
      <c r="F24" s="372">
        <v>84</v>
      </c>
    </row>
    <row r="25" spans="1:6">
      <c r="A25" s="180">
        <v>7</v>
      </c>
      <c r="B25" s="31">
        <v>4</v>
      </c>
      <c r="C25" s="31">
        <v>3</v>
      </c>
      <c r="D25" s="31">
        <v>0</v>
      </c>
      <c r="E25" s="31">
        <v>0</v>
      </c>
      <c r="F25" s="372">
        <v>3</v>
      </c>
    </row>
    <row r="26" spans="1:6">
      <c r="A26" s="180">
        <v>7</v>
      </c>
      <c r="B26" s="31">
        <v>3</v>
      </c>
      <c r="C26" s="31">
        <v>0</v>
      </c>
      <c r="D26" s="31">
        <v>4</v>
      </c>
      <c r="E26" s="31">
        <v>0</v>
      </c>
      <c r="F26" s="372">
        <v>9</v>
      </c>
    </row>
    <row r="27" spans="1:6">
      <c r="A27" s="180">
        <v>7</v>
      </c>
      <c r="B27" s="31">
        <v>3</v>
      </c>
      <c r="C27" s="31">
        <v>1</v>
      </c>
      <c r="D27" s="31">
        <v>3</v>
      </c>
      <c r="E27" s="31">
        <v>0</v>
      </c>
      <c r="F27" s="372">
        <v>46</v>
      </c>
    </row>
    <row r="28" spans="1:6">
      <c r="A28" s="180">
        <v>7</v>
      </c>
      <c r="B28" s="31">
        <v>3</v>
      </c>
      <c r="C28" s="31">
        <v>2</v>
      </c>
      <c r="D28" s="31">
        <v>2</v>
      </c>
      <c r="E28" s="31">
        <v>0</v>
      </c>
      <c r="F28" s="372">
        <v>283</v>
      </c>
    </row>
    <row r="29" spans="1:6">
      <c r="A29" s="180">
        <v>7</v>
      </c>
      <c r="B29" s="31">
        <v>3</v>
      </c>
      <c r="C29" s="31">
        <v>3</v>
      </c>
      <c r="D29" s="31">
        <v>1</v>
      </c>
      <c r="E29" s="31">
        <v>0</v>
      </c>
      <c r="F29" s="372">
        <v>51</v>
      </c>
    </row>
    <row r="30" spans="1:6">
      <c r="A30" s="180">
        <v>7</v>
      </c>
      <c r="B30" s="31">
        <v>3</v>
      </c>
      <c r="C30" s="31">
        <v>4</v>
      </c>
      <c r="D30" s="31">
        <v>0</v>
      </c>
      <c r="E30" s="31">
        <v>0</v>
      </c>
      <c r="F30" s="372">
        <v>1</v>
      </c>
    </row>
    <row r="31" spans="1:6">
      <c r="A31" s="180">
        <v>7</v>
      </c>
      <c r="B31" s="31">
        <v>2</v>
      </c>
      <c r="C31" s="31">
        <v>1</v>
      </c>
      <c r="D31" s="31">
        <v>4</v>
      </c>
      <c r="E31" s="31">
        <v>0</v>
      </c>
      <c r="F31" s="372">
        <v>2</v>
      </c>
    </row>
    <row r="32" spans="1:6">
      <c r="A32" s="180">
        <v>7</v>
      </c>
      <c r="B32" s="31">
        <v>2</v>
      </c>
      <c r="C32" s="31">
        <v>2</v>
      </c>
      <c r="D32" s="31">
        <v>3</v>
      </c>
      <c r="E32" s="31">
        <v>0</v>
      </c>
      <c r="F32" s="372">
        <v>1</v>
      </c>
    </row>
    <row r="33" spans="1:6">
      <c r="A33" s="180">
        <v>7</v>
      </c>
      <c r="B33" s="31">
        <v>2</v>
      </c>
      <c r="C33" s="31">
        <v>3</v>
      </c>
      <c r="D33" s="31">
        <v>2</v>
      </c>
      <c r="E33" s="31">
        <v>0</v>
      </c>
      <c r="F33" s="372">
        <v>14</v>
      </c>
    </row>
    <row r="34" spans="1:6">
      <c r="A34" s="180">
        <v>7</v>
      </c>
      <c r="B34" s="31">
        <v>2</v>
      </c>
      <c r="C34" s="31">
        <v>4</v>
      </c>
      <c r="D34" s="31">
        <v>1</v>
      </c>
      <c r="E34" s="31">
        <v>0</v>
      </c>
      <c r="F34" s="372">
        <v>1</v>
      </c>
    </row>
    <row r="35" spans="1:6">
      <c r="A35" s="180">
        <v>6</v>
      </c>
      <c r="B35" s="31">
        <v>5</v>
      </c>
      <c r="C35" s="31">
        <v>1</v>
      </c>
      <c r="D35" s="31">
        <v>0</v>
      </c>
      <c r="E35" s="31">
        <v>0</v>
      </c>
      <c r="F35" s="372">
        <v>3</v>
      </c>
    </row>
    <row r="36" spans="1:6">
      <c r="A36" s="180">
        <v>6</v>
      </c>
      <c r="B36" s="31">
        <v>4</v>
      </c>
      <c r="C36" s="31">
        <v>0</v>
      </c>
      <c r="D36" s="31">
        <v>2</v>
      </c>
      <c r="E36" s="31">
        <v>0</v>
      </c>
      <c r="F36" s="372">
        <v>29</v>
      </c>
    </row>
    <row r="37" spans="1:6">
      <c r="A37" s="180">
        <v>6</v>
      </c>
      <c r="B37" s="31">
        <v>4</v>
      </c>
      <c r="C37" s="31">
        <v>1</v>
      </c>
      <c r="D37" s="31">
        <v>1</v>
      </c>
      <c r="E37" s="31">
        <v>0</v>
      </c>
      <c r="F37" s="372">
        <v>103</v>
      </c>
    </row>
    <row r="38" spans="1:6">
      <c r="A38" s="180">
        <v>6</v>
      </c>
      <c r="B38" s="31">
        <v>4</v>
      </c>
      <c r="C38" s="31">
        <v>2</v>
      </c>
      <c r="D38" s="31">
        <v>0</v>
      </c>
      <c r="E38" s="31">
        <v>0</v>
      </c>
      <c r="F38" s="372">
        <v>142</v>
      </c>
    </row>
    <row r="39" spans="1:6">
      <c r="A39" s="180">
        <v>6</v>
      </c>
      <c r="B39" s="31">
        <v>3</v>
      </c>
      <c r="C39" s="31">
        <v>0</v>
      </c>
      <c r="D39" s="31">
        <v>3</v>
      </c>
      <c r="E39" s="31">
        <v>0</v>
      </c>
      <c r="F39" s="372">
        <v>19</v>
      </c>
    </row>
    <row r="40" spans="1:6">
      <c r="A40" s="180">
        <v>6</v>
      </c>
      <c r="B40" s="31">
        <v>3</v>
      </c>
      <c r="C40" s="31">
        <v>1</v>
      </c>
      <c r="D40" s="31">
        <v>2</v>
      </c>
      <c r="E40" s="31">
        <v>0</v>
      </c>
      <c r="F40" s="372">
        <v>446</v>
      </c>
    </row>
    <row r="41" spans="1:6">
      <c r="A41" s="180">
        <v>6</v>
      </c>
      <c r="B41" s="31">
        <v>3</v>
      </c>
      <c r="C41" s="31">
        <v>2</v>
      </c>
      <c r="D41" s="31">
        <v>1</v>
      </c>
      <c r="E41" s="31">
        <v>0</v>
      </c>
      <c r="F41" s="372">
        <v>942</v>
      </c>
    </row>
    <row r="42" spans="1:6">
      <c r="A42" s="180">
        <v>6</v>
      </c>
      <c r="B42" s="31">
        <v>3</v>
      </c>
      <c r="C42" s="31">
        <v>3</v>
      </c>
      <c r="D42" s="31">
        <v>0</v>
      </c>
      <c r="E42" s="31">
        <v>0</v>
      </c>
      <c r="F42" s="372">
        <v>64</v>
      </c>
    </row>
    <row r="43" spans="1:6">
      <c r="A43" s="180">
        <v>6</v>
      </c>
      <c r="B43" s="31">
        <v>2</v>
      </c>
      <c r="C43" s="31">
        <v>0</v>
      </c>
      <c r="D43" s="31">
        <v>4</v>
      </c>
      <c r="E43" s="31">
        <v>0</v>
      </c>
      <c r="F43" s="372">
        <v>34</v>
      </c>
    </row>
    <row r="44" spans="1:6">
      <c r="A44" s="180">
        <v>6</v>
      </c>
      <c r="B44" s="31">
        <v>2</v>
      </c>
      <c r="C44" s="31">
        <v>1</v>
      </c>
      <c r="D44" s="31">
        <v>3</v>
      </c>
      <c r="E44" s="31">
        <v>0</v>
      </c>
      <c r="F44" s="372">
        <v>429</v>
      </c>
    </row>
    <row r="45" spans="1:6">
      <c r="A45" s="180">
        <v>6</v>
      </c>
      <c r="B45" s="31">
        <v>2</v>
      </c>
      <c r="C45" s="31">
        <v>2</v>
      </c>
      <c r="D45" s="31">
        <v>2</v>
      </c>
      <c r="E45" s="31">
        <v>0</v>
      </c>
      <c r="F45" s="372">
        <v>5068</v>
      </c>
    </row>
    <row r="46" spans="1:6">
      <c r="A46" s="180">
        <v>6</v>
      </c>
      <c r="B46" s="31">
        <v>2</v>
      </c>
      <c r="C46" s="31">
        <v>3</v>
      </c>
      <c r="D46" s="31">
        <v>1</v>
      </c>
      <c r="E46" s="31">
        <v>0</v>
      </c>
      <c r="F46" s="372">
        <v>58</v>
      </c>
    </row>
    <row r="47" spans="1:6">
      <c r="A47" s="180">
        <v>6</v>
      </c>
      <c r="B47" s="31">
        <v>2</v>
      </c>
      <c r="C47" s="31">
        <v>4</v>
      </c>
      <c r="D47" s="31">
        <v>0</v>
      </c>
      <c r="E47" s="31">
        <v>0</v>
      </c>
      <c r="F47" s="372">
        <v>3</v>
      </c>
    </row>
    <row r="48" spans="1:6">
      <c r="A48" s="180">
        <v>6</v>
      </c>
      <c r="B48" s="31">
        <v>1</v>
      </c>
      <c r="C48" s="31">
        <v>3</v>
      </c>
      <c r="D48" s="31">
        <v>2</v>
      </c>
      <c r="E48" s="31">
        <v>0</v>
      </c>
      <c r="F48" s="372">
        <v>1</v>
      </c>
    </row>
    <row r="49" spans="1:6">
      <c r="A49" s="180">
        <v>5</v>
      </c>
      <c r="B49" s="31">
        <v>4</v>
      </c>
      <c r="C49" s="31">
        <v>0</v>
      </c>
      <c r="D49" s="31">
        <v>1</v>
      </c>
      <c r="E49" s="31">
        <v>0</v>
      </c>
      <c r="F49" s="372">
        <v>28</v>
      </c>
    </row>
    <row r="50" spans="1:6">
      <c r="A50" s="180">
        <v>5</v>
      </c>
      <c r="B50" s="31">
        <v>4</v>
      </c>
      <c r="C50" s="31">
        <v>1</v>
      </c>
      <c r="D50" s="31">
        <v>0</v>
      </c>
      <c r="E50" s="31">
        <v>0</v>
      </c>
      <c r="F50" s="372">
        <v>188</v>
      </c>
    </row>
    <row r="51" spans="1:6">
      <c r="A51" s="180">
        <v>5</v>
      </c>
      <c r="B51" s="31">
        <v>3</v>
      </c>
      <c r="C51" s="31">
        <v>0</v>
      </c>
      <c r="D51" s="31">
        <v>2</v>
      </c>
      <c r="E51" s="31">
        <v>0</v>
      </c>
      <c r="F51" s="372">
        <v>148</v>
      </c>
    </row>
    <row r="52" spans="1:6">
      <c r="A52" s="180">
        <v>5</v>
      </c>
      <c r="B52" s="31">
        <v>3</v>
      </c>
      <c r="C52" s="31">
        <v>1</v>
      </c>
      <c r="D52" s="31">
        <v>1</v>
      </c>
      <c r="E52" s="31">
        <v>0</v>
      </c>
      <c r="F52" s="372">
        <v>1478</v>
      </c>
    </row>
    <row r="53" spans="1:6">
      <c r="A53" s="180">
        <v>5</v>
      </c>
      <c r="B53" s="31">
        <v>3</v>
      </c>
      <c r="C53" s="31">
        <v>2</v>
      </c>
      <c r="D53" s="31">
        <v>0</v>
      </c>
      <c r="E53" s="31">
        <v>0</v>
      </c>
      <c r="F53" s="372">
        <v>1803</v>
      </c>
    </row>
    <row r="54" spans="1:6">
      <c r="A54" s="180">
        <v>5</v>
      </c>
      <c r="B54" s="31">
        <v>2</v>
      </c>
      <c r="C54" s="31">
        <v>0</v>
      </c>
      <c r="D54" s="31">
        <v>3</v>
      </c>
      <c r="E54" s="31">
        <v>0</v>
      </c>
      <c r="F54" s="372">
        <v>134</v>
      </c>
    </row>
    <row r="55" spans="1:6">
      <c r="A55" s="180">
        <v>5</v>
      </c>
      <c r="B55" s="31">
        <v>2</v>
      </c>
      <c r="C55" s="31">
        <v>1</v>
      </c>
      <c r="D55" s="31">
        <v>2</v>
      </c>
      <c r="E55" s="31">
        <v>0</v>
      </c>
      <c r="F55" s="372">
        <v>3634</v>
      </c>
    </row>
    <row r="56" spans="1:6">
      <c r="A56" s="180">
        <v>5</v>
      </c>
      <c r="B56" s="31">
        <v>2</v>
      </c>
      <c r="C56" s="31">
        <v>2</v>
      </c>
      <c r="D56" s="31">
        <v>1</v>
      </c>
      <c r="E56" s="31">
        <v>0</v>
      </c>
      <c r="F56" s="372">
        <v>9938</v>
      </c>
    </row>
    <row r="57" spans="1:6">
      <c r="A57" s="180">
        <v>5</v>
      </c>
      <c r="B57" s="31">
        <v>2</v>
      </c>
      <c r="C57" s="31">
        <v>3</v>
      </c>
      <c r="D57" s="31">
        <v>0</v>
      </c>
      <c r="E57" s="31">
        <v>0</v>
      </c>
      <c r="F57" s="372">
        <v>135</v>
      </c>
    </row>
    <row r="58" spans="1:6">
      <c r="A58" s="180">
        <v>5</v>
      </c>
      <c r="B58" s="31">
        <v>1</v>
      </c>
      <c r="C58" s="31">
        <v>0</v>
      </c>
      <c r="D58" s="31">
        <v>4</v>
      </c>
      <c r="E58" s="31">
        <v>0</v>
      </c>
      <c r="F58" s="372">
        <v>13</v>
      </c>
    </row>
    <row r="59" spans="1:6">
      <c r="A59" s="180">
        <v>5</v>
      </c>
      <c r="B59" s="31">
        <v>1</v>
      </c>
      <c r="C59" s="31">
        <v>1</v>
      </c>
      <c r="D59" s="31">
        <v>3</v>
      </c>
      <c r="E59" s="31">
        <v>0</v>
      </c>
      <c r="F59" s="372">
        <v>70</v>
      </c>
    </row>
    <row r="60" spans="1:6">
      <c r="A60" s="180">
        <v>5</v>
      </c>
      <c r="B60" s="31">
        <v>1</v>
      </c>
      <c r="C60" s="31">
        <v>2</v>
      </c>
      <c r="D60" s="31">
        <v>2</v>
      </c>
      <c r="E60" s="31">
        <v>0</v>
      </c>
      <c r="F60" s="372">
        <v>73</v>
      </c>
    </row>
    <row r="61" spans="1:6">
      <c r="A61" s="180">
        <v>5</v>
      </c>
      <c r="B61" s="31">
        <v>1</v>
      </c>
      <c r="C61" s="31">
        <v>3</v>
      </c>
      <c r="D61" s="31">
        <v>1</v>
      </c>
      <c r="E61" s="31">
        <v>0</v>
      </c>
      <c r="F61" s="372">
        <v>3</v>
      </c>
    </row>
    <row r="62" spans="1:6">
      <c r="A62" s="180">
        <v>4</v>
      </c>
      <c r="B62" s="31">
        <v>4</v>
      </c>
      <c r="C62" s="31">
        <v>0</v>
      </c>
      <c r="D62" s="31">
        <v>0</v>
      </c>
      <c r="E62" s="31">
        <v>0</v>
      </c>
      <c r="F62" s="372">
        <v>84</v>
      </c>
    </row>
    <row r="63" spans="1:6">
      <c r="A63" s="180">
        <v>4</v>
      </c>
      <c r="B63" s="31">
        <v>3</v>
      </c>
      <c r="C63" s="31">
        <v>0</v>
      </c>
      <c r="D63" s="31">
        <v>1</v>
      </c>
      <c r="E63" s="31">
        <v>0</v>
      </c>
      <c r="F63" s="372">
        <v>393</v>
      </c>
    </row>
    <row r="64" spans="1:6">
      <c r="A64" s="180">
        <v>4</v>
      </c>
      <c r="B64" s="31">
        <v>3</v>
      </c>
      <c r="C64" s="31">
        <v>1</v>
      </c>
      <c r="D64" s="31">
        <v>0</v>
      </c>
      <c r="E64" s="31">
        <v>0</v>
      </c>
      <c r="F64" s="372">
        <v>3687</v>
      </c>
    </row>
    <row r="65" spans="1:6">
      <c r="A65" s="180">
        <v>4</v>
      </c>
      <c r="B65" s="31">
        <v>2</v>
      </c>
      <c r="C65" s="31">
        <v>0</v>
      </c>
      <c r="D65" s="31">
        <v>2</v>
      </c>
      <c r="E65" s="31">
        <v>0</v>
      </c>
      <c r="F65" s="372">
        <v>2394</v>
      </c>
    </row>
    <row r="66" spans="1:6">
      <c r="A66" s="180">
        <v>4</v>
      </c>
      <c r="B66" s="31">
        <v>2</v>
      </c>
      <c r="C66" s="31">
        <v>1</v>
      </c>
      <c r="D66" s="31">
        <v>1</v>
      </c>
      <c r="E66" s="31">
        <v>0</v>
      </c>
      <c r="F66" s="372">
        <v>25149</v>
      </c>
    </row>
    <row r="67" spans="1:6">
      <c r="A67" s="180">
        <v>4</v>
      </c>
      <c r="B67" s="31">
        <v>2</v>
      </c>
      <c r="C67" s="31">
        <v>2</v>
      </c>
      <c r="D67" s="31">
        <v>0</v>
      </c>
      <c r="E67" s="31">
        <v>0</v>
      </c>
      <c r="F67" s="372">
        <v>39497</v>
      </c>
    </row>
    <row r="68" spans="1:6">
      <c r="A68" s="180">
        <v>4</v>
      </c>
      <c r="B68" s="31">
        <v>1</v>
      </c>
      <c r="C68" s="31">
        <v>0</v>
      </c>
      <c r="D68" s="31">
        <v>3</v>
      </c>
      <c r="E68" s="31">
        <v>0</v>
      </c>
      <c r="F68" s="372">
        <v>66</v>
      </c>
    </row>
    <row r="69" spans="1:6" s="145" customFormat="1" ht="15.6">
      <c r="A69" s="147">
        <v>4</v>
      </c>
      <c r="B69" s="146">
        <v>1</v>
      </c>
      <c r="C69" s="146">
        <v>1</v>
      </c>
      <c r="D69" s="146">
        <v>2</v>
      </c>
      <c r="E69" s="146">
        <v>0</v>
      </c>
      <c r="F69" s="372">
        <v>1036</v>
      </c>
    </row>
    <row r="70" spans="1:6">
      <c r="A70" s="180">
        <v>4</v>
      </c>
      <c r="B70" s="166">
        <v>1</v>
      </c>
      <c r="C70" s="166">
        <v>2</v>
      </c>
      <c r="D70" s="166">
        <v>1</v>
      </c>
      <c r="E70" s="166">
        <v>0</v>
      </c>
      <c r="F70" s="372">
        <v>536</v>
      </c>
    </row>
    <row r="71" spans="1:6">
      <c r="A71" s="180">
        <v>4</v>
      </c>
      <c r="B71" s="166">
        <v>1</v>
      </c>
      <c r="C71" s="166">
        <v>3</v>
      </c>
      <c r="D71" s="166">
        <v>0</v>
      </c>
      <c r="E71" s="166">
        <v>0</v>
      </c>
      <c r="F71" s="372">
        <v>11</v>
      </c>
    </row>
    <row r="72" spans="1:6">
      <c r="A72" s="180">
        <v>3</v>
      </c>
      <c r="B72" s="166">
        <v>3</v>
      </c>
      <c r="C72" s="166">
        <v>0</v>
      </c>
      <c r="D72" s="166">
        <v>0</v>
      </c>
      <c r="E72" s="166">
        <v>0</v>
      </c>
      <c r="F72" s="372">
        <v>2602</v>
      </c>
    </row>
    <row r="73" spans="1:6">
      <c r="A73" s="180">
        <v>3</v>
      </c>
      <c r="B73" s="166">
        <v>2</v>
      </c>
      <c r="C73" s="166">
        <v>0</v>
      </c>
      <c r="D73" s="166">
        <v>1</v>
      </c>
      <c r="E73" s="166">
        <v>0</v>
      </c>
      <c r="F73" s="372">
        <v>6976</v>
      </c>
    </row>
    <row r="74" spans="1:6">
      <c r="A74" s="180">
        <v>3</v>
      </c>
      <c r="B74" s="166">
        <v>2</v>
      </c>
      <c r="C74" s="166">
        <v>1</v>
      </c>
      <c r="D74" s="166">
        <v>0</v>
      </c>
      <c r="E74" s="166">
        <v>0</v>
      </c>
      <c r="F74" s="372">
        <v>97848</v>
      </c>
    </row>
    <row r="75" spans="1:6">
      <c r="A75" s="180">
        <v>3</v>
      </c>
      <c r="B75" s="166">
        <v>1</v>
      </c>
      <c r="C75" s="166">
        <v>0</v>
      </c>
      <c r="D75" s="166">
        <v>2</v>
      </c>
      <c r="E75" s="166">
        <v>0</v>
      </c>
      <c r="F75" s="372">
        <v>35771</v>
      </c>
    </row>
    <row r="76" spans="1:6">
      <c r="A76" s="180">
        <v>3</v>
      </c>
      <c r="B76" s="166">
        <v>1</v>
      </c>
      <c r="C76" s="166">
        <v>1</v>
      </c>
      <c r="D76" s="166">
        <v>1</v>
      </c>
      <c r="E76" s="166">
        <v>0</v>
      </c>
      <c r="F76" s="372">
        <v>209310</v>
      </c>
    </row>
    <row r="77" spans="1:6">
      <c r="A77" s="180">
        <v>3</v>
      </c>
      <c r="B77" s="166">
        <v>1</v>
      </c>
      <c r="C77" s="166">
        <v>2</v>
      </c>
      <c r="D77" s="166">
        <v>0</v>
      </c>
      <c r="E77" s="166">
        <v>0</v>
      </c>
      <c r="F77" s="372">
        <v>1821</v>
      </c>
    </row>
    <row r="78" spans="1:6">
      <c r="A78" s="180">
        <v>3</v>
      </c>
      <c r="B78" s="166">
        <v>0</v>
      </c>
      <c r="C78" s="166">
        <v>0</v>
      </c>
      <c r="D78" s="166">
        <v>3</v>
      </c>
      <c r="E78" s="166">
        <v>0</v>
      </c>
      <c r="F78" s="372">
        <v>3</v>
      </c>
    </row>
    <row r="79" spans="1:6">
      <c r="A79" s="180">
        <v>3</v>
      </c>
      <c r="B79" s="166">
        <v>0</v>
      </c>
      <c r="C79" s="166">
        <v>1</v>
      </c>
      <c r="D79" s="166">
        <v>2</v>
      </c>
      <c r="E79" s="166">
        <v>0</v>
      </c>
      <c r="F79" s="372">
        <v>1</v>
      </c>
    </row>
    <row r="80" spans="1:6">
      <c r="A80" s="180">
        <v>2</v>
      </c>
      <c r="B80" s="166">
        <v>2</v>
      </c>
      <c r="C80" s="166">
        <v>0</v>
      </c>
      <c r="D80" s="166">
        <v>0</v>
      </c>
      <c r="E80" s="166">
        <v>0</v>
      </c>
      <c r="F80" s="372">
        <v>86235</v>
      </c>
    </row>
    <row r="81" spans="1:6">
      <c r="A81" s="180">
        <v>2</v>
      </c>
      <c r="B81" s="166">
        <v>1</v>
      </c>
      <c r="C81" s="166">
        <v>0</v>
      </c>
      <c r="D81" s="166">
        <v>1</v>
      </c>
      <c r="E81" s="166">
        <v>0</v>
      </c>
      <c r="F81" s="372">
        <v>44693</v>
      </c>
    </row>
    <row r="82" spans="1:6">
      <c r="A82" s="180">
        <v>2</v>
      </c>
      <c r="B82" s="166">
        <v>1</v>
      </c>
      <c r="C82" s="166">
        <v>1</v>
      </c>
      <c r="D82" s="166">
        <v>0</v>
      </c>
      <c r="E82" s="166">
        <v>0</v>
      </c>
      <c r="F82" s="372">
        <v>770084</v>
      </c>
    </row>
    <row r="83" spans="1:6">
      <c r="A83" s="180">
        <v>2</v>
      </c>
      <c r="B83" s="166">
        <v>0</v>
      </c>
      <c r="C83" s="166">
        <v>0</v>
      </c>
      <c r="D83" s="166">
        <v>2</v>
      </c>
      <c r="E83" s="166">
        <v>0</v>
      </c>
      <c r="F83" s="372">
        <v>359</v>
      </c>
    </row>
    <row r="84" spans="1:6">
      <c r="A84" s="180">
        <v>2</v>
      </c>
      <c r="B84" s="166">
        <v>0</v>
      </c>
      <c r="C84" s="166">
        <v>1</v>
      </c>
      <c r="D84" s="166">
        <v>1</v>
      </c>
      <c r="E84" s="166">
        <v>0</v>
      </c>
      <c r="F84" s="372">
        <v>139</v>
      </c>
    </row>
    <row r="85" spans="1:6">
      <c r="A85" s="180">
        <v>2</v>
      </c>
      <c r="B85" s="166">
        <v>0</v>
      </c>
      <c r="C85" s="166">
        <v>2</v>
      </c>
      <c r="D85" s="166">
        <v>0</v>
      </c>
      <c r="E85" s="166">
        <v>0</v>
      </c>
      <c r="F85" s="372">
        <v>23</v>
      </c>
    </row>
    <row r="86" spans="1:6">
      <c r="A86" s="180">
        <v>1</v>
      </c>
      <c r="B86" s="166">
        <v>1</v>
      </c>
      <c r="C86" s="166">
        <v>0</v>
      </c>
      <c r="D86" s="166">
        <v>0</v>
      </c>
      <c r="E86" s="166">
        <v>0</v>
      </c>
      <c r="F86" s="372">
        <v>1098231</v>
      </c>
    </row>
    <row r="87" spans="1:6">
      <c r="A87" s="180">
        <v>1</v>
      </c>
      <c r="B87" s="166">
        <v>0</v>
      </c>
      <c r="C87" s="166">
        <v>0</v>
      </c>
      <c r="D87" s="166">
        <v>1</v>
      </c>
      <c r="E87" s="166">
        <v>0</v>
      </c>
      <c r="F87" s="372">
        <v>7547</v>
      </c>
    </row>
    <row r="88" spans="1:6">
      <c r="A88" s="180">
        <v>1</v>
      </c>
      <c r="B88" s="166">
        <v>0</v>
      </c>
      <c r="C88" s="166">
        <v>1</v>
      </c>
      <c r="D88" s="166">
        <v>0</v>
      </c>
      <c r="E88" s="166">
        <v>0</v>
      </c>
      <c r="F88" s="372">
        <v>2083</v>
      </c>
    </row>
    <row r="89" spans="1:6" ht="16.2" thickBot="1">
      <c r="A89" s="398"/>
      <c r="B89" s="399"/>
      <c r="C89" s="399"/>
      <c r="D89" s="399"/>
      <c r="E89" s="399"/>
      <c r="F89" s="428">
        <f>SUM(F4:F88)</f>
        <v>2462229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4" sqref="D4:D16"/>
    </sheetView>
  </sheetViews>
  <sheetFormatPr defaultColWidth="9.109375" defaultRowHeight="14.4"/>
  <cols>
    <col min="1" max="1" width="22.88671875" style="513" customWidth="1"/>
    <col min="2" max="2" width="24.5546875" style="513" customWidth="1"/>
    <col min="3" max="3" width="14.6640625" style="513" customWidth="1"/>
    <col min="4" max="4" width="12.33203125" style="513" customWidth="1"/>
    <col min="5" max="16384" width="9.109375" style="513"/>
  </cols>
  <sheetData>
    <row r="1" spans="1:6" ht="18">
      <c r="A1" s="627" t="s">
        <v>801</v>
      </c>
      <c r="B1" s="627"/>
      <c r="C1" s="627"/>
      <c r="D1" s="627"/>
      <c r="E1" s="626"/>
      <c r="F1" s="626"/>
    </row>
    <row r="2" spans="1:6" ht="18">
      <c r="A2" s="625"/>
      <c r="B2" s="625"/>
      <c r="C2" s="625"/>
      <c r="D2" s="625"/>
      <c r="E2" s="625"/>
      <c r="F2" s="625"/>
    </row>
    <row r="3" spans="1:6" ht="28.8">
      <c r="A3" s="624" t="s">
        <v>800</v>
      </c>
      <c r="B3" s="623" t="s">
        <v>799</v>
      </c>
      <c r="C3" s="623" t="s">
        <v>798</v>
      </c>
      <c r="D3" s="622" t="s">
        <v>797</v>
      </c>
    </row>
    <row r="4" spans="1:6" ht="35.25" customHeight="1" thickBot="1">
      <c r="A4" s="621" t="s">
        <v>796</v>
      </c>
      <c r="B4" s="628">
        <v>110936193.72</v>
      </c>
      <c r="C4" s="619">
        <v>6813.3348880025633</v>
      </c>
      <c r="D4" s="618">
        <v>0.19538659797629179</v>
      </c>
    </row>
    <row r="5" spans="1:6" ht="15" thickBot="1">
      <c r="A5" s="620" t="s">
        <v>795</v>
      </c>
      <c r="B5" s="628">
        <v>369050066.01999998</v>
      </c>
      <c r="C5" s="619">
        <v>24063.301055864631</v>
      </c>
      <c r="D5" s="618">
        <v>0.18403962041445163</v>
      </c>
    </row>
    <row r="6" spans="1:6" ht="15" thickBot="1">
      <c r="A6" s="620" t="s">
        <v>794</v>
      </c>
      <c r="B6" s="628">
        <v>60638135.329999998</v>
      </c>
      <c r="C6" s="619">
        <v>4302.2949893594669</v>
      </c>
      <c r="D6" s="618">
        <v>0.20112503833885814</v>
      </c>
    </row>
    <row r="7" spans="1:6" ht="15" thickBot="1">
      <c r="A7" s="620" t="s">
        <v>793</v>
      </c>
      <c r="B7" s="628">
        <v>150835585.08000001</v>
      </c>
      <c r="C7" s="619">
        <v>8927.3802822550115</v>
      </c>
      <c r="D7" s="618">
        <v>0.20275007490806657</v>
      </c>
    </row>
    <row r="8" spans="1:6" ht="15" thickBot="1">
      <c r="A8" s="620" t="s">
        <v>792</v>
      </c>
      <c r="B8" s="628">
        <v>72108270.390000001</v>
      </c>
      <c r="C8" s="619">
        <v>3875.338019013695</v>
      </c>
      <c r="D8" s="618">
        <v>0.2232835537015235</v>
      </c>
    </row>
    <row r="9" spans="1:6" ht="15" thickBot="1">
      <c r="A9" s="620" t="s">
        <v>791</v>
      </c>
      <c r="B9" s="628">
        <v>38019802.899999999</v>
      </c>
      <c r="C9" s="619">
        <v>3058.6299573186388</v>
      </c>
      <c r="D9" s="618">
        <v>0.14916405095304913</v>
      </c>
    </row>
    <row r="10" spans="1:6" ht="15" thickBot="1">
      <c r="A10" s="620" t="s">
        <v>790</v>
      </c>
      <c r="B10" s="628">
        <v>129347751.14</v>
      </c>
      <c r="C10" s="619">
        <v>7844.9310180569337</v>
      </c>
      <c r="D10" s="618">
        <v>0.16921529696876755</v>
      </c>
    </row>
    <row r="11" spans="1:6" ht="15" thickBot="1">
      <c r="A11" s="620" t="s">
        <v>789</v>
      </c>
      <c r="B11" s="628">
        <v>110623527.66</v>
      </c>
      <c r="C11" s="619">
        <v>8322.0699854293744</v>
      </c>
      <c r="D11" s="618">
        <v>0.15951347852688227</v>
      </c>
    </row>
    <row r="12" spans="1:6" ht="15" thickBot="1">
      <c r="A12" s="620" t="s">
        <v>788</v>
      </c>
      <c r="B12" s="628">
        <v>112282320.67</v>
      </c>
      <c r="C12" s="619">
        <v>8070.6227307902109</v>
      </c>
      <c r="D12" s="618">
        <v>0.16694967575421216</v>
      </c>
    </row>
    <row r="13" spans="1:6" ht="15" thickBot="1">
      <c r="A13" s="620" t="s">
        <v>787</v>
      </c>
      <c r="B13" s="628">
        <v>955094487.19000006</v>
      </c>
      <c r="C13" s="619">
        <v>84650.945796552798</v>
      </c>
      <c r="D13" s="618">
        <v>0.1353928622820742</v>
      </c>
    </row>
    <row r="14" spans="1:6" ht="15" thickBot="1">
      <c r="A14" s="620" t="s">
        <v>786</v>
      </c>
      <c r="B14" s="628">
        <v>39172991.43</v>
      </c>
      <c r="C14" s="619">
        <v>2436.3046050421085</v>
      </c>
      <c r="D14" s="618">
        <v>0.1929462745287038</v>
      </c>
    </row>
    <row r="15" spans="1:6" ht="15" thickBot="1">
      <c r="A15" s="620" t="s">
        <v>785</v>
      </c>
      <c r="B15" s="628">
        <v>51674976.990000002</v>
      </c>
      <c r="C15" s="619">
        <v>5939.5582737491231</v>
      </c>
      <c r="D15" s="618">
        <v>0.10440165670579157</v>
      </c>
    </row>
    <row r="16" spans="1:6" ht="15" thickBot="1">
      <c r="A16" s="620" t="s">
        <v>784</v>
      </c>
      <c r="B16" s="628">
        <v>113468878.97</v>
      </c>
      <c r="C16" s="619">
        <v>8847.1620176212655</v>
      </c>
      <c r="D16" s="618">
        <v>0.15390546086168547</v>
      </c>
    </row>
    <row r="18" spans="1:1">
      <c r="A18" s="61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4.4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>
      <c r="A1" s="539" t="s">
        <v>675</v>
      </c>
      <c r="B1" s="539"/>
      <c r="C1" s="539"/>
      <c r="D1" s="539"/>
      <c r="E1" s="539"/>
    </row>
    <row r="2" spans="1:5">
      <c r="A2" s="42"/>
    </row>
    <row r="3" spans="1:5" s="41" customFormat="1" ht="15.6">
      <c r="A3" s="77" t="s">
        <v>0</v>
      </c>
      <c r="B3" s="71" t="s">
        <v>1</v>
      </c>
      <c r="C3" s="71" t="s">
        <v>2</v>
      </c>
      <c r="D3" s="71" t="s">
        <v>3</v>
      </c>
      <c r="E3" s="85" t="s">
        <v>442</v>
      </c>
    </row>
    <row r="4" spans="1:5">
      <c r="A4" s="10" t="s">
        <v>4</v>
      </c>
      <c r="B4" s="24">
        <f>B5+B6+B7+B8+B9</f>
        <v>2756057</v>
      </c>
      <c r="C4" s="25">
        <f>C5+C6+C7+C8+C9</f>
        <v>2042691454.6800001</v>
      </c>
      <c r="D4" s="25">
        <f>C4/B4</f>
        <v>741.16444423319263</v>
      </c>
      <c r="E4" s="25"/>
    </row>
    <row r="5" spans="1:5">
      <c r="A5" s="16" t="s">
        <v>5</v>
      </c>
      <c r="B5" s="21">
        <v>1869015</v>
      </c>
      <c r="C5" s="22">
        <v>1558706452.21</v>
      </c>
      <c r="D5" s="22">
        <v>833.97</v>
      </c>
      <c r="E5" s="22">
        <v>714.92</v>
      </c>
    </row>
    <row r="6" spans="1:5">
      <c r="A6" s="16" t="s">
        <v>6</v>
      </c>
      <c r="B6" s="21">
        <v>613635</v>
      </c>
      <c r="C6" s="22">
        <v>331785441.56999999</v>
      </c>
      <c r="D6" s="22">
        <v>540.69000000000005</v>
      </c>
      <c r="E6" s="22">
        <v>438.16</v>
      </c>
    </row>
    <row r="7" spans="1:5">
      <c r="A7" s="16" t="s">
        <v>7</v>
      </c>
      <c r="B7" s="21">
        <v>223973</v>
      </c>
      <c r="C7" s="22">
        <v>131368611.33</v>
      </c>
      <c r="D7" s="22">
        <v>586.54</v>
      </c>
      <c r="E7" s="22">
        <v>493.36</v>
      </c>
    </row>
    <row r="8" spans="1:5">
      <c r="A8" s="16" t="s">
        <v>8</v>
      </c>
      <c r="B8" s="21">
        <v>14383</v>
      </c>
      <c r="C8" s="22">
        <v>10326166.16</v>
      </c>
      <c r="D8" s="22">
        <v>717.94</v>
      </c>
      <c r="E8" s="22">
        <v>783.3</v>
      </c>
    </row>
    <row r="9" spans="1:5">
      <c r="A9" s="328" t="s">
        <v>616</v>
      </c>
      <c r="B9" s="21">
        <v>35051</v>
      </c>
      <c r="C9" s="22">
        <v>10504783.41</v>
      </c>
      <c r="D9" s="22">
        <v>299.7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1237489</v>
      </c>
      <c r="C11" s="25">
        <f>C12+C13+C14+C15</f>
        <v>240617143.64999998</v>
      </c>
      <c r="D11" s="25">
        <f>C11/B11</f>
        <v>194.43982423278104</v>
      </c>
      <c r="E11" s="47"/>
    </row>
    <row r="12" spans="1:5">
      <c r="A12" s="16" t="s">
        <v>5</v>
      </c>
      <c r="B12" s="21">
        <v>897855</v>
      </c>
      <c r="C12" s="22">
        <v>196198270.53999999</v>
      </c>
      <c r="D12" s="22">
        <v>218.52</v>
      </c>
      <c r="E12" s="22">
        <v>198.43</v>
      </c>
    </row>
    <row r="13" spans="1:5">
      <c r="A13" s="16" t="s">
        <v>6</v>
      </c>
      <c r="B13" s="21">
        <v>268114</v>
      </c>
      <c r="C13" s="22">
        <v>33814606.289999999</v>
      </c>
      <c r="D13" s="22">
        <v>126.12</v>
      </c>
      <c r="E13" s="22">
        <v>116.21</v>
      </c>
    </row>
    <row r="14" spans="1:5">
      <c r="A14" s="16" t="s">
        <v>7</v>
      </c>
      <c r="B14" s="21">
        <v>71520</v>
      </c>
      <c r="C14" s="22">
        <v>10604266.82</v>
      </c>
      <c r="D14" s="22">
        <v>148.27000000000001</v>
      </c>
      <c r="E14" s="22">
        <v>139.27000000000001</v>
      </c>
    </row>
    <row r="15" spans="1:5">
      <c r="A15" s="16" t="s">
        <v>8</v>
      </c>
      <c r="B15" s="109">
        <v>0</v>
      </c>
      <c r="C15" s="22">
        <v>0</v>
      </c>
      <c r="D15" s="22">
        <v>0</v>
      </c>
      <c r="E15" s="22" t="s">
        <v>439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408814</v>
      </c>
      <c r="C17" s="25">
        <f>C18+C19+C20</f>
        <v>42005612.43</v>
      </c>
      <c r="D17" s="25">
        <f>C17/B17</f>
        <v>102.74993623016825</v>
      </c>
      <c r="E17" s="47"/>
    </row>
    <row r="18" spans="1:5">
      <c r="A18" s="16" t="s">
        <v>5</v>
      </c>
      <c r="B18" s="21">
        <v>338607</v>
      </c>
      <c r="C18" s="22">
        <v>37033296.689999998</v>
      </c>
      <c r="D18" s="22">
        <v>109.37</v>
      </c>
      <c r="E18" s="22">
        <v>98.34</v>
      </c>
    </row>
    <row r="19" spans="1:5">
      <c r="A19" s="16" t="s">
        <v>6</v>
      </c>
      <c r="B19" s="21">
        <v>70189</v>
      </c>
      <c r="C19" s="22">
        <v>4966299.5</v>
      </c>
      <c r="D19" s="22">
        <v>70.760000000000005</v>
      </c>
      <c r="E19" s="22">
        <v>50.04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08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06"/>
      <c r="C22" s="107"/>
      <c r="D22" s="107"/>
      <c r="E22" s="88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08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08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08">
        <v>0</v>
      </c>
      <c r="C27" s="109">
        <v>0</v>
      </c>
      <c r="D27" s="22">
        <v>0</v>
      </c>
      <c r="E27" s="22" t="s">
        <v>439</v>
      </c>
    </row>
    <row r="28" spans="1:5" ht="15.6">
      <c r="A28" s="78" t="s">
        <v>11</v>
      </c>
      <c r="B28" s="79">
        <f>B4+B11+B17+B23</f>
        <v>4402360</v>
      </c>
      <c r="C28" s="80">
        <f>C4+C11+C17+C23</f>
        <v>2325314210.7599998</v>
      </c>
      <c r="D28" s="120"/>
      <c r="E28" s="120"/>
    </row>
    <row r="29" spans="1:5">
      <c r="E29" s="20"/>
    </row>
    <row r="30" spans="1:5">
      <c r="A30" s="9"/>
    </row>
    <row r="33" spans="3:3">
      <c r="C33" s="37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8" sqref="A28:C28"/>
    </sheetView>
  </sheetViews>
  <sheetFormatPr defaultRowHeight="14.4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>
      <c r="A1" s="539" t="s">
        <v>676</v>
      </c>
      <c r="B1" s="539"/>
      <c r="C1" s="539"/>
      <c r="D1" s="539"/>
      <c r="E1" s="539"/>
    </row>
    <row r="2" spans="1:5">
      <c r="A2" s="42"/>
      <c r="B2" s="227"/>
      <c r="C2" s="227"/>
      <c r="D2" s="227"/>
      <c r="E2" s="227"/>
    </row>
    <row r="3" spans="1:5" ht="15.6">
      <c r="A3" s="77" t="s">
        <v>0</v>
      </c>
      <c r="B3" s="236" t="s">
        <v>1</v>
      </c>
      <c r="C3" s="236" t="s">
        <v>2</v>
      </c>
      <c r="D3" s="236" t="s">
        <v>3</v>
      </c>
      <c r="E3" s="236" t="s">
        <v>442</v>
      </c>
    </row>
    <row r="4" spans="1:5">
      <c r="A4" s="10" t="s">
        <v>4</v>
      </c>
      <c r="B4" s="24">
        <f>B5+B6+B7+B8+B9</f>
        <v>2756057</v>
      </c>
      <c r="C4" s="25">
        <f>C5+C6+C7+C8+C9</f>
        <v>1911804592.8899999</v>
      </c>
      <c r="D4" s="25">
        <f>C4/B4</f>
        <v>693.67382201819476</v>
      </c>
      <c r="E4" s="25"/>
    </row>
    <row r="5" spans="1:5">
      <c r="A5" s="16" t="s">
        <v>5</v>
      </c>
      <c r="B5" s="108">
        <v>1869015</v>
      </c>
      <c r="C5" s="109">
        <v>1455856618.5899999</v>
      </c>
      <c r="D5" s="109">
        <v>778.94</v>
      </c>
      <c r="E5" s="109">
        <v>670.43</v>
      </c>
    </row>
    <row r="6" spans="1:5">
      <c r="A6" s="16" t="s">
        <v>6</v>
      </c>
      <c r="B6" s="108">
        <v>613635</v>
      </c>
      <c r="C6" s="109">
        <v>311195121.25</v>
      </c>
      <c r="D6" s="109">
        <v>507.13</v>
      </c>
      <c r="E6" s="109">
        <v>411.87</v>
      </c>
    </row>
    <row r="7" spans="1:5">
      <c r="A7" s="16" t="s">
        <v>7</v>
      </c>
      <c r="B7" s="108">
        <v>223973</v>
      </c>
      <c r="C7" s="109">
        <v>124555695.01000001</v>
      </c>
      <c r="D7" s="109">
        <v>556.12</v>
      </c>
      <c r="E7" s="109">
        <v>465.98</v>
      </c>
    </row>
    <row r="8" spans="1:5">
      <c r="A8" s="16" t="s">
        <v>8</v>
      </c>
      <c r="B8" s="108">
        <v>14383</v>
      </c>
      <c r="C8" s="109">
        <v>10103053.43</v>
      </c>
      <c r="D8" s="109">
        <v>702.43</v>
      </c>
      <c r="E8" s="109">
        <v>783.3</v>
      </c>
    </row>
    <row r="9" spans="1:5">
      <c r="A9" s="328" t="s">
        <v>616</v>
      </c>
      <c r="B9" s="108">
        <v>35051</v>
      </c>
      <c r="C9" s="109">
        <v>10094104.609999999</v>
      </c>
      <c r="D9" s="109">
        <v>287.98</v>
      </c>
      <c r="E9" s="109">
        <v>338.4</v>
      </c>
    </row>
    <row r="10" spans="1:5">
      <c r="A10" s="16"/>
      <c r="B10" s="18"/>
      <c r="C10" s="19"/>
      <c r="D10" s="19"/>
      <c r="E10" s="224"/>
    </row>
    <row r="11" spans="1:5">
      <c r="A11" s="10" t="s">
        <v>9</v>
      </c>
      <c r="B11" s="24">
        <f>B12+B13+B14+B15</f>
        <v>1237489</v>
      </c>
      <c r="C11" s="25">
        <f>C12+C13+C14+C15</f>
        <v>217885847.33000001</v>
      </c>
      <c r="D11" s="25">
        <f>C11/B11</f>
        <v>176.07093665479047</v>
      </c>
      <c r="E11" s="224"/>
    </row>
    <row r="12" spans="1:5">
      <c r="A12" s="16" t="s">
        <v>5</v>
      </c>
      <c r="B12" s="108">
        <v>897855</v>
      </c>
      <c r="C12" s="109">
        <v>176562505.30000001</v>
      </c>
      <c r="D12" s="109">
        <v>196.65</v>
      </c>
      <c r="E12" s="109">
        <v>186.06</v>
      </c>
    </row>
    <row r="13" spans="1:5">
      <c r="A13" s="16" t="s">
        <v>6</v>
      </c>
      <c r="B13" s="108">
        <v>268114</v>
      </c>
      <c r="C13" s="109">
        <v>31498162.109999999</v>
      </c>
      <c r="D13" s="109">
        <v>117.48</v>
      </c>
      <c r="E13" s="109">
        <v>109.25</v>
      </c>
    </row>
    <row r="14" spans="1:5">
      <c r="A14" s="16" t="s">
        <v>7</v>
      </c>
      <c r="B14" s="108">
        <v>71520</v>
      </c>
      <c r="C14" s="109">
        <v>9825179.9199999999</v>
      </c>
      <c r="D14" s="109">
        <v>137.38</v>
      </c>
      <c r="E14" s="109">
        <v>130.92000000000002</v>
      </c>
    </row>
    <row r="15" spans="1:5">
      <c r="A15" s="16" t="s">
        <v>8</v>
      </c>
      <c r="B15" s="109">
        <v>0</v>
      </c>
      <c r="C15" s="109">
        <v>0</v>
      </c>
      <c r="D15" s="109">
        <v>0</v>
      </c>
      <c r="E15" s="109" t="s">
        <v>439</v>
      </c>
    </row>
    <row r="16" spans="1:5">
      <c r="A16" s="16"/>
      <c r="B16" s="108"/>
      <c r="C16" s="109"/>
      <c r="D16" s="109"/>
      <c r="E16" s="224"/>
    </row>
    <row r="17" spans="1:5">
      <c r="A17" s="10" t="s">
        <v>441</v>
      </c>
      <c r="B17" s="24">
        <f>B18+B19+B20</f>
        <v>408814</v>
      </c>
      <c r="C17" s="25">
        <f>C18+C19+C20</f>
        <v>41742015.719999999</v>
      </c>
      <c r="D17" s="25">
        <f>C17/B17</f>
        <v>102.10515226973635</v>
      </c>
      <c r="E17" s="224"/>
    </row>
    <row r="18" spans="1:5">
      <c r="A18" s="16" t="s">
        <v>5</v>
      </c>
      <c r="B18" s="108">
        <v>338607</v>
      </c>
      <c r="C18" s="109">
        <v>36796799.530000001</v>
      </c>
      <c r="D18" s="109">
        <v>108.67</v>
      </c>
      <c r="E18" s="109">
        <v>98.07</v>
      </c>
    </row>
    <row r="19" spans="1:5">
      <c r="A19" s="16" t="s">
        <v>6</v>
      </c>
      <c r="B19" s="108">
        <v>70189</v>
      </c>
      <c r="C19" s="109">
        <v>4939223</v>
      </c>
      <c r="D19" s="109">
        <v>70.37</v>
      </c>
      <c r="E19" s="109">
        <v>50.01</v>
      </c>
    </row>
    <row r="20" spans="1:5">
      <c r="A20" s="16" t="s">
        <v>7</v>
      </c>
      <c r="B20" s="108">
        <v>18</v>
      </c>
      <c r="C20" s="109">
        <v>5993.19</v>
      </c>
      <c r="D20" s="109">
        <v>332.96</v>
      </c>
      <c r="E20" s="109">
        <v>352.8</v>
      </c>
    </row>
    <row r="21" spans="1:5">
      <c r="A21" s="16" t="s">
        <v>8</v>
      </c>
      <c r="B21" s="108">
        <v>0</v>
      </c>
      <c r="C21" s="109">
        <v>0</v>
      </c>
      <c r="D21" s="109">
        <v>0</v>
      </c>
      <c r="E21" s="109" t="s">
        <v>439</v>
      </c>
    </row>
    <row r="22" spans="1:5">
      <c r="A22" s="16"/>
      <c r="B22" s="106"/>
      <c r="C22" s="107"/>
      <c r="D22" s="107"/>
      <c r="E22" s="88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109">
        <v>0</v>
      </c>
      <c r="D24" s="109">
        <v>0</v>
      </c>
      <c r="E24" s="109" t="s">
        <v>439</v>
      </c>
    </row>
    <row r="25" spans="1:5">
      <c r="A25" s="16" t="s">
        <v>6</v>
      </c>
      <c r="B25" s="108">
        <v>0</v>
      </c>
      <c r="C25" s="109">
        <v>0</v>
      </c>
      <c r="D25" s="109">
        <v>0</v>
      </c>
      <c r="E25" s="109" t="s">
        <v>439</v>
      </c>
    </row>
    <row r="26" spans="1:5">
      <c r="A26" s="16" t="s">
        <v>7</v>
      </c>
      <c r="B26" s="108">
        <v>0</v>
      </c>
      <c r="C26" s="109">
        <v>0</v>
      </c>
      <c r="D26" s="109">
        <v>0</v>
      </c>
      <c r="E26" s="109" t="s">
        <v>439</v>
      </c>
    </row>
    <row r="27" spans="1:5">
      <c r="A27" s="16" t="s">
        <v>8</v>
      </c>
      <c r="B27" s="108">
        <v>0</v>
      </c>
      <c r="C27" s="109">
        <v>0</v>
      </c>
      <c r="D27" s="109">
        <v>0</v>
      </c>
      <c r="E27" s="109" t="s">
        <v>439</v>
      </c>
    </row>
    <row r="28" spans="1:5" ht="15.6">
      <c r="A28" s="78" t="s">
        <v>11</v>
      </c>
      <c r="B28" s="79">
        <f>B4+B11+B17+B23</f>
        <v>4402360</v>
      </c>
      <c r="C28" s="80">
        <f>C4+C11+C17+C23</f>
        <v>2171432455.9399996</v>
      </c>
      <c r="D28" s="120"/>
      <c r="E28" s="120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A21" sqref="A21:F21"/>
    </sheetView>
  </sheetViews>
  <sheetFormatPr defaultColWidth="9.109375" defaultRowHeight="14.4"/>
  <cols>
    <col min="1" max="1" width="32.33203125" style="330" customWidth="1"/>
    <col min="2" max="2" width="15.44140625" style="330" customWidth="1"/>
    <col min="3" max="3" width="22" style="330" customWidth="1"/>
    <col min="4" max="4" width="19" style="330" customWidth="1"/>
    <col min="5" max="5" width="20.109375" style="330" customWidth="1"/>
    <col min="6" max="6" width="18.109375" style="330" bestFit="1" customWidth="1"/>
    <col min="7" max="16384" width="9.109375" style="330"/>
  </cols>
  <sheetData>
    <row r="1" spans="1:6" s="45" customFormat="1" ht="15.6">
      <c r="A1" s="539" t="s">
        <v>802</v>
      </c>
      <c r="B1" s="539"/>
      <c r="C1" s="539"/>
      <c r="D1" s="539"/>
      <c r="E1" s="539"/>
      <c r="F1" s="539"/>
    </row>
    <row r="2" spans="1:6">
      <c r="A2" s="333"/>
    </row>
    <row r="3" spans="1:6" s="49" customFormat="1" ht="46.8">
      <c r="A3" s="385" t="s">
        <v>12</v>
      </c>
      <c r="B3" s="385" t="s">
        <v>618</v>
      </c>
      <c r="C3" s="385" t="s">
        <v>619</v>
      </c>
      <c r="D3" s="342" t="s">
        <v>620</v>
      </c>
      <c r="E3" s="342" t="s">
        <v>621</v>
      </c>
      <c r="F3" s="342" t="s">
        <v>622</v>
      </c>
    </row>
    <row r="4" spans="1:6">
      <c r="A4" s="331" t="s">
        <v>5</v>
      </c>
      <c r="B4" s="17">
        <v>1847793</v>
      </c>
      <c r="C4" s="332">
        <v>1902100363.6199999</v>
      </c>
      <c r="D4" s="332" t="s">
        <v>677</v>
      </c>
      <c r="E4" s="332">
        <v>103834164.75</v>
      </c>
      <c r="F4" s="332" t="s">
        <v>678</v>
      </c>
    </row>
    <row r="5" spans="1:6">
      <c r="A5" s="331" t="s">
        <v>616</v>
      </c>
      <c r="B5" s="17">
        <v>19111</v>
      </c>
      <c r="C5" s="332">
        <v>6902708.9000000004</v>
      </c>
      <c r="D5" s="332" t="s">
        <v>679</v>
      </c>
      <c r="E5" s="332">
        <v>413011.20000000001</v>
      </c>
      <c r="F5" s="332" t="s">
        <v>680</v>
      </c>
    </row>
    <row r="6" spans="1:6" ht="15" customHeight="1">
      <c r="A6" s="331" t="s">
        <v>6</v>
      </c>
      <c r="B6" s="17">
        <v>384254</v>
      </c>
      <c r="C6" s="332">
        <v>256827358.36000001</v>
      </c>
      <c r="D6" s="332" t="s">
        <v>681</v>
      </c>
      <c r="E6" s="332">
        <v>13930611.85</v>
      </c>
      <c r="F6" s="332" t="s">
        <v>682</v>
      </c>
    </row>
    <row r="7" spans="1:6">
      <c r="A7" s="331" t="s">
        <v>46</v>
      </c>
      <c r="B7" s="17">
        <v>191902</v>
      </c>
      <c r="C7" s="332">
        <v>124218427.43000001</v>
      </c>
      <c r="D7" s="332" t="s">
        <v>683</v>
      </c>
      <c r="E7" s="332">
        <v>6370018.3799999999</v>
      </c>
      <c r="F7" s="332" t="s">
        <v>684</v>
      </c>
    </row>
    <row r="8" spans="1:6" ht="15" customHeight="1">
      <c r="A8" s="331" t="s">
        <v>8</v>
      </c>
      <c r="B8" s="26">
        <v>19169</v>
      </c>
      <c r="C8" s="27">
        <v>6069595.8499999996</v>
      </c>
      <c r="D8" s="27" t="s">
        <v>685</v>
      </c>
      <c r="E8" s="332">
        <v>138192.04</v>
      </c>
      <c r="F8" s="27" t="s">
        <v>686</v>
      </c>
    </row>
    <row r="9" spans="1:6" ht="15.6">
      <c r="A9" s="381" t="s">
        <v>11</v>
      </c>
      <c r="B9" s="334">
        <f>SUM(B4:B8)</f>
        <v>2462229</v>
      </c>
      <c r="C9" s="335">
        <f>SUM(C4:C8)</f>
        <v>2296118454.1599998</v>
      </c>
      <c r="D9" s="381"/>
      <c r="E9" s="335">
        <f>SUM(E4:E8)</f>
        <v>124685998.22</v>
      </c>
      <c r="F9" s="381"/>
    </row>
    <row r="10" spans="1:6" ht="15" customHeight="1"/>
    <row r="11" spans="1:6" ht="15.6">
      <c r="A11" s="539" t="s">
        <v>803</v>
      </c>
      <c r="B11" s="539"/>
      <c r="C11" s="539"/>
      <c r="D11" s="539"/>
      <c r="E11" s="539"/>
      <c r="F11" s="539"/>
    </row>
    <row r="12" spans="1:6">
      <c r="A12" s="333"/>
    </row>
    <row r="13" spans="1:6" ht="46.8">
      <c r="A13" s="385" t="s">
        <v>12</v>
      </c>
      <c r="B13" s="385" t="s">
        <v>618</v>
      </c>
      <c r="C13" s="385" t="s">
        <v>619</v>
      </c>
      <c r="D13" s="342" t="s">
        <v>620</v>
      </c>
      <c r="E13" s="342" t="s">
        <v>621</v>
      </c>
      <c r="F13" s="342" t="s">
        <v>622</v>
      </c>
    </row>
    <row r="14" spans="1:6">
      <c r="A14" s="331" t="s">
        <v>5</v>
      </c>
      <c r="B14" s="17">
        <v>1845478</v>
      </c>
      <c r="C14" s="332">
        <v>1899841908.53</v>
      </c>
      <c r="D14" s="332" t="s">
        <v>663</v>
      </c>
      <c r="E14" s="332">
        <v>103722498.8</v>
      </c>
      <c r="F14" s="332" t="s">
        <v>664</v>
      </c>
    </row>
    <row r="15" spans="1:6">
      <c r="A15" s="331" t="s">
        <v>616</v>
      </c>
      <c r="B15" s="17">
        <v>19228</v>
      </c>
      <c r="C15" s="332">
        <v>6946847.5499999998</v>
      </c>
      <c r="D15" s="332" t="s">
        <v>665</v>
      </c>
      <c r="E15" s="332">
        <v>415690.1</v>
      </c>
      <c r="F15" s="332" t="s">
        <v>666</v>
      </c>
    </row>
    <row r="16" spans="1:6">
      <c r="A16" s="331" t="s">
        <v>6</v>
      </c>
      <c r="B16" s="17">
        <v>383508</v>
      </c>
      <c r="C16" s="332">
        <v>256033575.09</v>
      </c>
      <c r="D16" s="332" t="s">
        <v>667</v>
      </c>
      <c r="E16" s="332">
        <v>13883309.470000001</v>
      </c>
      <c r="F16" s="332" t="s">
        <v>668</v>
      </c>
    </row>
    <row r="17" spans="1:6">
      <c r="A17" s="331" t="s">
        <v>46</v>
      </c>
      <c r="B17" s="17">
        <v>192296</v>
      </c>
      <c r="C17" s="332">
        <v>124396772.56999999</v>
      </c>
      <c r="D17" s="332" t="s">
        <v>669</v>
      </c>
      <c r="E17" s="332">
        <v>6380001.4299999997</v>
      </c>
      <c r="F17" s="332" t="s">
        <v>670</v>
      </c>
    </row>
    <row r="18" spans="1:6">
      <c r="A18" s="331" t="s">
        <v>8</v>
      </c>
      <c r="B18" s="26">
        <v>18923</v>
      </c>
      <c r="C18" s="27">
        <v>5979342.0199999996</v>
      </c>
      <c r="D18" s="27" t="s">
        <v>671</v>
      </c>
      <c r="E18" s="332">
        <v>136995.06</v>
      </c>
      <c r="F18" s="27" t="s">
        <v>672</v>
      </c>
    </row>
    <row r="19" spans="1:6" ht="15.6">
      <c r="A19" s="381" t="s">
        <v>11</v>
      </c>
      <c r="B19" s="334">
        <v>2459303</v>
      </c>
      <c r="C19" s="335">
        <v>2286306500.9900002</v>
      </c>
      <c r="D19" s="381"/>
      <c r="E19" s="335">
        <v>122613015.27000001</v>
      </c>
      <c r="F19" s="381"/>
    </row>
    <row r="21" spans="1:6" ht="15.6">
      <c r="A21" s="539" t="s">
        <v>804</v>
      </c>
      <c r="B21" s="539"/>
      <c r="C21" s="539"/>
      <c r="D21" s="539"/>
      <c r="E21" s="539"/>
      <c r="F21" s="539"/>
    </row>
    <row r="22" spans="1:6">
      <c r="A22" s="333"/>
    </row>
    <row r="23" spans="1:6" ht="46.8">
      <c r="A23" s="111" t="s">
        <v>12</v>
      </c>
      <c r="B23" s="111" t="s">
        <v>618</v>
      </c>
      <c r="C23" s="111" t="s">
        <v>619</v>
      </c>
      <c r="D23" s="342" t="s">
        <v>620</v>
      </c>
      <c r="E23" s="342" t="s">
        <v>621</v>
      </c>
      <c r="F23" s="342" t="s">
        <v>622</v>
      </c>
    </row>
    <row r="24" spans="1:6">
      <c r="A24" s="331" t="s">
        <v>5</v>
      </c>
      <c r="B24" s="17">
        <v>1846077</v>
      </c>
      <c r="C24" s="332">
        <v>1894326133.54</v>
      </c>
      <c r="D24" s="332" t="s">
        <v>653</v>
      </c>
      <c r="E24" s="332">
        <v>101811817.09999999</v>
      </c>
      <c r="F24" s="332" t="s">
        <v>654</v>
      </c>
    </row>
    <row r="25" spans="1:6">
      <c r="A25" s="331" t="s">
        <v>616</v>
      </c>
      <c r="B25" s="17">
        <v>19414</v>
      </c>
      <c r="C25" s="332">
        <v>7013211.3600000003</v>
      </c>
      <c r="D25" s="332" t="s">
        <v>655</v>
      </c>
      <c r="E25" s="332">
        <v>419721.87</v>
      </c>
      <c r="F25" s="332" t="s">
        <v>656</v>
      </c>
    </row>
    <row r="26" spans="1:6">
      <c r="A26" s="331" t="s">
        <v>6</v>
      </c>
      <c r="B26" s="17">
        <v>382464</v>
      </c>
      <c r="C26" s="332">
        <v>254576417.53999999</v>
      </c>
      <c r="D26" s="332" t="s">
        <v>657</v>
      </c>
      <c r="E26" s="332">
        <v>13670396.210000001</v>
      </c>
      <c r="F26" s="332" t="s">
        <v>658</v>
      </c>
    </row>
    <row r="27" spans="1:6">
      <c r="A27" s="331" t="s">
        <v>46</v>
      </c>
      <c r="B27" s="17">
        <v>192669</v>
      </c>
      <c r="C27" s="332">
        <v>124522266.15000001</v>
      </c>
      <c r="D27" s="332" t="s">
        <v>659</v>
      </c>
      <c r="E27" s="332">
        <v>6576973.1799999997</v>
      </c>
      <c r="F27" s="332" t="s">
        <v>660</v>
      </c>
    </row>
    <row r="28" spans="1:6">
      <c r="A28" s="331" t="s">
        <v>8</v>
      </c>
      <c r="B28" s="26">
        <v>18679</v>
      </c>
      <c r="C28" s="27">
        <v>5868472.4000000004</v>
      </c>
      <c r="D28" s="27" t="s">
        <v>661</v>
      </c>
      <c r="E28" s="332">
        <v>134106.91</v>
      </c>
      <c r="F28" s="27" t="s">
        <v>662</v>
      </c>
    </row>
    <row r="29" spans="1:6" ht="15.6">
      <c r="A29" s="336" t="s">
        <v>11</v>
      </c>
      <c r="B29" s="334">
        <v>2462553</v>
      </c>
      <c r="C29" s="335">
        <v>2287992612.7999997</v>
      </c>
      <c r="D29" s="335"/>
      <c r="E29" s="335">
        <v>122806406.64999999</v>
      </c>
      <c r="F29" s="335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sqref="A1:M1"/>
    </sheetView>
  </sheetViews>
  <sheetFormatPr defaultColWidth="9.109375" defaultRowHeight="14.4"/>
  <cols>
    <col min="1" max="1" width="23.6640625" style="330" bestFit="1" customWidth="1"/>
    <col min="2" max="2" width="11.88671875" style="330" customWidth="1"/>
    <col min="3" max="3" width="11.5546875" style="330" customWidth="1"/>
    <col min="4" max="4" width="11.109375" style="330" customWidth="1"/>
    <col min="5" max="5" width="11.33203125" style="330" customWidth="1"/>
    <col min="6" max="6" width="11" style="330" customWidth="1"/>
    <col min="7" max="7" width="12.109375" style="330" customWidth="1"/>
    <col min="8" max="8" width="11" style="330" customWidth="1"/>
    <col min="9" max="9" width="11.88671875" style="330" customWidth="1"/>
    <col min="10" max="10" width="12.5546875" style="330" customWidth="1"/>
    <col min="11" max="12" width="11.88671875" style="330" customWidth="1"/>
    <col min="13" max="13" width="12.6640625" style="330" customWidth="1"/>
    <col min="14" max="16384" width="9.109375" style="330"/>
  </cols>
  <sheetData>
    <row r="1" spans="1:13" ht="15.6">
      <c r="A1" s="539" t="s">
        <v>688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</row>
    <row r="2" spans="1:13">
      <c r="A2" s="333"/>
      <c r="B2" s="315"/>
      <c r="C2" s="315"/>
      <c r="D2" s="317"/>
      <c r="E2" s="315"/>
      <c r="F2" s="317"/>
      <c r="G2" s="317"/>
      <c r="H2" s="315"/>
      <c r="I2" s="315"/>
      <c r="J2" s="317"/>
    </row>
    <row r="3" spans="1:13" ht="15.6">
      <c r="A3" s="545" t="s">
        <v>19</v>
      </c>
      <c r="B3" s="547" t="s">
        <v>5</v>
      </c>
      <c r="C3" s="547"/>
      <c r="D3" s="547"/>
      <c r="E3" s="547" t="s">
        <v>6</v>
      </c>
      <c r="F3" s="547"/>
      <c r="G3" s="355"/>
      <c r="H3" s="547" t="s">
        <v>20</v>
      </c>
      <c r="I3" s="547"/>
      <c r="J3" s="547"/>
      <c r="K3" s="547" t="s">
        <v>21</v>
      </c>
      <c r="L3" s="547"/>
      <c r="M3" s="547"/>
    </row>
    <row r="4" spans="1:13" ht="15.6">
      <c r="A4" s="546"/>
      <c r="B4" s="355" t="s">
        <v>1</v>
      </c>
      <c r="C4" s="81" t="s">
        <v>22</v>
      </c>
      <c r="D4" s="81" t="s">
        <v>442</v>
      </c>
      <c r="E4" s="355" t="s">
        <v>1</v>
      </c>
      <c r="F4" s="81" t="s">
        <v>22</v>
      </c>
      <c r="G4" s="81" t="s">
        <v>442</v>
      </c>
      <c r="H4" s="355" t="s">
        <v>1</v>
      </c>
      <c r="I4" s="81" t="s">
        <v>22</v>
      </c>
      <c r="J4" s="81" t="s">
        <v>442</v>
      </c>
      <c r="K4" s="355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18"/>
    </row>
    <row r="6" spans="1:13">
      <c r="A6" s="16" t="s">
        <v>446</v>
      </c>
      <c r="B6" s="29">
        <v>582935</v>
      </c>
      <c r="C6" s="64">
        <v>371.42</v>
      </c>
      <c r="D6" s="309">
        <v>414.82</v>
      </c>
      <c r="E6" s="230">
        <v>378792</v>
      </c>
      <c r="F6" s="309">
        <v>341.72</v>
      </c>
      <c r="G6" s="309">
        <v>360.96</v>
      </c>
      <c r="H6" s="230">
        <v>129642</v>
      </c>
      <c r="I6" s="309">
        <v>379.74</v>
      </c>
      <c r="J6" s="309">
        <v>377.78</v>
      </c>
      <c r="K6" s="230">
        <v>1774</v>
      </c>
      <c r="L6" s="309">
        <v>246.85</v>
      </c>
      <c r="M6" s="309">
        <v>200</v>
      </c>
    </row>
    <row r="7" spans="1:13">
      <c r="A7" s="16" t="s">
        <v>447</v>
      </c>
      <c r="B7" s="29">
        <v>697378</v>
      </c>
      <c r="C7" s="64">
        <v>700.41</v>
      </c>
      <c r="D7" s="309">
        <v>668.02</v>
      </c>
      <c r="E7" s="230">
        <v>201739</v>
      </c>
      <c r="F7" s="309">
        <v>708.42</v>
      </c>
      <c r="G7" s="309">
        <v>691.39</v>
      </c>
      <c r="H7" s="230">
        <v>76966</v>
      </c>
      <c r="I7" s="309">
        <v>696.61</v>
      </c>
      <c r="J7" s="309">
        <v>694.61</v>
      </c>
      <c r="K7" s="230">
        <v>12606</v>
      </c>
      <c r="L7" s="309">
        <v>766.4</v>
      </c>
      <c r="M7" s="309">
        <v>783.3</v>
      </c>
    </row>
    <row r="8" spans="1:13">
      <c r="A8" s="16" t="s">
        <v>448</v>
      </c>
      <c r="B8" s="29">
        <v>514260</v>
      </c>
      <c r="C8" s="64">
        <v>1204.77</v>
      </c>
      <c r="D8" s="309">
        <v>1191.1199999999999</v>
      </c>
      <c r="E8" s="230">
        <v>31650</v>
      </c>
      <c r="F8" s="309">
        <v>1140.71</v>
      </c>
      <c r="G8" s="309">
        <v>1118.8499999999999</v>
      </c>
      <c r="H8" s="230">
        <v>15366</v>
      </c>
      <c r="I8" s="309">
        <v>1181.1099999999999</v>
      </c>
      <c r="J8" s="309">
        <v>1148.69</v>
      </c>
      <c r="K8" s="230">
        <v>3</v>
      </c>
      <c r="L8" s="309">
        <v>1289.3</v>
      </c>
      <c r="M8" s="309">
        <v>1367.42</v>
      </c>
    </row>
    <row r="9" spans="1:13">
      <c r="A9" s="16" t="s">
        <v>449</v>
      </c>
      <c r="B9" s="29">
        <v>64022</v>
      </c>
      <c r="C9" s="64">
        <v>1659.66</v>
      </c>
      <c r="D9" s="309">
        <v>1640.84</v>
      </c>
      <c r="E9" s="230">
        <v>1023</v>
      </c>
      <c r="F9" s="309">
        <v>1684.45</v>
      </c>
      <c r="G9" s="309">
        <v>1644.79</v>
      </c>
      <c r="H9" s="230">
        <v>1717</v>
      </c>
      <c r="I9" s="309">
        <v>1680.9</v>
      </c>
      <c r="J9" s="309">
        <v>1662.59</v>
      </c>
      <c r="K9" s="230">
        <v>0</v>
      </c>
      <c r="L9" s="309">
        <v>0</v>
      </c>
      <c r="M9" s="309" t="s">
        <v>439</v>
      </c>
    </row>
    <row r="10" spans="1:13">
      <c r="A10" s="16" t="s">
        <v>450</v>
      </c>
      <c r="B10" s="29">
        <v>7350</v>
      </c>
      <c r="C10" s="64">
        <v>2195.7600000000002</v>
      </c>
      <c r="D10" s="309">
        <v>2176.5</v>
      </c>
      <c r="E10" s="230">
        <v>353</v>
      </c>
      <c r="F10" s="309">
        <v>2226.35</v>
      </c>
      <c r="G10" s="309">
        <v>2230.2600000000002</v>
      </c>
      <c r="H10" s="230">
        <v>213</v>
      </c>
      <c r="I10" s="309">
        <v>2173.1</v>
      </c>
      <c r="J10" s="309">
        <v>2139.77</v>
      </c>
      <c r="K10" s="230">
        <v>0</v>
      </c>
      <c r="L10" s="309">
        <v>0</v>
      </c>
      <c r="M10" s="309" t="s">
        <v>439</v>
      </c>
    </row>
    <row r="11" spans="1:13">
      <c r="A11" s="16" t="s">
        <v>451</v>
      </c>
      <c r="B11" s="29">
        <v>3070</v>
      </c>
      <c r="C11" s="64">
        <v>2910.66</v>
      </c>
      <c r="D11" s="309">
        <v>2813.22</v>
      </c>
      <c r="E11" s="230">
        <v>78</v>
      </c>
      <c r="F11" s="309">
        <v>2907.04</v>
      </c>
      <c r="G11" s="309">
        <v>2660.29</v>
      </c>
      <c r="H11" s="230">
        <v>69</v>
      </c>
      <c r="I11" s="309">
        <v>3070.36</v>
      </c>
      <c r="J11" s="309">
        <v>2704.17</v>
      </c>
      <c r="K11" s="230">
        <v>0</v>
      </c>
      <c r="L11" s="309">
        <v>0</v>
      </c>
      <c r="M11" s="309" t="s">
        <v>439</v>
      </c>
    </row>
    <row r="12" spans="1:13" ht="15.6">
      <c r="A12" s="82" t="s">
        <v>27</v>
      </c>
      <c r="B12" s="63">
        <f>SUM(B6:B11)</f>
        <v>1869015</v>
      </c>
      <c r="C12" s="83"/>
      <c r="D12" s="83"/>
      <c r="E12" s="63">
        <f>SUM(E6:E11)</f>
        <v>613635</v>
      </c>
      <c r="F12" s="83"/>
      <c r="G12" s="83"/>
      <c r="H12" s="63">
        <f>SUM(H6:H11)</f>
        <v>223973</v>
      </c>
      <c r="I12" s="83"/>
      <c r="J12" s="83"/>
      <c r="K12" s="63">
        <f>SUM(K6:K11)</f>
        <v>14383</v>
      </c>
      <c r="L12" s="83"/>
      <c r="M12" s="83"/>
    </row>
    <row r="13" spans="1:13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61768</v>
      </c>
      <c r="C14" s="64">
        <v>73.84</v>
      </c>
      <c r="D14" s="64">
        <v>78.760000000000005</v>
      </c>
      <c r="E14" s="29">
        <v>119864</v>
      </c>
      <c r="F14" s="64">
        <v>69.19</v>
      </c>
      <c r="G14" s="64">
        <v>75.83</v>
      </c>
      <c r="H14" s="29">
        <v>20889</v>
      </c>
      <c r="I14" s="64">
        <v>64.430000000000007</v>
      </c>
      <c r="J14" s="64">
        <v>67.8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476635</v>
      </c>
      <c r="C15" s="64">
        <v>161.4</v>
      </c>
      <c r="D15" s="64">
        <v>169.31</v>
      </c>
      <c r="E15" s="29">
        <v>130650</v>
      </c>
      <c r="F15" s="64">
        <v>143.22999999999999</v>
      </c>
      <c r="G15" s="64">
        <v>140.91999999999999</v>
      </c>
      <c r="H15" s="29">
        <v>40327</v>
      </c>
      <c r="I15" s="64">
        <v>144.32</v>
      </c>
      <c r="J15" s="64">
        <v>143.18</v>
      </c>
      <c r="K15" s="29">
        <v>0</v>
      </c>
      <c r="L15" s="64">
        <v>0</v>
      </c>
      <c r="M15" s="64" t="s">
        <v>439</v>
      </c>
    </row>
    <row r="16" spans="1:13">
      <c r="A16" s="16" t="s">
        <v>454</v>
      </c>
      <c r="B16" s="29">
        <v>287910</v>
      </c>
      <c r="C16" s="64">
        <v>232.64</v>
      </c>
      <c r="D16" s="64">
        <v>224.85</v>
      </c>
      <c r="E16" s="29">
        <v>14674</v>
      </c>
      <c r="F16" s="64">
        <v>230.46</v>
      </c>
      <c r="G16" s="64">
        <v>220.82</v>
      </c>
      <c r="H16" s="29">
        <v>8608</v>
      </c>
      <c r="I16" s="64">
        <v>231.08</v>
      </c>
      <c r="J16" s="64">
        <v>226.85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50526</v>
      </c>
      <c r="C17" s="64">
        <v>341.45</v>
      </c>
      <c r="D17" s="64">
        <v>339.89</v>
      </c>
      <c r="E17" s="29">
        <v>2141</v>
      </c>
      <c r="F17" s="64">
        <v>338.69</v>
      </c>
      <c r="G17" s="64">
        <v>331.7</v>
      </c>
      <c r="H17" s="29">
        <v>1147</v>
      </c>
      <c r="I17" s="64">
        <v>341.64</v>
      </c>
      <c r="J17" s="64">
        <v>338.81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11909</v>
      </c>
      <c r="C18" s="64">
        <v>444.54</v>
      </c>
      <c r="D18" s="64">
        <v>441.12</v>
      </c>
      <c r="E18" s="29">
        <v>542</v>
      </c>
      <c r="F18" s="64">
        <v>439.95</v>
      </c>
      <c r="G18" s="64">
        <v>438.48</v>
      </c>
      <c r="H18" s="29">
        <v>361</v>
      </c>
      <c r="I18" s="64">
        <v>442.59</v>
      </c>
      <c r="J18" s="64">
        <v>438.68</v>
      </c>
      <c r="K18" s="29">
        <v>0</v>
      </c>
      <c r="L18" s="64">
        <v>0</v>
      </c>
      <c r="M18" s="64" t="s">
        <v>439</v>
      </c>
    </row>
    <row r="19" spans="1:13">
      <c r="A19" s="89" t="s">
        <v>457</v>
      </c>
      <c r="B19" s="29">
        <v>8884</v>
      </c>
      <c r="C19" s="64">
        <v>595.35</v>
      </c>
      <c r="D19" s="64">
        <v>560.91999999999996</v>
      </c>
      <c r="E19" s="29">
        <v>239</v>
      </c>
      <c r="F19" s="64">
        <v>590.74</v>
      </c>
      <c r="G19" s="64">
        <v>557.66</v>
      </c>
      <c r="H19" s="29">
        <v>182</v>
      </c>
      <c r="I19" s="64">
        <v>613.29</v>
      </c>
      <c r="J19" s="64">
        <v>583.23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214</v>
      </c>
      <c r="C20" s="64">
        <v>1131.31</v>
      </c>
      <c r="D20" s="64">
        <v>1094.7</v>
      </c>
      <c r="E20" s="29">
        <v>3</v>
      </c>
      <c r="F20" s="64">
        <v>1177.03</v>
      </c>
      <c r="G20" s="64">
        <v>1208.6500000000001</v>
      </c>
      <c r="H20" s="29">
        <v>5</v>
      </c>
      <c r="I20" s="64">
        <v>1046.49</v>
      </c>
      <c r="J20" s="64">
        <v>1016.12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1</v>
      </c>
      <c r="F21" s="64">
        <v>1652.78</v>
      </c>
      <c r="G21" s="64">
        <v>1652.78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6">
      <c r="A24" s="82" t="s">
        <v>29</v>
      </c>
      <c r="B24" s="63">
        <f>SUM(B14:B23)</f>
        <v>897855</v>
      </c>
      <c r="C24" s="83"/>
      <c r="D24" s="83"/>
      <c r="E24" s="63">
        <f>SUM(E14:E23)</f>
        <v>268114</v>
      </c>
      <c r="F24" s="83"/>
      <c r="G24" s="83"/>
      <c r="H24" s="63">
        <f>SUM(H14:H23)</f>
        <v>71520</v>
      </c>
      <c r="I24" s="83"/>
      <c r="J24" s="83"/>
      <c r="K24" s="63">
        <f>SUM(K14:K23)</f>
        <v>0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176642</v>
      </c>
      <c r="C26" s="309">
        <v>72.77</v>
      </c>
      <c r="D26" s="309">
        <v>74.739999999999995</v>
      </c>
      <c r="E26" s="29">
        <v>55650</v>
      </c>
      <c r="F26" s="64">
        <v>46.98</v>
      </c>
      <c r="G26" s="64">
        <v>44.61</v>
      </c>
      <c r="H26" s="29">
        <v>1</v>
      </c>
      <c r="I26" s="64">
        <v>70</v>
      </c>
      <c r="J26" s="64">
        <v>70</v>
      </c>
      <c r="K26" s="230">
        <v>0</v>
      </c>
      <c r="L26" s="309">
        <v>0</v>
      </c>
      <c r="M26" s="309" t="s">
        <v>439</v>
      </c>
    </row>
    <row r="27" spans="1:13">
      <c r="A27" s="16" t="s">
        <v>453</v>
      </c>
      <c r="B27" s="29">
        <v>141192</v>
      </c>
      <c r="C27" s="309">
        <v>125.25</v>
      </c>
      <c r="D27" s="309">
        <v>118.18</v>
      </c>
      <c r="E27" s="29">
        <v>12073</v>
      </c>
      <c r="F27" s="64">
        <v>131.53</v>
      </c>
      <c r="G27" s="64">
        <v>123.78</v>
      </c>
      <c r="H27" s="29">
        <v>1</v>
      </c>
      <c r="I27" s="64">
        <v>157.5</v>
      </c>
      <c r="J27" s="64">
        <v>157.5</v>
      </c>
      <c r="K27" s="230">
        <v>0</v>
      </c>
      <c r="L27" s="309">
        <v>0</v>
      </c>
      <c r="M27" s="309" t="s">
        <v>439</v>
      </c>
    </row>
    <row r="28" spans="1:13">
      <c r="A28" s="16" t="s">
        <v>454</v>
      </c>
      <c r="B28" s="29">
        <v>10993</v>
      </c>
      <c r="C28" s="309">
        <v>241.78</v>
      </c>
      <c r="D28" s="309">
        <v>239.27</v>
      </c>
      <c r="E28" s="29">
        <v>1320</v>
      </c>
      <c r="F28" s="64">
        <v>247.89</v>
      </c>
      <c r="G28" s="64">
        <v>247.75</v>
      </c>
      <c r="H28" s="29">
        <v>2</v>
      </c>
      <c r="I28" s="64">
        <v>252.51</v>
      </c>
      <c r="J28" s="64">
        <v>252.51</v>
      </c>
      <c r="K28" s="230">
        <v>0</v>
      </c>
      <c r="L28" s="309">
        <v>0</v>
      </c>
      <c r="M28" s="309" t="s">
        <v>439</v>
      </c>
    </row>
    <row r="29" spans="1:13">
      <c r="A29" s="16" t="s">
        <v>455</v>
      </c>
      <c r="B29" s="29">
        <v>7923</v>
      </c>
      <c r="C29" s="309">
        <v>352.53</v>
      </c>
      <c r="D29" s="309">
        <v>358.67</v>
      </c>
      <c r="E29" s="29">
        <v>976</v>
      </c>
      <c r="F29" s="64">
        <v>344.16</v>
      </c>
      <c r="G29" s="64">
        <v>348.18</v>
      </c>
      <c r="H29" s="29">
        <v>9</v>
      </c>
      <c r="I29" s="64">
        <v>344.26</v>
      </c>
      <c r="J29" s="64">
        <v>352.8</v>
      </c>
      <c r="K29" s="230">
        <v>0</v>
      </c>
      <c r="L29" s="309">
        <v>0</v>
      </c>
      <c r="M29" s="309" t="s">
        <v>439</v>
      </c>
    </row>
    <row r="30" spans="1:13">
      <c r="A30" s="16" t="s">
        <v>456</v>
      </c>
      <c r="B30" s="29">
        <v>1609</v>
      </c>
      <c r="C30" s="309">
        <v>423.01</v>
      </c>
      <c r="D30" s="309">
        <v>428.09</v>
      </c>
      <c r="E30" s="29">
        <v>167</v>
      </c>
      <c r="F30" s="64">
        <v>433.61</v>
      </c>
      <c r="G30" s="64">
        <v>434.19</v>
      </c>
      <c r="H30" s="29">
        <v>5</v>
      </c>
      <c r="I30" s="64">
        <v>432.46</v>
      </c>
      <c r="J30" s="64">
        <v>434</v>
      </c>
      <c r="K30" s="230">
        <v>0</v>
      </c>
      <c r="L30" s="309">
        <v>0</v>
      </c>
      <c r="M30" s="309" t="s">
        <v>439</v>
      </c>
    </row>
    <row r="31" spans="1:13">
      <c r="A31" s="89" t="s">
        <v>457</v>
      </c>
      <c r="B31" s="29">
        <v>248</v>
      </c>
      <c r="C31" s="309">
        <v>511.57</v>
      </c>
      <c r="D31" s="309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30">
        <v>0</v>
      </c>
      <c r="L31" s="309">
        <v>0</v>
      </c>
      <c r="M31" s="309" t="s">
        <v>439</v>
      </c>
    </row>
    <row r="32" spans="1:13">
      <c r="A32" s="16" t="s">
        <v>458</v>
      </c>
      <c r="B32" s="29">
        <v>0</v>
      </c>
      <c r="C32" s="309">
        <v>0</v>
      </c>
      <c r="D32" s="309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09">
        <v>0</v>
      </c>
      <c r="D33" s="309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09">
        <v>0</v>
      </c>
      <c r="D34" s="309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09">
        <v>0</v>
      </c>
      <c r="D35" s="309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6">
      <c r="A36" s="82" t="s">
        <v>444</v>
      </c>
      <c r="B36" s="63">
        <f>SUM(B26:B35)</f>
        <v>338607</v>
      </c>
      <c r="C36" s="83"/>
      <c r="D36" s="83"/>
      <c r="E36" s="63">
        <f>SUM(E26:E35)</f>
        <v>70189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43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19009</v>
      </c>
      <c r="C38" s="309">
        <v>338.47</v>
      </c>
      <c r="D38" s="309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16042</v>
      </c>
      <c r="L38" s="64">
        <v>228.16</v>
      </c>
      <c r="M38" s="64">
        <v>216</v>
      </c>
    </row>
    <row r="39" spans="1:14">
      <c r="A39" s="16" t="s">
        <v>447</v>
      </c>
      <c r="B39" s="230">
        <v>0</v>
      </c>
      <c r="C39" s="309">
        <v>0</v>
      </c>
      <c r="D39" s="309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30">
        <v>0</v>
      </c>
      <c r="C40" s="309">
        <v>0</v>
      </c>
      <c r="D40" s="309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30">
        <v>0</v>
      </c>
      <c r="C41" s="309">
        <v>0</v>
      </c>
      <c r="D41" s="309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30">
        <v>0</v>
      </c>
      <c r="C42" s="309">
        <v>0</v>
      </c>
      <c r="D42" s="309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30">
        <v>0</v>
      </c>
      <c r="C43" s="309">
        <v>0</v>
      </c>
      <c r="D43" s="309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6">
      <c r="A44" s="82" t="s">
        <v>615</v>
      </c>
      <c r="B44" s="84">
        <f>SUM(B38:B43)</f>
        <v>19009</v>
      </c>
      <c r="C44" s="344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16042</v>
      </c>
      <c r="L44" s="83"/>
      <c r="M44" s="83"/>
    </row>
    <row r="45" spans="1:14">
      <c r="A45" s="10" t="s">
        <v>614</v>
      </c>
      <c r="B45" s="32"/>
      <c r="C45" s="343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09">
        <v>0</v>
      </c>
      <c r="D46" s="309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30" t="s">
        <v>439</v>
      </c>
    </row>
    <row r="47" spans="1:14">
      <c r="A47" s="16" t="s">
        <v>447</v>
      </c>
      <c r="B47" s="230">
        <v>0</v>
      </c>
      <c r="C47" s="309">
        <v>0</v>
      </c>
      <c r="D47" s="309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30" t="s">
        <v>439</v>
      </c>
    </row>
    <row r="48" spans="1:14">
      <c r="A48" s="16" t="s">
        <v>448</v>
      </c>
      <c r="B48" s="230">
        <v>0</v>
      </c>
      <c r="C48" s="309">
        <v>0</v>
      </c>
      <c r="D48" s="309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30" t="s">
        <v>439</v>
      </c>
    </row>
    <row r="49" spans="1:14">
      <c r="A49" s="16" t="s">
        <v>449</v>
      </c>
      <c r="B49" s="230">
        <v>0</v>
      </c>
      <c r="C49" s="309">
        <v>0</v>
      </c>
      <c r="D49" s="309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30" t="s">
        <v>439</v>
      </c>
    </row>
    <row r="50" spans="1:14">
      <c r="A50" s="16" t="s">
        <v>450</v>
      </c>
      <c r="B50" s="230">
        <v>0</v>
      </c>
      <c r="C50" s="309">
        <v>0</v>
      </c>
      <c r="D50" s="309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30" t="s">
        <v>439</v>
      </c>
    </row>
    <row r="51" spans="1:14">
      <c r="A51" s="16" t="s">
        <v>451</v>
      </c>
      <c r="B51" s="230">
        <v>0</v>
      </c>
      <c r="C51" s="309">
        <v>0</v>
      </c>
      <c r="D51" s="309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30" t="s">
        <v>439</v>
      </c>
    </row>
    <row r="52" spans="1:14" ht="15.6">
      <c r="A52" s="82" t="s">
        <v>30</v>
      </c>
      <c r="B52" s="84">
        <f>SUM(B46:B51)</f>
        <v>0</v>
      </c>
      <c r="C52" s="344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15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4"/>
  <sheetViews>
    <sheetView zoomScaleNormal="100" workbookViewId="0">
      <selection activeCell="E30" sqref="E30"/>
    </sheetView>
  </sheetViews>
  <sheetFormatPr defaultRowHeight="14.4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52" customWidth="1"/>
    <col min="7" max="7" width="17.6640625" customWidth="1"/>
  </cols>
  <sheetData>
    <row r="1" spans="1:7" s="41" customFormat="1" ht="15.6">
      <c r="A1" s="539" t="s">
        <v>694</v>
      </c>
      <c r="B1" s="539"/>
      <c r="C1" s="539"/>
      <c r="D1" s="539"/>
      <c r="E1" s="539"/>
      <c r="F1" s="539"/>
      <c r="G1" s="539"/>
    </row>
    <row r="2" spans="1:7">
      <c r="A2" s="42"/>
    </row>
    <row r="3" spans="1:7" s="41" customFormat="1" ht="15.6">
      <c r="A3" s="71" t="s">
        <v>18</v>
      </c>
      <c r="B3" s="72" t="s">
        <v>36</v>
      </c>
      <c r="C3" s="236" t="s">
        <v>37</v>
      </c>
      <c r="D3" s="236" t="s">
        <v>38</v>
      </c>
      <c r="E3" s="236" t="s">
        <v>39</v>
      </c>
      <c r="F3" s="236" t="s">
        <v>445</v>
      </c>
      <c r="G3" s="236" t="s">
        <v>40</v>
      </c>
    </row>
    <row r="4" spans="1:7">
      <c r="A4" s="38">
        <v>1</v>
      </c>
      <c r="B4" s="7">
        <v>10</v>
      </c>
      <c r="C4" s="6">
        <v>3</v>
      </c>
      <c r="D4" s="6">
        <v>14</v>
      </c>
      <c r="E4" s="377">
        <v>10</v>
      </c>
      <c r="F4" s="6">
        <v>6</v>
      </c>
      <c r="G4" s="6">
        <v>0</v>
      </c>
    </row>
    <row r="5" spans="1:7">
      <c r="A5" s="38">
        <v>2</v>
      </c>
      <c r="B5" s="7">
        <v>9</v>
      </c>
      <c r="C5" s="6">
        <v>7</v>
      </c>
      <c r="D5" s="6">
        <v>27</v>
      </c>
      <c r="E5" s="377">
        <v>18</v>
      </c>
      <c r="F5" s="6">
        <v>18</v>
      </c>
      <c r="G5" s="6">
        <v>0</v>
      </c>
    </row>
    <row r="6" spans="1:7">
      <c r="A6" s="38">
        <v>3</v>
      </c>
      <c r="B6" s="7">
        <v>8</v>
      </c>
      <c r="C6" s="6">
        <v>83</v>
      </c>
      <c r="D6" s="6">
        <v>314</v>
      </c>
      <c r="E6" s="377">
        <v>188</v>
      </c>
      <c r="F6" s="6">
        <v>162</v>
      </c>
      <c r="G6" s="6">
        <v>0</v>
      </c>
    </row>
    <row r="7" spans="1:7">
      <c r="A7" s="38">
        <v>4</v>
      </c>
      <c r="B7" s="7">
        <v>7</v>
      </c>
      <c r="C7" s="6">
        <v>571</v>
      </c>
      <c r="D7" s="6">
        <v>1862</v>
      </c>
      <c r="E7" s="377">
        <v>1071</v>
      </c>
      <c r="F7" s="6">
        <v>1064</v>
      </c>
      <c r="G7" s="6">
        <v>0</v>
      </c>
    </row>
    <row r="8" spans="1:7">
      <c r="A8" s="38">
        <v>5</v>
      </c>
      <c r="B8" s="7">
        <v>6</v>
      </c>
      <c r="C8" s="6">
        <v>7341</v>
      </c>
      <c r="D8" s="6">
        <v>16709</v>
      </c>
      <c r="E8" s="377">
        <v>13666</v>
      </c>
      <c r="F8" s="6">
        <v>13671</v>
      </c>
      <c r="G8" s="6">
        <v>0</v>
      </c>
    </row>
    <row r="9" spans="1:7">
      <c r="A9" s="38">
        <v>6</v>
      </c>
      <c r="B9" s="7">
        <v>5</v>
      </c>
      <c r="C9" s="6">
        <v>17645</v>
      </c>
      <c r="D9" s="6">
        <v>38992</v>
      </c>
      <c r="E9" s="377">
        <v>29412</v>
      </c>
      <c r="F9" s="6">
        <v>19821</v>
      </c>
      <c r="G9" s="6">
        <v>0</v>
      </c>
    </row>
    <row r="10" spans="1:7">
      <c r="A10" s="38">
        <v>7</v>
      </c>
      <c r="B10" s="7">
        <v>4</v>
      </c>
      <c r="C10" s="6">
        <v>72853</v>
      </c>
      <c r="D10" s="6">
        <v>148305</v>
      </c>
      <c r="E10" s="377">
        <v>109971</v>
      </c>
      <c r="F10" s="6">
        <v>33136</v>
      </c>
      <c r="G10" s="6">
        <v>0</v>
      </c>
    </row>
    <row r="11" spans="1:7">
      <c r="A11" s="38">
        <v>8</v>
      </c>
      <c r="B11" s="7">
        <v>3</v>
      </c>
      <c r="C11" s="6">
        <v>354332</v>
      </c>
      <c r="D11" s="6">
        <v>464356</v>
      </c>
      <c r="E11" s="377">
        <v>310801</v>
      </c>
      <c r="F11" s="6">
        <v>287839</v>
      </c>
      <c r="G11" s="6">
        <v>0</v>
      </c>
    </row>
    <row r="12" spans="1:7">
      <c r="A12" s="38">
        <v>9</v>
      </c>
      <c r="B12" s="7">
        <v>2</v>
      </c>
      <c r="C12" s="6">
        <v>901533</v>
      </c>
      <c r="D12" s="6">
        <v>987247</v>
      </c>
      <c r="E12" s="377">
        <v>770269</v>
      </c>
      <c r="F12" s="6">
        <v>45550</v>
      </c>
      <c r="G12" s="6">
        <v>0</v>
      </c>
    </row>
    <row r="13" spans="1:7">
      <c r="A13" s="38">
        <v>10</v>
      </c>
      <c r="B13" s="7">
        <v>1</v>
      </c>
      <c r="C13" s="6">
        <v>1107861</v>
      </c>
      <c r="D13" s="6">
        <v>1098231</v>
      </c>
      <c r="E13" s="377">
        <v>2083</v>
      </c>
      <c r="F13" s="6">
        <v>7547</v>
      </c>
      <c r="G13" s="6">
        <v>0</v>
      </c>
    </row>
    <row r="14" spans="1:7" s="2" customFormat="1" ht="15.6">
      <c r="A14" s="43"/>
      <c r="B14" s="53" t="s">
        <v>440</v>
      </c>
      <c r="C14" s="55">
        <f t="shared" ref="C14:G14" si="0">SUM(C4:C13)</f>
        <v>2462229</v>
      </c>
      <c r="D14" s="55">
        <f t="shared" si="0"/>
        <v>2756057</v>
      </c>
      <c r="E14" s="382">
        <f t="shared" si="0"/>
        <v>1237489</v>
      </c>
      <c r="F14" s="55">
        <f t="shared" si="0"/>
        <v>408814</v>
      </c>
      <c r="G14" s="55">
        <f t="shared" si="0"/>
        <v>0</v>
      </c>
    </row>
    <row r="15" spans="1:7">
      <c r="C15" s="165"/>
    </row>
    <row r="16" spans="1:7" s="49" customFormat="1" ht="15.6">
      <c r="A16" s="41" t="s">
        <v>43</v>
      </c>
      <c r="D16" s="179"/>
      <c r="E16" s="179"/>
      <c r="G16" s="226"/>
    </row>
    <row r="17" spans="1:8">
      <c r="E17" s="165"/>
    </row>
    <row r="18" spans="1:8" s="49" customFormat="1" ht="15.6">
      <c r="A18" s="172" t="s">
        <v>18</v>
      </c>
      <c r="B18" s="173" t="s">
        <v>41</v>
      </c>
      <c r="C18" s="236" t="s">
        <v>37</v>
      </c>
      <c r="E18" s="281"/>
      <c r="F18" s="281"/>
      <c r="G18"/>
      <c r="H18"/>
    </row>
    <row r="19" spans="1:8">
      <c r="A19" s="357">
        <v>1</v>
      </c>
      <c r="B19" s="229">
        <v>6</v>
      </c>
      <c r="C19" s="230">
        <v>2</v>
      </c>
      <c r="D19" s="102"/>
      <c r="E19" s="292"/>
      <c r="F19" s="281"/>
      <c r="G19" s="292"/>
    </row>
    <row r="20" spans="1:8">
      <c r="A20" s="357">
        <v>2</v>
      </c>
      <c r="B20" s="229">
        <v>5</v>
      </c>
      <c r="C20" s="230">
        <v>12</v>
      </c>
      <c r="D20" s="102"/>
      <c r="E20" s="292"/>
      <c r="F20" s="281"/>
      <c r="G20" s="292"/>
    </row>
    <row r="21" spans="1:8">
      <c r="A21" s="357">
        <v>3</v>
      </c>
      <c r="B21" s="229">
        <v>4</v>
      </c>
      <c r="C21" s="230">
        <v>796</v>
      </c>
      <c r="D21" s="102"/>
      <c r="E21" s="292"/>
      <c r="F21" s="281"/>
      <c r="G21" s="292"/>
      <c r="H21" s="281"/>
    </row>
    <row r="22" spans="1:8">
      <c r="A22" s="357">
        <v>4</v>
      </c>
      <c r="B22" s="229">
        <v>3</v>
      </c>
      <c r="C22" s="230">
        <v>11992</v>
      </c>
      <c r="D22" s="102"/>
      <c r="E22" s="292"/>
      <c r="F22" s="281"/>
      <c r="G22" s="292"/>
      <c r="H22" s="292"/>
    </row>
    <row r="23" spans="1:8" s="46" customFormat="1">
      <c r="A23" s="357">
        <v>5</v>
      </c>
      <c r="B23" s="229">
        <v>2</v>
      </c>
      <c r="C23" s="230">
        <v>277553</v>
      </c>
      <c r="D23" s="165"/>
      <c r="E23" s="292"/>
      <c r="F23" s="281"/>
      <c r="G23" s="292"/>
      <c r="H23" s="292"/>
    </row>
    <row r="24" spans="1:8">
      <c r="A24" s="357">
        <v>6</v>
      </c>
      <c r="B24" s="229">
        <v>1</v>
      </c>
      <c r="C24" s="230">
        <v>2161719</v>
      </c>
      <c r="D24" s="225"/>
      <c r="E24" s="292"/>
      <c r="F24" s="281"/>
      <c r="G24" s="292"/>
      <c r="H24" s="292"/>
    </row>
    <row r="25" spans="1:8" s="330" customFormat="1" ht="15.6">
      <c r="A25" s="278"/>
      <c r="B25" s="171" t="s">
        <v>440</v>
      </c>
      <c r="C25" s="171">
        <f>SUM(C19:C24)</f>
        <v>2452074</v>
      </c>
      <c r="D25" s="225"/>
      <c r="E25" s="292"/>
      <c r="F25" s="293"/>
      <c r="G25" s="356"/>
    </row>
    <row r="26" spans="1:8" s="330" customFormat="1">
      <c r="D26" s="225"/>
      <c r="E26" s="280"/>
      <c r="F26" s="280"/>
      <c r="G26" s="280"/>
    </row>
    <row r="27" spans="1:8" ht="15.6">
      <c r="A27" s="168" t="s">
        <v>627</v>
      </c>
      <c r="B27" s="330"/>
      <c r="C27" s="330"/>
      <c r="D27" s="225"/>
    </row>
    <row r="29" spans="1:8" ht="15.6">
      <c r="A29" s="71" t="s">
        <v>18</v>
      </c>
      <c r="B29" s="72" t="s">
        <v>42</v>
      </c>
      <c r="C29" s="236" t="s">
        <v>37</v>
      </c>
    </row>
    <row r="30" spans="1:8">
      <c r="A30" s="106">
        <v>1</v>
      </c>
      <c r="B30" s="135">
        <v>4</v>
      </c>
      <c r="C30" s="135">
        <v>9</v>
      </c>
      <c r="E30" s="315"/>
    </row>
    <row r="31" spans="1:8">
      <c r="A31" s="106">
        <v>2</v>
      </c>
      <c r="B31" s="135">
        <v>3</v>
      </c>
      <c r="C31" s="135">
        <v>367</v>
      </c>
    </row>
    <row r="32" spans="1:8">
      <c r="A32" s="277">
        <v>3</v>
      </c>
      <c r="B32" s="135">
        <v>2</v>
      </c>
      <c r="C32" s="135">
        <v>60269</v>
      </c>
    </row>
    <row r="33" spans="1:3">
      <c r="A33" s="106">
        <v>4</v>
      </c>
      <c r="B33" s="377">
        <v>1</v>
      </c>
      <c r="C33" s="377">
        <v>1115814</v>
      </c>
    </row>
    <row r="34" spans="1:3" ht="15.6">
      <c r="A34" s="278"/>
      <c r="B34" s="382" t="s">
        <v>440</v>
      </c>
      <c r="C34" s="382">
        <f>SUM(C30:C33)</f>
        <v>1176459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H23" sqref="H23"/>
    </sheetView>
  </sheetViews>
  <sheetFormatPr defaultRowHeight="14.4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41" customFormat="1" ht="15.6">
      <c r="A1" s="539" t="s">
        <v>696</v>
      </c>
      <c r="B1" s="539"/>
      <c r="C1" s="539"/>
      <c r="D1" s="539"/>
      <c r="E1" s="539"/>
      <c r="F1" s="539"/>
      <c r="G1" s="539"/>
      <c r="H1" s="539"/>
    </row>
    <row r="2" spans="1:8">
      <c r="A2" s="42"/>
    </row>
    <row r="3" spans="1:8" s="76" customFormat="1" ht="31.2">
      <c r="A3" s="238" t="s">
        <v>53</v>
      </c>
      <c r="B3" s="238" t="s">
        <v>31</v>
      </c>
      <c r="C3" s="238" t="s">
        <v>55</v>
      </c>
      <c r="D3" s="238" t="s">
        <v>5</v>
      </c>
      <c r="E3" s="238" t="s">
        <v>6</v>
      </c>
      <c r="F3" s="238" t="s">
        <v>46</v>
      </c>
      <c r="G3" s="111" t="s">
        <v>54</v>
      </c>
      <c r="H3" s="111" t="s">
        <v>34</v>
      </c>
    </row>
    <row r="4" spans="1:8">
      <c r="A4" s="38">
        <v>1</v>
      </c>
      <c r="B4" s="7" t="s">
        <v>35</v>
      </c>
      <c r="C4" s="6">
        <v>76816</v>
      </c>
      <c r="D4" s="6">
        <v>53563</v>
      </c>
      <c r="E4" s="6">
        <v>14807</v>
      </c>
      <c r="F4" s="6">
        <v>7575</v>
      </c>
      <c r="G4" s="6">
        <v>871</v>
      </c>
      <c r="H4" s="6">
        <v>0</v>
      </c>
    </row>
    <row r="5" spans="1:8">
      <c r="A5" s="38">
        <v>2</v>
      </c>
      <c r="B5" s="7" t="s">
        <v>209</v>
      </c>
      <c r="C5" s="6">
        <v>35336</v>
      </c>
      <c r="D5" s="6">
        <v>25629</v>
      </c>
      <c r="E5" s="6">
        <v>6858</v>
      </c>
      <c r="F5" s="6">
        <v>2610</v>
      </c>
      <c r="G5" s="6">
        <v>239</v>
      </c>
      <c r="H5" s="6">
        <v>0</v>
      </c>
    </row>
    <row r="6" spans="1:8">
      <c r="A6" s="38">
        <v>3</v>
      </c>
      <c r="B6" s="7" t="s">
        <v>210</v>
      </c>
      <c r="C6" s="6">
        <v>33488</v>
      </c>
      <c r="D6" s="6">
        <v>25404</v>
      </c>
      <c r="E6" s="6">
        <v>5765</v>
      </c>
      <c r="F6" s="6">
        <v>2168</v>
      </c>
      <c r="G6" s="6">
        <v>151</v>
      </c>
      <c r="H6" s="6">
        <v>0</v>
      </c>
    </row>
    <row r="7" spans="1:8">
      <c r="A7" s="38">
        <v>4</v>
      </c>
      <c r="B7" s="7" t="s">
        <v>211</v>
      </c>
      <c r="C7" s="6">
        <v>32419</v>
      </c>
      <c r="D7" s="6">
        <v>23084</v>
      </c>
      <c r="E7" s="6">
        <v>5936</v>
      </c>
      <c r="F7" s="6">
        <v>3139</v>
      </c>
      <c r="G7" s="6">
        <v>260</v>
      </c>
      <c r="H7" s="6">
        <v>0</v>
      </c>
    </row>
    <row r="8" spans="1:8">
      <c r="A8" s="38">
        <v>5</v>
      </c>
      <c r="B8" s="7" t="s">
        <v>212</v>
      </c>
      <c r="C8" s="6">
        <v>1706613</v>
      </c>
      <c r="D8" s="6">
        <v>1201718</v>
      </c>
      <c r="E8" s="6">
        <v>408996</v>
      </c>
      <c r="F8" s="6">
        <v>85540</v>
      </c>
      <c r="G8" s="6">
        <v>10359</v>
      </c>
      <c r="H8" s="6">
        <v>0</v>
      </c>
    </row>
    <row r="9" spans="1:8">
      <c r="A9" s="38">
        <v>6</v>
      </c>
      <c r="B9" s="7" t="s">
        <v>213</v>
      </c>
      <c r="C9" s="6">
        <v>126500</v>
      </c>
      <c r="D9" s="6">
        <v>89279</v>
      </c>
      <c r="E9" s="6">
        <v>27115</v>
      </c>
      <c r="F9" s="6">
        <v>8956</v>
      </c>
      <c r="G9" s="6">
        <v>1150</v>
      </c>
      <c r="H9" s="6">
        <v>0</v>
      </c>
    </row>
    <row r="10" spans="1:8">
      <c r="A10" s="38">
        <v>7</v>
      </c>
      <c r="B10" s="7" t="s">
        <v>214</v>
      </c>
      <c r="C10" s="6">
        <v>42268</v>
      </c>
      <c r="D10" s="6">
        <v>29594</v>
      </c>
      <c r="E10" s="6">
        <v>9482</v>
      </c>
      <c r="F10" s="6">
        <v>2882</v>
      </c>
      <c r="G10" s="6">
        <v>310</v>
      </c>
      <c r="H10" s="6">
        <v>0</v>
      </c>
    </row>
    <row r="11" spans="1:8">
      <c r="A11" s="38">
        <v>8</v>
      </c>
      <c r="B11" s="7" t="s">
        <v>215</v>
      </c>
      <c r="C11" s="6">
        <v>12701</v>
      </c>
      <c r="D11" s="6">
        <v>9373</v>
      </c>
      <c r="E11" s="6">
        <v>2034</v>
      </c>
      <c r="F11" s="6">
        <v>1244</v>
      </c>
      <c r="G11" s="6">
        <v>50</v>
      </c>
      <c r="H11" s="6">
        <v>0</v>
      </c>
    </row>
    <row r="12" spans="1:8">
      <c r="A12" s="38">
        <v>9</v>
      </c>
      <c r="B12" s="7" t="s">
        <v>216</v>
      </c>
      <c r="C12" s="6">
        <v>41200</v>
      </c>
      <c r="D12" s="6">
        <v>29125</v>
      </c>
      <c r="E12" s="6">
        <v>8187</v>
      </c>
      <c r="F12" s="6">
        <v>3495</v>
      </c>
      <c r="G12" s="6">
        <v>393</v>
      </c>
      <c r="H12" s="6">
        <v>0</v>
      </c>
    </row>
    <row r="13" spans="1:8">
      <c r="A13" s="38">
        <v>10</v>
      </c>
      <c r="B13" s="7" t="s">
        <v>217</v>
      </c>
      <c r="C13" s="6">
        <v>63574</v>
      </c>
      <c r="D13" s="6">
        <v>46079</v>
      </c>
      <c r="E13" s="6">
        <v>13080</v>
      </c>
      <c r="F13" s="6">
        <v>4068</v>
      </c>
      <c r="G13" s="6">
        <v>347</v>
      </c>
      <c r="H13" s="6">
        <v>0</v>
      </c>
    </row>
    <row r="14" spans="1:8">
      <c r="A14" s="38">
        <v>11</v>
      </c>
      <c r="B14" s="7" t="s">
        <v>218</v>
      </c>
      <c r="C14" s="6">
        <v>57362</v>
      </c>
      <c r="D14" s="6">
        <v>42283</v>
      </c>
      <c r="E14" s="6">
        <v>9261</v>
      </c>
      <c r="F14" s="6">
        <v>5237</v>
      </c>
      <c r="G14" s="6">
        <v>581</v>
      </c>
      <c r="H14" s="6">
        <v>0</v>
      </c>
    </row>
    <row r="15" spans="1:8">
      <c r="A15" s="38">
        <v>12</v>
      </c>
      <c r="B15" s="7" t="s">
        <v>219</v>
      </c>
      <c r="C15" s="6">
        <v>84504</v>
      </c>
      <c r="D15" s="6">
        <v>58573</v>
      </c>
      <c r="E15" s="6">
        <v>20252</v>
      </c>
      <c r="F15" s="6">
        <v>5231</v>
      </c>
      <c r="G15" s="6">
        <v>448</v>
      </c>
      <c r="H15" s="6">
        <v>0</v>
      </c>
    </row>
    <row r="16" spans="1:8">
      <c r="A16" s="38">
        <v>13</v>
      </c>
      <c r="B16" s="7" t="s">
        <v>220</v>
      </c>
      <c r="C16" s="6">
        <v>6580</v>
      </c>
      <c r="D16" s="6">
        <v>4866</v>
      </c>
      <c r="E16" s="6">
        <v>1107</v>
      </c>
      <c r="F16" s="6">
        <v>569</v>
      </c>
      <c r="G16" s="6">
        <v>38</v>
      </c>
      <c r="H16" s="6">
        <v>0</v>
      </c>
    </row>
    <row r="17" spans="1:8">
      <c r="A17" s="38">
        <v>14</v>
      </c>
      <c r="B17" s="7" t="s">
        <v>221</v>
      </c>
      <c r="C17" s="6">
        <v>12047</v>
      </c>
      <c r="D17" s="6">
        <v>9098</v>
      </c>
      <c r="E17" s="6">
        <v>1935</v>
      </c>
      <c r="F17" s="6">
        <v>867</v>
      </c>
      <c r="G17" s="6">
        <v>147</v>
      </c>
      <c r="H17" s="6">
        <v>0</v>
      </c>
    </row>
    <row r="18" spans="1:8">
      <c r="A18" s="38">
        <v>15</v>
      </c>
      <c r="B18" s="7" t="s">
        <v>222</v>
      </c>
      <c r="C18" s="6">
        <v>52336</v>
      </c>
      <c r="D18" s="6">
        <v>37860</v>
      </c>
      <c r="E18" s="6">
        <v>9611</v>
      </c>
      <c r="F18" s="6">
        <v>4428</v>
      </c>
      <c r="G18" s="6">
        <v>437</v>
      </c>
      <c r="H18" s="6">
        <v>0</v>
      </c>
    </row>
    <row r="19" spans="1:8">
      <c r="A19" s="38">
        <v>16</v>
      </c>
      <c r="B19" s="7" t="s">
        <v>223</v>
      </c>
      <c r="C19" s="6">
        <v>55967</v>
      </c>
      <c r="D19" s="6">
        <v>40155</v>
      </c>
      <c r="E19" s="6">
        <v>10586</v>
      </c>
      <c r="F19" s="6">
        <v>4885</v>
      </c>
      <c r="G19" s="6">
        <v>341</v>
      </c>
      <c r="H19" s="6">
        <v>0</v>
      </c>
    </row>
    <row r="20" spans="1:8">
      <c r="A20" s="38">
        <v>17</v>
      </c>
      <c r="B20" s="7" t="s">
        <v>224</v>
      </c>
      <c r="C20" s="6">
        <v>106590</v>
      </c>
      <c r="D20" s="6">
        <v>76324</v>
      </c>
      <c r="E20" s="6">
        <v>19373</v>
      </c>
      <c r="F20" s="6">
        <v>10296</v>
      </c>
      <c r="G20" s="6">
        <v>597</v>
      </c>
      <c r="H20" s="6">
        <v>0</v>
      </c>
    </row>
    <row r="21" spans="1:8">
      <c r="A21" s="38">
        <v>18</v>
      </c>
      <c r="B21" s="7" t="s">
        <v>225</v>
      </c>
      <c r="C21" s="6">
        <v>16325</v>
      </c>
      <c r="D21" s="6">
        <v>12334</v>
      </c>
      <c r="E21" s="6">
        <v>2411</v>
      </c>
      <c r="F21" s="6">
        <v>1444</v>
      </c>
      <c r="G21" s="6">
        <v>136</v>
      </c>
      <c r="H21" s="6">
        <v>0</v>
      </c>
    </row>
    <row r="22" spans="1:8">
      <c r="A22" s="38">
        <v>19</v>
      </c>
      <c r="B22" s="7" t="s">
        <v>226</v>
      </c>
      <c r="C22" s="6">
        <v>445122</v>
      </c>
      <c r="D22" s="6">
        <v>314482</v>
      </c>
      <c r="E22" s="6">
        <v>101094</v>
      </c>
      <c r="F22" s="6">
        <v>25874</v>
      </c>
      <c r="G22" s="6">
        <v>3672</v>
      </c>
      <c r="H22" s="6">
        <v>0</v>
      </c>
    </row>
    <row r="23" spans="1:8">
      <c r="A23" s="38">
        <v>20</v>
      </c>
      <c r="B23" s="7" t="s">
        <v>227</v>
      </c>
      <c r="C23" s="6">
        <v>72316</v>
      </c>
      <c r="D23" s="6">
        <v>52447</v>
      </c>
      <c r="E23" s="6">
        <v>13848</v>
      </c>
      <c r="F23" s="6">
        <v>5421</v>
      </c>
      <c r="G23" s="6">
        <v>600</v>
      </c>
      <c r="H23" s="6">
        <v>0</v>
      </c>
    </row>
    <row r="24" spans="1:8">
      <c r="A24" s="38">
        <v>21</v>
      </c>
      <c r="B24" s="7" t="s">
        <v>228</v>
      </c>
      <c r="C24" s="6">
        <v>58986</v>
      </c>
      <c r="D24" s="6">
        <v>41136</v>
      </c>
      <c r="E24" s="6">
        <v>12455</v>
      </c>
      <c r="F24" s="6">
        <v>4954</v>
      </c>
      <c r="G24" s="6">
        <v>441</v>
      </c>
      <c r="H24" s="6">
        <v>0</v>
      </c>
    </row>
    <row r="25" spans="1:8">
      <c r="A25" s="38">
        <v>22</v>
      </c>
      <c r="B25" s="7" t="s">
        <v>229</v>
      </c>
      <c r="C25" s="6">
        <v>45890</v>
      </c>
      <c r="D25" s="6">
        <v>32439</v>
      </c>
      <c r="E25" s="6">
        <v>7939</v>
      </c>
      <c r="F25" s="6">
        <v>5239</v>
      </c>
      <c r="G25" s="6">
        <v>273</v>
      </c>
      <c r="H25" s="6">
        <v>0</v>
      </c>
    </row>
    <row r="26" spans="1:8">
      <c r="A26" s="38">
        <v>23</v>
      </c>
      <c r="B26" s="7" t="s">
        <v>230</v>
      </c>
      <c r="C26" s="6">
        <v>17124</v>
      </c>
      <c r="D26" s="6">
        <v>11991</v>
      </c>
      <c r="E26" s="6">
        <v>3458</v>
      </c>
      <c r="F26" s="6">
        <v>1505</v>
      </c>
      <c r="G26" s="6">
        <v>170</v>
      </c>
      <c r="H26" s="6">
        <v>0</v>
      </c>
    </row>
    <row r="27" spans="1:8">
      <c r="A27" s="38">
        <v>24</v>
      </c>
      <c r="B27" s="7" t="s">
        <v>231</v>
      </c>
      <c r="C27" s="6">
        <v>41969</v>
      </c>
      <c r="D27" s="6">
        <v>29910</v>
      </c>
      <c r="E27" s="6">
        <v>8353</v>
      </c>
      <c r="F27" s="6">
        <v>3425</v>
      </c>
      <c r="G27" s="6">
        <v>281</v>
      </c>
      <c r="H27" s="6">
        <v>0</v>
      </c>
    </row>
    <row r="28" spans="1:8">
      <c r="A28" s="38">
        <v>25</v>
      </c>
      <c r="B28" s="7" t="s">
        <v>232</v>
      </c>
      <c r="C28" s="6">
        <v>14043</v>
      </c>
      <c r="D28" s="6">
        <v>10274</v>
      </c>
      <c r="E28" s="6">
        <v>2837</v>
      </c>
      <c r="F28" s="6">
        <v>838</v>
      </c>
      <c r="G28" s="6">
        <v>94</v>
      </c>
      <c r="H28" s="6">
        <v>0</v>
      </c>
    </row>
    <row r="29" spans="1:8">
      <c r="A29" s="38">
        <v>26</v>
      </c>
      <c r="B29" s="7" t="s">
        <v>233</v>
      </c>
      <c r="C29" s="6">
        <v>27997</v>
      </c>
      <c r="D29" s="6">
        <v>20552</v>
      </c>
      <c r="E29" s="6">
        <v>4666</v>
      </c>
      <c r="F29" s="6">
        <v>2549</v>
      </c>
      <c r="G29" s="6">
        <v>230</v>
      </c>
      <c r="H29" s="6">
        <v>0</v>
      </c>
    </row>
    <row r="30" spans="1:8">
      <c r="A30" s="38">
        <v>27</v>
      </c>
      <c r="B30" s="7" t="s">
        <v>234</v>
      </c>
      <c r="C30" s="6">
        <v>60596</v>
      </c>
      <c r="D30" s="6">
        <v>43586</v>
      </c>
      <c r="E30" s="6">
        <v>12802</v>
      </c>
      <c r="F30" s="6">
        <v>3932</v>
      </c>
      <c r="G30" s="6">
        <v>276</v>
      </c>
      <c r="H30" s="6">
        <v>0</v>
      </c>
    </row>
    <row r="31" spans="1:8">
      <c r="A31" s="38">
        <v>28</v>
      </c>
      <c r="B31" s="7" t="s">
        <v>235</v>
      </c>
      <c r="C31" s="6">
        <v>54281</v>
      </c>
      <c r="D31" s="6">
        <v>38666</v>
      </c>
      <c r="E31" s="6">
        <v>11362</v>
      </c>
      <c r="F31" s="6">
        <v>3760</v>
      </c>
      <c r="G31" s="6">
        <v>493</v>
      </c>
      <c r="H31" s="6">
        <v>0</v>
      </c>
    </row>
    <row r="32" spans="1:8">
      <c r="A32" s="38">
        <v>29</v>
      </c>
      <c r="B32" s="7" t="s">
        <v>236</v>
      </c>
      <c r="C32" s="6">
        <v>37276</v>
      </c>
      <c r="D32" s="6">
        <v>26563</v>
      </c>
      <c r="E32" s="6">
        <v>8056</v>
      </c>
      <c r="F32" s="6">
        <v>2497</v>
      </c>
      <c r="G32" s="6">
        <v>160</v>
      </c>
      <c r="H32" s="6">
        <v>0</v>
      </c>
    </row>
    <row r="33" spans="1:8">
      <c r="A33" s="38">
        <v>30</v>
      </c>
      <c r="B33" s="7" t="s">
        <v>237</v>
      </c>
      <c r="C33" s="6">
        <v>30045</v>
      </c>
      <c r="D33" s="6">
        <v>22557</v>
      </c>
      <c r="E33" s="6">
        <v>4897</v>
      </c>
      <c r="F33" s="6">
        <v>2449</v>
      </c>
      <c r="G33" s="6">
        <v>142</v>
      </c>
      <c r="H33" s="6">
        <v>0</v>
      </c>
    </row>
    <row r="34" spans="1:8">
      <c r="A34" s="38">
        <v>31</v>
      </c>
      <c r="B34" s="7" t="s">
        <v>238</v>
      </c>
      <c r="C34" s="6">
        <v>111322</v>
      </c>
      <c r="D34" s="6">
        <v>81090</v>
      </c>
      <c r="E34" s="6">
        <v>20516</v>
      </c>
      <c r="F34" s="6">
        <v>9195</v>
      </c>
      <c r="G34" s="6">
        <v>521</v>
      </c>
      <c r="H34" s="6">
        <v>0</v>
      </c>
    </row>
    <row r="35" spans="1:8">
      <c r="A35" s="38">
        <v>32</v>
      </c>
      <c r="B35" s="7" t="s">
        <v>239</v>
      </c>
      <c r="C35" s="6">
        <v>30781</v>
      </c>
      <c r="D35" s="6">
        <v>22847</v>
      </c>
      <c r="E35" s="6">
        <v>5366</v>
      </c>
      <c r="F35" s="6">
        <v>2451</v>
      </c>
      <c r="G35" s="6">
        <v>117</v>
      </c>
      <c r="H35" s="6">
        <v>0</v>
      </c>
    </row>
    <row r="36" spans="1:8">
      <c r="A36" s="38">
        <v>33</v>
      </c>
      <c r="B36" s="7" t="s">
        <v>240</v>
      </c>
      <c r="C36" s="6">
        <v>38799</v>
      </c>
      <c r="D36" s="6">
        <v>27683</v>
      </c>
      <c r="E36" s="6">
        <v>7502</v>
      </c>
      <c r="F36" s="6">
        <v>3482</v>
      </c>
      <c r="G36" s="6">
        <v>132</v>
      </c>
      <c r="H36" s="6">
        <v>0</v>
      </c>
    </row>
    <row r="37" spans="1:8">
      <c r="A37" s="38">
        <v>34</v>
      </c>
      <c r="B37" s="7" t="s">
        <v>241</v>
      </c>
      <c r="C37" s="6">
        <v>8977</v>
      </c>
      <c r="D37" s="6">
        <v>6426</v>
      </c>
      <c r="E37" s="6">
        <v>1695</v>
      </c>
      <c r="F37" s="6">
        <v>787</v>
      </c>
      <c r="G37" s="6">
        <v>69</v>
      </c>
      <c r="H37" s="6">
        <v>0</v>
      </c>
    </row>
    <row r="38" spans="1:8">
      <c r="A38" s="38">
        <v>35</v>
      </c>
      <c r="B38" s="7" t="s">
        <v>242</v>
      </c>
      <c r="C38" s="6">
        <v>85481</v>
      </c>
      <c r="D38" s="6">
        <v>59108</v>
      </c>
      <c r="E38" s="6">
        <v>19775</v>
      </c>
      <c r="F38" s="6">
        <v>6199</v>
      </c>
      <c r="G38" s="6">
        <v>399</v>
      </c>
      <c r="H38" s="6">
        <v>0</v>
      </c>
    </row>
    <row r="39" spans="1:8">
      <c r="A39" s="38">
        <v>36</v>
      </c>
      <c r="B39" s="7" t="s">
        <v>243</v>
      </c>
      <c r="C39" s="6">
        <v>61939</v>
      </c>
      <c r="D39" s="6">
        <v>45178</v>
      </c>
      <c r="E39" s="6">
        <v>11302</v>
      </c>
      <c r="F39" s="6">
        <v>4964</v>
      </c>
      <c r="G39" s="6">
        <v>495</v>
      </c>
      <c r="H39" s="6">
        <v>0</v>
      </c>
    </row>
    <row r="40" spans="1:8">
      <c r="A40" s="38">
        <v>37</v>
      </c>
      <c r="B40" s="7" t="s">
        <v>244</v>
      </c>
      <c r="C40" s="6">
        <v>36879</v>
      </c>
      <c r="D40" s="6">
        <v>25843</v>
      </c>
      <c r="E40" s="6">
        <v>6692</v>
      </c>
      <c r="F40" s="6">
        <v>3719</v>
      </c>
      <c r="G40" s="6">
        <v>625</v>
      </c>
      <c r="H40" s="6">
        <v>0</v>
      </c>
    </row>
    <row r="41" spans="1:8">
      <c r="A41" s="38">
        <v>38</v>
      </c>
      <c r="B41" s="7" t="s">
        <v>245</v>
      </c>
      <c r="C41" s="6">
        <v>50152</v>
      </c>
      <c r="D41" s="6">
        <v>35301</v>
      </c>
      <c r="E41" s="6">
        <v>8727</v>
      </c>
      <c r="F41" s="6">
        <v>5724</v>
      </c>
      <c r="G41" s="6">
        <v>400</v>
      </c>
      <c r="H41" s="6">
        <v>0</v>
      </c>
    </row>
    <row r="42" spans="1:8">
      <c r="A42" s="38">
        <v>39</v>
      </c>
      <c r="B42" s="7" t="s">
        <v>246</v>
      </c>
      <c r="C42" s="6">
        <v>44182</v>
      </c>
      <c r="D42" s="6">
        <v>31356</v>
      </c>
      <c r="E42" s="6">
        <v>8272</v>
      </c>
      <c r="F42" s="6">
        <v>4227</v>
      </c>
      <c r="G42" s="6">
        <v>327</v>
      </c>
      <c r="H42" s="6">
        <v>0</v>
      </c>
    </row>
    <row r="43" spans="1:8">
      <c r="A43" s="38">
        <v>40</v>
      </c>
      <c r="B43" s="7" t="s">
        <v>247</v>
      </c>
      <c r="C43" s="6">
        <v>27096</v>
      </c>
      <c r="D43" s="6">
        <v>19906</v>
      </c>
      <c r="E43" s="6">
        <v>4379</v>
      </c>
      <c r="F43" s="6">
        <v>2565</v>
      </c>
      <c r="G43" s="6">
        <v>246</v>
      </c>
      <c r="H43" s="6">
        <v>0</v>
      </c>
    </row>
    <row r="44" spans="1:8">
      <c r="A44" s="38">
        <v>41</v>
      </c>
      <c r="B44" s="7" t="s">
        <v>248</v>
      </c>
      <c r="C44" s="6">
        <v>27903</v>
      </c>
      <c r="D44" s="6">
        <v>19560</v>
      </c>
      <c r="E44" s="6">
        <v>5594</v>
      </c>
      <c r="F44" s="6">
        <v>2587</v>
      </c>
      <c r="G44" s="6">
        <v>162</v>
      </c>
      <c r="H44" s="6">
        <v>0</v>
      </c>
    </row>
    <row r="45" spans="1:8">
      <c r="A45" s="38">
        <v>42</v>
      </c>
      <c r="B45" s="7" t="s">
        <v>249</v>
      </c>
      <c r="C45" s="6">
        <v>38465</v>
      </c>
      <c r="D45" s="6">
        <v>27647</v>
      </c>
      <c r="E45" s="6">
        <v>6034</v>
      </c>
      <c r="F45" s="6">
        <v>4164</v>
      </c>
      <c r="G45" s="6">
        <v>620</v>
      </c>
      <c r="H45" s="6">
        <v>0</v>
      </c>
    </row>
    <row r="46" spans="1:8">
      <c r="A46" s="38">
        <v>43</v>
      </c>
      <c r="B46" s="7" t="s">
        <v>250</v>
      </c>
      <c r="C46" s="6">
        <v>15792</v>
      </c>
      <c r="D46" s="6">
        <v>11904</v>
      </c>
      <c r="E46" s="6">
        <v>2935</v>
      </c>
      <c r="F46" s="6">
        <v>912</v>
      </c>
      <c r="G46" s="6">
        <v>41</v>
      </c>
      <c r="H46" s="6">
        <v>0</v>
      </c>
    </row>
    <row r="47" spans="1:8">
      <c r="A47" s="38">
        <v>44</v>
      </c>
      <c r="B47" s="7" t="s">
        <v>251</v>
      </c>
      <c r="C47" s="6">
        <v>70529</v>
      </c>
      <c r="D47" s="6">
        <v>51701</v>
      </c>
      <c r="E47" s="6">
        <v>12527</v>
      </c>
      <c r="F47" s="6">
        <v>5786</v>
      </c>
      <c r="G47" s="6">
        <v>515</v>
      </c>
      <c r="H47" s="6">
        <v>0</v>
      </c>
    </row>
    <row r="48" spans="1:8">
      <c r="A48" s="38">
        <v>45</v>
      </c>
      <c r="B48" s="7" t="s">
        <v>252</v>
      </c>
      <c r="C48" s="6">
        <v>57155</v>
      </c>
      <c r="D48" s="6">
        <v>41280</v>
      </c>
      <c r="E48" s="6">
        <v>10290</v>
      </c>
      <c r="F48" s="6">
        <v>5262</v>
      </c>
      <c r="G48" s="6">
        <v>323</v>
      </c>
      <c r="H48" s="6">
        <v>0</v>
      </c>
    </row>
    <row r="49" spans="1:9">
      <c r="A49" s="38">
        <v>46</v>
      </c>
      <c r="B49" s="7" t="s">
        <v>253</v>
      </c>
      <c r="C49" s="6">
        <v>64977</v>
      </c>
      <c r="D49" s="6">
        <v>45009</v>
      </c>
      <c r="E49" s="6">
        <v>13866</v>
      </c>
      <c r="F49" s="6">
        <v>5716</v>
      </c>
      <c r="G49" s="6">
        <v>386</v>
      </c>
      <c r="H49" s="6">
        <v>0</v>
      </c>
    </row>
    <row r="50" spans="1:9">
      <c r="A50" s="38">
        <v>47</v>
      </c>
      <c r="B50" s="7" t="s">
        <v>254</v>
      </c>
      <c r="C50" s="6">
        <v>17876</v>
      </c>
      <c r="D50" s="6">
        <v>13193</v>
      </c>
      <c r="E50" s="6">
        <v>3114</v>
      </c>
      <c r="F50" s="6">
        <v>1466</v>
      </c>
      <c r="G50" s="6">
        <v>103</v>
      </c>
      <c r="H50" s="6">
        <v>0</v>
      </c>
    </row>
    <row r="51" spans="1:9">
      <c r="A51" s="38">
        <v>48</v>
      </c>
      <c r="B51" s="7" t="s">
        <v>255</v>
      </c>
      <c r="C51" s="6">
        <v>15017</v>
      </c>
      <c r="D51" s="6">
        <v>10489</v>
      </c>
      <c r="E51" s="6">
        <v>3571</v>
      </c>
      <c r="F51" s="6">
        <v>874</v>
      </c>
      <c r="G51" s="6">
        <v>83</v>
      </c>
      <c r="H51" s="6">
        <v>0</v>
      </c>
    </row>
    <row r="52" spans="1:9">
      <c r="A52" s="38">
        <v>49</v>
      </c>
      <c r="B52" s="7" t="s">
        <v>256</v>
      </c>
      <c r="C52" s="6">
        <v>34098</v>
      </c>
      <c r="D52" s="6">
        <v>24510</v>
      </c>
      <c r="E52" s="6">
        <v>7012</v>
      </c>
      <c r="F52" s="6">
        <v>2275</v>
      </c>
      <c r="G52" s="6">
        <v>301</v>
      </c>
      <c r="H52" s="6">
        <v>0</v>
      </c>
    </row>
    <row r="53" spans="1:9">
      <c r="A53" s="38">
        <v>50</v>
      </c>
      <c r="B53" s="7" t="s">
        <v>257</v>
      </c>
      <c r="C53" s="6">
        <v>56171</v>
      </c>
      <c r="D53" s="6">
        <v>39123</v>
      </c>
      <c r="E53" s="6">
        <v>12439</v>
      </c>
      <c r="F53" s="6">
        <v>4273</v>
      </c>
      <c r="G53" s="6">
        <v>336</v>
      </c>
      <c r="H53" s="6">
        <v>0</v>
      </c>
    </row>
    <row r="54" spans="1:9">
      <c r="A54" s="38">
        <v>51</v>
      </c>
      <c r="B54" s="7" t="s">
        <v>258</v>
      </c>
      <c r="C54" s="6">
        <v>20490</v>
      </c>
      <c r="D54" s="6">
        <v>14479</v>
      </c>
      <c r="E54" s="6">
        <v>4813</v>
      </c>
      <c r="F54" s="6">
        <v>1130</v>
      </c>
      <c r="G54" s="6">
        <v>68</v>
      </c>
      <c r="H54" s="6">
        <v>0</v>
      </c>
    </row>
    <row r="55" spans="1:9">
      <c r="A55" s="38">
        <v>52</v>
      </c>
      <c r="B55" s="12" t="s">
        <v>439</v>
      </c>
      <c r="C55" s="6">
        <v>20008</v>
      </c>
      <c r="D55" s="6">
        <v>11909</v>
      </c>
      <c r="E55" s="6">
        <v>6954</v>
      </c>
      <c r="F55" s="6">
        <v>676</v>
      </c>
      <c r="G55" s="6">
        <v>469</v>
      </c>
      <c r="H55" s="6">
        <v>0</v>
      </c>
    </row>
    <row r="56" spans="1:9" s="2" customFormat="1" ht="15.6">
      <c r="A56" s="53"/>
      <c r="B56" s="181" t="s">
        <v>11</v>
      </c>
      <c r="C56" s="55">
        <f t="shared" ref="C56:H56" si="0">SUM(C4:C55)</f>
        <v>4402360</v>
      </c>
      <c r="D56" s="55">
        <f t="shared" si="0"/>
        <v>3124486</v>
      </c>
      <c r="E56" s="55">
        <f t="shared" si="0"/>
        <v>951938</v>
      </c>
      <c r="F56" s="55">
        <f t="shared" si="0"/>
        <v>295511</v>
      </c>
      <c r="G56" s="55">
        <f t="shared" si="0"/>
        <v>30425</v>
      </c>
      <c r="H56" s="55">
        <f t="shared" si="0"/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65"/>
    </row>
    <row r="61" spans="1:9">
      <c r="E61" s="315"/>
    </row>
    <row r="65" spans="4:4">
      <c r="D65" s="16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S83"/>
  <sheetViews>
    <sheetView workbookViewId="0">
      <selection activeCell="I77" sqref="I77"/>
    </sheetView>
  </sheetViews>
  <sheetFormatPr defaultRowHeight="14.4"/>
  <cols>
    <col min="1" max="1" width="13.44140625" customWidth="1"/>
    <col min="2" max="2" width="12" customWidth="1"/>
    <col min="3" max="3" width="17.33203125" bestFit="1" customWidth="1"/>
    <col min="4" max="4" width="13.5546875" customWidth="1"/>
    <col min="5" max="5" width="14.5546875" customWidth="1"/>
    <col min="6" max="6" width="12.88671875" customWidth="1"/>
    <col min="7" max="7" width="19" customWidth="1"/>
    <col min="8" max="8" width="12.88671875" customWidth="1"/>
    <col min="9" max="9" width="14.109375" customWidth="1"/>
    <col min="10" max="10" width="12.88671875" customWidth="1"/>
    <col min="11" max="11" width="15.44140625" bestFit="1" customWidth="1"/>
    <col min="12" max="12" width="13.33203125" customWidth="1"/>
    <col min="13" max="13" width="14.109375" customWidth="1"/>
    <col min="14" max="14" width="12.44140625" customWidth="1"/>
    <col min="15" max="15" width="13.109375" bestFit="1" customWidth="1"/>
    <col min="16" max="16" width="11" customWidth="1"/>
    <col min="17" max="17" width="13.33203125" customWidth="1"/>
    <col min="19" max="19" width="15.44140625" bestFit="1" customWidth="1"/>
  </cols>
  <sheetData>
    <row r="1" spans="1:17" ht="15.6">
      <c r="A1" s="563" t="s">
        <v>706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</row>
    <row r="2" spans="1:17" ht="15" thickBot="1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>
      <c r="A3" s="564" t="s">
        <v>19</v>
      </c>
      <c r="B3" s="559" t="s">
        <v>5</v>
      </c>
      <c r="C3" s="560"/>
      <c r="D3" s="560"/>
      <c r="E3" s="561"/>
      <c r="F3" s="559" t="s">
        <v>6</v>
      </c>
      <c r="G3" s="560"/>
      <c r="H3" s="560"/>
      <c r="I3" s="561"/>
      <c r="J3" s="559" t="s">
        <v>20</v>
      </c>
      <c r="K3" s="560"/>
      <c r="L3" s="560"/>
      <c r="M3" s="561"/>
      <c r="N3" s="559" t="s">
        <v>21</v>
      </c>
      <c r="O3" s="560"/>
      <c r="P3" s="560"/>
      <c r="Q3" s="562"/>
    </row>
    <row r="4" spans="1:17" ht="15" thickBot="1">
      <c r="A4" s="573"/>
      <c r="B4" s="351" t="s">
        <v>1</v>
      </c>
      <c r="C4" s="352" t="s">
        <v>51</v>
      </c>
      <c r="D4" s="352" t="s">
        <v>22</v>
      </c>
      <c r="E4" s="352" t="s">
        <v>442</v>
      </c>
      <c r="F4" s="351" t="s">
        <v>1</v>
      </c>
      <c r="G4" s="352" t="s">
        <v>51</v>
      </c>
      <c r="H4" s="352" t="s">
        <v>22</v>
      </c>
      <c r="I4" s="352" t="s">
        <v>442</v>
      </c>
      <c r="J4" s="351" t="s">
        <v>1</v>
      </c>
      <c r="K4" s="352" t="s">
        <v>51</v>
      </c>
      <c r="L4" s="352" t="s">
        <v>22</v>
      </c>
      <c r="M4" s="352" t="s">
        <v>442</v>
      </c>
      <c r="N4" s="352" t="s">
        <v>1</v>
      </c>
      <c r="O4" s="352" t="s">
        <v>51</v>
      </c>
      <c r="P4" s="352" t="s">
        <v>22</v>
      </c>
      <c r="Q4" s="353" t="s">
        <v>442</v>
      </c>
    </row>
    <row r="5" spans="1:17">
      <c r="A5" s="345" t="s">
        <v>624</v>
      </c>
      <c r="B5" s="484">
        <v>993186</v>
      </c>
      <c r="C5" s="485">
        <v>1083273757.8199999</v>
      </c>
      <c r="D5" s="485">
        <v>1090.71</v>
      </c>
      <c r="E5" s="485">
        <v>1097.58</v>
      </c>
      <c r="F5" s="484">
        <v>30029</v>
      </c>
      <c r="G5" s="485">
        <v>13579049.380000001</v>
      </c>
      <c r="H5" s="485">
        <v>452.2</v>
      </c>
      <c r="I5" s="485">
        <v>360.96</v>
      </c>
      <c r="J5" s="484">
        <v>117489</v>
      </c>
      <c r="K5" s="485">
        <v>77558702.579999998</v>
      </c>
      <c r="L5" s="485">
        <v>660.14</v>
      </c>
      <c r="M5" s="485">
        <v>571.16999999999996</v>
      </c>
      <c r="N5" s="484">
        <v>7881</v>
      </c>
      <c r="O5" s="485">
        <v>2600691.88</v>
      </c>
      <c r="P5" s="486">
        <v>330</v>
      </c>
      <c r="Q5" s="487">
        <v>360</v>
      </c>
    </row>
    <row r="6" spans="1:17" ht="15" thickBot="1">
      <c r="A6" s="488" t="s">
        <v>625</v>
      </c>
      <c r="B6" s="489">
        <v>873718</v>
      </c>
      <c r="C6" s="490">
        <v>721482138.75</v>
      </c>
      <c r="D6" s="491">
        <v>825.76</v>
      </c>
      <c r="E6" s="491">
        <v>679.78</v>
      </c>
      <c r="F6" s="489">
        <v>354225</v>
      </c>
      <c r="G6" s="490">
        <v>229317697.13</v>
      </c>
      <c r="H6" s="491">
        <v>647.38</v>
      </c>
      <c r="I6" s="491">
        <v>553.1</v>
      </c>
      <c r="J6" s="489">
        <v>74413</v>
      </c>
      <c r="K6" s="490">
        <v>40289706.469999999</v>
      </c>
      <c r="L6" s="491">
        <v>541.42999999999995</v>
      </c>
      <c r="M6" s="491">
        <v>455.85</v>
      </c>
      <c r="N6" s="489">
        <v>11288</v>
      </c>
      <c r="O6" s="490">
        <v>3330711.93</v>
      </c>
      <c r="P6" s="490">
        <v>295.07</v>
      </c>
      <c r="Q6" s="492">
        <v>267.43</v>
      </c>
    </row>
    <row r="7" spans="1:17" ht="16.2" thickBot="1">
      <c r="A7" s="493" t="s">
        <v>538</v>
      </c>
      <c r="B7" s="367">
        <f>SUM(B5:B6)</f>
        <v>1866904</v>
      </c>
      <c r="C7" s="494">
        <f>SUM(C5:C6)</f>
        <v>1804755896.5699999</v>
      </c>
      <c r="D7" s="482">
        <f>C7/B7</f>
        <v>966.71060567120753</v>
      </c>
      <c r="E7" s="479">
        <v>890.56</v>
      </c>
      <c r="F7" s="367">
        <f>SUM(F5:F6)</f>
        <v>384254</v>
      </c>
      <c r="G7" s="494">
        <f>SUM(G5:G6)</f>
        <v>242896746.50999999</v>
      </c>
      <c r="H7" s="482">
        <f>G7/F7</f>
        <v>632.12548603267624</v>
      </c>
      <c r="I7" s="479">
        <v>540.98</v>
      </c>
      <c r="J7" s="367">
        <f>SUM(J5:J6)</f>
        <v>191902</v>
      </c>
      <c r="K7" s="494">
        <f>SUM(K5:K6)</f>
        <v>117848409.05</v>
      </c>
      <c r="L7" s="482">
        <f>K7/J7</f>
        <v>614.10724770976856</v>
      </c>
      <c r="M7" s="479">
        <v>510.8</v>
      </c>
      <c r="N7" s="367">
        <f>SUM(N5:N6)</f>
        <v>19169</v>
      </c>
      <c r="O7" s="494">
        <f>SUM(O5:O6)</f>
        <v>5931403.8100000005</v>
      </c>
      <c r="P7" s="339">
        <f>O7/N7</f>
        <v>309.42687724972615</v>
      </c>
      <c r="Q7" s="521">
        <v>360</v>
      </c>
    </row>
    <row r="8" spans="1:17" s="330" customFormat="1">
      <c r="D8" s="317"/>
      <c r="H8" s="317"/>
      <c r="I8" s="317"/>
      <c r="M8" s="317"/>
      <c r="P8" s="317"/>
      <c r="Q8" s="317"/>
    </row>
    <row r="9" spans="1:17" ht="15.6">
      <c r="A9" s="563" t="s">
        <v>705</v>
      </c>
      <c r="B9" s="563"/>
      <c r="C9" s="563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</row>
    <row r="10" spans="1:17" ht="16.2" thickBot="1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121"/>
    </row>
    <row r="11" spans="1:17">
      <c r="A11" s="564" t="s">
        <v>19</v>
      </c>
      <c r="B11" s="559" t="s">
        <v>5</v>
      </c>
      <c r="C11" s="560"/>
      <c r="D11" s="560"/>
      <c r="E11" s="561"/>
      <c r="F11" s="559" t="s">
        <v>6</v>
      </c>
      <c r="G11" s="560"/>
      <c r="H11" s="560"/>
      <c r="I11" s="561"/>
      <c r="J11" s="559" t="s">
        <v>20</v>
      </c>
      <c r="K11" s="560"/>
      <c r="L11" s="560"/>
      <c r="M11" s="561"/>
      <c r="N11" s="559" t="s">
        <v>21</v>
      </c>
      <c r="O11" s="560"/>
      <c r="P11" s="560"/>
      <c r="Q11" s="562"/>
    </row>
    <row r="12" spans="1:17" ht="15" thickBot="1">
      <c r="A12" s="565"/>
      <c r="B12" s="200" t="s">
        <v>1</v>
      </c>
      <c r="C12" s="201" t="s">
        <v>51</v>
      </c>
      <c r="D12" s="201" t="s">
        <v>22</v>
      </c>
      <c r="E12" s="201" t="s">
        <v>442</v>
      </c>
      <c r="F12" s="200" t="s">
        <v>1</v>
      </c>
      <c r="G12" s="201" t="s">
        <v>51</v>
      </c>
      <c r="H12" s="201" t="s">
        <v>22</v>
      </c>
      <c r="I12" s="201" t="s">
        <v>442</v>
      </c>
      <c r="J12" s="200" t="s">
        <v>1</v>
      </c>
      <c r="K12" s="201" t="s">
        <v>51</v>
      </c>
      <c r="L12" s="201" t="s">
        <v>22</v>
      </c>
      <c r="M12" s="201" t="s">
        <v>442</v>
      </c>
      <c r="N12" s="200" t="s">
        <v>1</v>
      </c>
      <c r="O12" s="201" t="s">
        <v>51</v>
      </c>
      <c r="P12" s="201" t="s">
        <v>22</v>
      </c>
      <c r="Q12" s="202" t="s">
        <v>442</v>
      </c>
    </row>
    <row r="13" spans="1:17">
      <c r="A13" s="195" t="s">
        <v>461</v>
      </c>
      <c r="B13" s="196">
        <v>34357</v>
      </c>
      <c r="C13" s="197">
        <v>1926683.39</v>
      </c>
      <c r="D13" s="197">
        <v>56.08</v>
      </c>
      <c r="E13" s="197">
        <v>55.08</v>
      </c>
      <c r="F13" s="196">
        <v>9379</v>
      </c>
      <c r="G13" s="197">
        <v>568246.79</v>
      </c>
      <c r="H13" s="197">
        <v>60.59</v>
      </c>
      <c r="I13" s="197">
        <v>61.63</v>
      </c>
      <c r="J13" s="196">
        <v>1499</v>
      </c>
      <c r="K13" s="197">
        <v>83130.240000000005</v>
      </c>
      <c r="L13" s="197">
        <v>55.46</v>
      </c>
      <c r="M13" s="197">
        <v>54.88</v>
      </c>
      <c r="N13" s="196">
        <v>3518</v>
      </c>
      <c r="O13" s="197">
        <v>243055.52</v>
      </c>
      <c r="P13" s="198">
        <v>69.09</v>
      </c>
      <c r="Q13" s="199">
        <v>69.41</v>
      </c>
    </row>
    <row r="14" spans="1:17">
      <c r="A14" s="188" t="s">
        <v>462</v>
      </c>
      <c r="B14" s="124">
        <v>22397</v>
      </c>
      <c r="C14" s="125">
        <v>3152813.1</v>
      </c>
      <c r="D14" s="125">
        <v>140.77000000000001</v>
      </c>
      <c r="E14" s="125">
        <v>135.36000000000001</v>
      </c>
      <c r="F14" s="124">
        <v>14332</v>
      </c>
      <c r="G14" s="125">
        <v>2214377.83</v>
      </c>
      <c r="H14" s="125">
        <v>154.51</v>
      </c>
      <c r="I14" s="125">
        <v>163.89</v>
      </c>
      <c r="J14" s="124">
        <v>1165</v>
      </c>
      <c r="K14" s="125">
        <v>173015.69</v>
      </c>
      <c r="L14" s="125">
        <v>148.51</v>
      </c>
      <c r="M14" s="125">
        <v>147.5</v>
      </c>
      <c r="N14" s="124">
        <v>4187</v>
      </c>
      <c r="O14" s="125">
        <v>614257.87</v>
      </c>
      <c r="P14" s="123">
        <v>146.71</v>
      </c>
      <c r="Q14" s="189">
        <v>149.18</v>
      </c>
    </row>
    <row r="15" spans="1:17">
      <c r="A15" s="188" t="s">
        <v>463</v>
      </c>
      <c r="B15" s="124">
        <v>12826</v>
      </c>
      <c r="C15" s="125">
        <v>3252166.63</v>
      </c>
      <c r="D15" s="125">
        <v>253.56</v>
      </c>
      <c r="E15" s="125">
        <v>254.85</v>
      </c>
      <c r="F15" s="124">
        <v>12793</v>
      </c>
      <c r="G15" s="125">
        <v>3275268.24</v>
      </c>
      <c r="H15" s="125">
        <v>256.02</v>
      </c>
      <c r="I15" s="125">
        <v>260.74</v>
      </c>
      <c r="J15" s="124">
        <v>5097</v>
      </c>
      <c r="K15" s="125">
        <v>1357511.1</v>
      </c>
      <c r="L15" s="125">
        <v>266.33999999999997</v>
      </c>
      <c r="M15" s="125">
        <v>271.39999999999998</v>
      </c>
      <c r="N15" s="124">
        <v>1724</v>
      </c>
      <c r="O15" s="125">
        <v>420883.81</v>
      </c>
      <c r="P15" s="123">
        <v>244.13</v>
      </c>
      <c r="Q15" s="189">
        <v>242.49</v>
      </c>
    </row>
    <row r="16" spans="1:17">
      <c r="A16" s="188" t="s">
        <v>464</v>
      </c>
      <c r="B16" s="124">
        <v>123618</v>
      </c>
      <c r="C16" s="125">
        <v>43744187.810000002</v>
      </c>
      <c r="D16" s="125">
        <v>353.87</v>
      </c>
      <c r="E16" s="125">
        <v>349.91</v>
      </c>
      <c r="F16" s="124">
        <v>57825</v>
      </c>
      <c r="G16" s="125">
        <v>20410835.68</v>
      </c>
      <c r="H16" s="125">
        <v>352.98</v>
      </c>
      <c r="I16" s="125">
        <v>351.94</v>
      </c>
      <c r="J16" s="124">
        <v>44275</v>
      </c>
      <c r="K16" s="125">
        <v>15465422.369999999</v>
      </c>
      <c r="L16" s="125">
        <v>349.3</v>
      </c>
      <c r="M16" s="125">
        <v>338.4</v>
      </c>
      <c r="N16" s="124">
        <v>6711</v>
      </c>
      <c r="O16" s="125">
        <v>2413197.89</v>
      </c>
      <c r="P16" s="123">
        <v>359.59</v>
      </c>
      <c r="Q16" s="189">
        <v>360</v>
      </c>
    </row>
    <row r="17" spans="1:19">
      <c r="A17" s="188" t="s">
        <v>465</v>
      </c>
      <c r="B17" s="124">
        <v>203210</v>
      </c>
      <c r="C17" s="125">
        <v>92033253.870000005</v>
      </c>
      <c r="D17" s="125">
        <v>452.9</v>
      </c>
      <c r="E17" s="125">
        <v>456.34</v>
      </c>
      <c r="F17" s="124">
        <v>71916</v>
      </c>
      <c r="G17" s="125">
        <v>32295209.239999998</v>
      </c>
      <c r="H17" s="125">
        <v>449.07</v>
      </c>
      <c r="I17" s="125">
        <v>442.73</v>
      </c>
      <c r="J17" s="124">
        <v>40500</v>
      </c>
      <c r="K17" s="125">
        <v>18299922.219999999</v>
      </c>
      <c r="L17" s="125">
        <v>451.85</v>
      </c>
      <c r="M17" s="125">
        <v>455.94</v>
      </c>
      <c r="N17" s="124">
        <v>0</v>
      </c>
      <c r="O17" s="125">
        <v>0</v>
      </c>
      <c r="P17" s="123">
        <v>0</v>
      </c>
      <c r="Q17" s="189" t="s">
        <v>439</v>
      </c>
    </row>
    <row r="18" spans="1:19">
      <c r="A18" s="188" t="s">
        <v>466</v>
      </c>
      <c r="B18" s="124">
        <v>178275</v>
      </c>
      <c r="C18" s="125">
        <v>97190117.150000006</v>
      </c>
      <c r="D18" s="125">
        <v>545.16999999999996</v>
      </c>
      <c r="E18" s="125">
        <v>543.37</v>
      </c>
      <c r="F18" s="124">
        <v>55355</v>
      </c>
      <c r="G18" s="125">
        <v>30203230.300000001</v>
      </c>
      <c r="H18" s="125">
        <v>545.63</v>
      </c>
      <c r="I18" s="125">
        <v>543.92999999999995</v>
      </c>
      <c r="J18" s="124">
        <v>25280</v>
      </c>
      <c r="K18" s="125">
        <v>13823148.220000001</v>
      </c>
      <c r="L18" s="125">
        <v>546.79999999999995</v>
      </c>
      <c r="M18" s="125">
        <v>545.39</v>
      </c>
      <c r="N18" s="124">
        <v>8</v>
      </c>
      <c r="O18" s="125">
        <v>4480</v>
      </c>
      <c r="P18" s="123">
        <v>560</v>
      </c>
      <c r="Q18" s="189">
        <v>560</v>
      </c>
    </row>
    <row r="19" spans="1:19">
      <c r="A19" s="188" t="s">
        <v>467</v>
      </c>
      <c r="B19" s="124">
        <v>150272</v>
      </c>
      <c r="C19" s="125">
        <v>97404909.870000005</v>
      </c>
      <c r="D19" s="125">
        <v>648.19000000000005</v>
      </c>
      <c r="E19" s="125">
        <v>646.5</v>
      </c>
      <c r="F19" s="124">
        <v>32587</v>
      </c>
      <c r="G19" s="125">
        <v>21167300.969999999</v>
      </c>
      <c r="H19" s="125">
        <v>649.55999999999995</v>
      </c>
      <c r="I19" s="125">
        <v>649.54</v>
      </c>
      <c r="J19" s="124">
        <v>18039</v>
      </c>
      <c r="K19" s="125">
        <v>11609569.59</v>
      </c>
      <c r="L19" s="125">
        <v>643.58000000000004</v>
      </c>
      <c r="M19" s="125">
        <v>639.96</v>
      </c>
      <c r="N19" s="124">
        <v>2</v>
      </c>
      <c r="O19" s="125">
        <v>1262.24</v>
      </c>
      <c r="P19" s="123">
        <v>631.12</v>
      </c>
      <c r="Q19" s="189">
        <v>631.12</v>
      </c>
    </row>
    <row r="20" spans="1:19">
      <c r="A20" s="188" t="s">
        <v>468</v>
      </c>
      <c r="B20" s="124">
        <v>118481</v>
      </c>
      <c r="C20" s="125">
        <v>88722086.129999995</v>
      </c>
      <c r="D20" s="125">
        <v>748.83</v>
      </c>
      <c r="E20" s="125">
        <v>748.05</v>
      </c>
      <c r="F20" s="124">
        <v>28294</v>
      </c>
      <c r="G20" s="125">
        <v>21196373.219999999</v>
      </c>
      <c r="H20" s="125">
        <v>749.15</v>
      </c>
      <c r="I20" s="125">
        <v>747.56</v>
      </c>
      <c r="J20" s="124">
        <v>16496</v>
      </c>
      <c r="K20" s="125">
        <v>12256181.67</v>
      </c>
      <c r="L20" s="125">
        <v>742.98</v>
      </c>
      <c r="M20" s="125">
        <v>736.3</v>
      </c>
      <c r="N20" s="124">
        <v>3014</v>
      </c>
      <c r="O20" s="125">
        <v>2228497.7799999998</v>
      </c>
      <c r="P20" s="123">
        <v>739.38</v>
      </c>
      <c r="Q20" s="189">
        <v>736.3</v>
      </c>
    </row>
    <row r="21" spans="1:19">
      <c r="A21" s="188" t="s">
        <v>469</v>
      </c>
      <c r="B21" s="124">
        <v>98938</v>
      </c>
      <c r="C21" s="125">
        <v>83952218</v>
      </c>
      <c r="D21" s="125">
        <v>848.53</v>
      </c>
      <c r="E21" s="125">
        <v>847.74</v>
      </c>
      <c r="F21" s="124">
        <v>24051</v>
      </c>
      <c r="G21" s="125">
        <v>20430860.48</v>
      </c>
      <c r="H21" s="125">
        <v>849.48</v>
      </c>
      <c r="I21" s="125">
        <v>849.57</v>
      </c>
      <c r="J21" s="124">
        <v>7235</v>
      </c>
      <c r="K21" s="125">
        <v>6123398.7699999996</v>
      </c>
      <c r="L21" s="125">
        <v>846.36</v>
      </c>
      <c r="M21" s="125">
        <v>844.67</v>
      </c>
      <c r="N21" s="124">
        <v>1</v>
      </c>
      <c r="O21" s="125">
        <v>804.5</v>
      </c>
      <c r="P21" s="123">
        <v>804.5</v>
      </c>
      <c r="Q21" s="189">
        <v>804.5</v>
      </c>
    </row>
    <row r="22" spans="1:19">
      <c r="A22" s="188" t="s">
        <v>470</v>
      </c>
      <c r="B22" s="124">
        <v>111878</v>
      </c>
      <c r="C22" s="125">
        <v>106081836.40000001</v>
      </c>
      <c r="D22" s="125">
        <v>948.19</v>
      </c>
      <c r="E22" s="125">
        <v>942.78</v>
      </c>
      <c r="F22" s="124">
        <v>22962</v>
      </c>
      <c r="G22" s="125">
        <v>21752270.57</v>
      </c>
      <c r="H22" s="125">
        <v>947.32</v>
      </c>
      <c r="I22" s="125">
        <v>942.73</v>
      </c>
      <c r="J22" s="124">
        <v>9751</v>
      </c>
      <c r="K22" s="125">
        <v>9345914.8300000001</v>
      </c>
      <c r="L22" s="125">
        <v>958.46</v>
      </c>
      <c r="M22" s="125">
        <v>969.11</v>
      </c>
      <c r="N22" s="124">
        <v>0</v>
      </c>
      <c r="O22" s="125">
        <v>0</v>
      </c>
      <c r="P22" s="123">
        <v>0</v>
      </c>
      <c r="Q22" s="189" t="s">
        <v>439</v>
      </c>
    </row>
    <row r="23" spans="1:19">
      <c r="A23" s="188" t="s">
        <v>448</v>
      </c>
      <c r="B23" s="124">
        <v>520537</v>
      </c>
      <c r="C23" s="125">
        <v>659047368.36000001</v>
      </c>
      <c r="D23" s="125">
        <v>1266.0899999999999</v>
      </c>
      <c r="E23" s="125">
        <v>1288.3</v>
      </c>
      <c r="F23" s="124">
        <v>47542</v>
      </c>
      <c r="G23" s="125">
        <v>56716755.909999996</v>
      </c>
      <c r="H23" s="125">
        <v>1192.98</v>
      </c>
      <c r="I23" s="125">
        <v>1172.76</v>
      </c>
      <c r="J23" s="124">
        <v>19185</v>
      </c>
      <c r="K23" s="125">
        <v>23194094.359999999</v>
      </c>
      <c r="L23" s="125">
        <v>1208.97</v>
      </c>
      <c r="M23" s="125">
        <v>1196.58</v>
      </c>
      <c r="N23" s="124">
        <v>4</v>
      </c>
      <c r="O23" s="125">
        <v>4964.2</v>
      </c>
      <c r="P23" s="123">
        <v>1241.05</v>
      </c>
      <c r="Q23" s="189">
        <v>1250.24</v>
      </c>
    </row>
    <row r="24" spans="1:19">
      <c r="A24" s="188" t="s">
        <v>449</v>
      </c>
      <c r="B24" s="124">
        <v>233888</v>
      </c>
      <c r="C24" s="125">
        <v>390581129.67000002</v>
      </c>
      <c r="D24" s="125">
        <v>1669.95</v>
      </c>
      <c r="E24" s="125">
        <v>1642.09</v>
      </c>
      <c r="F24" s="124">
        <v>6218</v>
      </c>
      <c r="G24" s="125">
        <v>10308328.890000001</v>
      </c>
      <c r="H24" s="125">
        <v>1657.82</v>
      </c>
      <c r="I24" s="125">
        <v>1629.27</v>
      </c>
      <c r="J24" s="124">
        <v>2749</v>
      </c>
      <c r="K24" s="125">
        <v>4615781.58</v>
      </c>
      <c r="L24" s="125">
        <v>1679.08</v>
      </c>
      <c r="M24" s="125">
        <v>1656.37</v>
      </c>
      <c r="N24" s="124">
        <v>0</v>
      </c>
      <c r="O24" s="125">
        <v>0</v>
      </c>
      <c r="P24" s="123">
        <v>0</v>
      </c>
      <c r="Q24" s="189" t="s">
        <v>439</v>
      </c>
    </row>
    <row r="25" spans="1:19">
      <c r="A25" s="188" t="s">
        <v>450</v>
      </c>
      <c r="B25" s="124">
        <v>43898</v>
      </c>
      <c r="C25" s="125">
        <v>96312171.900000006</v>
      </c>
      <c r="D25" s="125">
        <v>2194</v>
      </c>
      <c r="E25" s="125">
        <v>2166.6</v>
      </c>
      <c r="F25" s="124">
        <v>726</v>
      </c>
      <c r="G25" s="125">
        <v>1595085.91</v>
      </c>
      <c r="H25" s="125">
        <v>2197.09</v>
      </c>
      <c r="I25" s="125">
        <v>2163.62</v>
      </c>
      <c r="J25" s="124">
        <v>456</v>
      </c>
      <c r="K25" s="125">
        <v>997714.11</v>
      </c>
      <c r="L25" s="125">
        <v>2187.9699999999998</v>
      </c>
      <c r="M25" s="125">
        <v>2158.31</v>
      </c>
      <c r="N25" s="124">
        <v>0</v>
      </c>
      <c r="O25" s="125">
        <v>0</v>
      </c>
      <c r="P25" s="123">
        <v>0</v>
      </c>
      <c r="Q25" s="189" t="s">
        <v>439</v>
      </c>
    </row>
    <row r="26" spans="1:19">
      <c r="A26" s="188" t="s">
        <v>497</v>
      </c>
      <c r="B26" s="124">
        <v>10424</v>
      </c>
      <c r="C26" s="125">
        <v>27986054.73</v>
      </c>
      <c r="D26" s="125">
        <v>2684.77</v>
      </c>
      <c r="E26" s="125">
        <v>2655.82</v>
      </c>
      <c r="F26" s="124">
        <v>239</v>
      </c>
      <c r="G26" s="125">
        <v>639672.68999999994</v>
      </c>
      <c r="H26" s="125">
        <v>2676.45</v>
      </c>
      <c r="I26" s="125">
        <v>2642.13</v>
      </c>
      <c r="J26" s="124">
        <v>146</v>
      </c>
      <c r="K26" s="125">
        <v>396735.15</v>
      </c>
      <c r="L26" s="125">
        <v>2717.36</v>
      </c>
      <c r="M26" s="125">
        <v>2736.04</v>
      </c>
      <c r="N26" s="124">
        <v>0</v>
      </c>
      <c r="O26" s="125">
        <v>0</v>
      </c>
      <c r="P26" s="123">
        <v>0</v>
      </c>
      <c r="Q26" s="189" t="s">
        <v>439</v>
      </c>
    </row>
    <row r="27" spans="1:19">
      <c r="A27" s="188" t="s">
        <v>498</v>
      </c>
      <c r="B27" s="124">
        <v>2507</v>
      </c>
      <c r="C27" s="125">
        <v>8014486.3200000003</v>
      </c>
      <c r="D27" s="125">
        <v>3196.84</v>
      </c>
      <c r="E27" s="125">
        <v>3173.01</v>
      </c>
      <c r="F27" s="124">
        <v>21</v>
      </c>
      <c r="G27" s="125">
        <v>66206.2</v>
      </c>
      <c r="H27" s="125">
        <v>3152.68</v>
      </c>
      <c r="I27" s="125">
        <v>3118.6</v>
      </c>
      <c r="J27" s="124">
        <v>19</v>
      </c>
      <c r="K27" s="125">
        <v>60261.63</v>
      </c>
      <c r="L27" s="125">
        <v>3171.66</v>
      </c>
      <c r="M27" s="125">
        <v>3147.15</v>
      </c>
      <c r="N27" s="124">
        <v>0</v>
      </c>
      <c r="O27" s="125">
        <v>0</v>
      </c>
      <c r="P27" s="123">
        <v>0</v>
      </c>
      <c r="Q27" s="189" t="s">
        <v>439</v>
      </c>
    </row>
    <row r="28" spans="1:19">
      <c r="A28" s="188" t="s">
        <v>499</v>
      </c>
      <c r="B28" s="124">
        <v>1130</v>
      </c>
      <c r="C28" s="125">
        <v>4177668.26</v>
      </c>
      <c r="D28" s="125">
        <v>3697.05</v>
      </c>
      <c r="E28" s="125">
        <v>3714.51</v>
      </c>
      <c r="F28" s="124">
        <v>8</v>
      </c>
      <c r="G28" s="125">
        <v>29482.47</v>
      </c>
      <c r="H28" s="125">
        <v>3685.31</v>
      </c>
      <c r="I28" s="125">
        <v>3627.67</v>
      </c>
      <c r="J28" s="124">
        <v>6</v>
      </c>
      <c r="K28" s="125">
        <v>22225.63</v>
      </c>
      <c r="L28" s="125">
        <v>3704.27</v>
      </c>
      <c r="M28" s="125">
        <v>3745.11</v>
      </c>
      <c r="N28" s="124">
        <v>0</v>
      </c>
      <c r="O28" s="125">
        <v>0</v>
      </c>
      <c r="P28" s="123">
        <v>0</v>
      </c>
      <c r="Q28" s="189" t="s">
        <v>439</v>
      </c>
    </row>
    <row r="29" spans="1:19" ht="15" thickBot="1">
      <c r="A29" s="190" t="s">
        <v>500</v>
      </c>
      <c r="B29" s="191">
        <v>268</v>
      </c>
      <c r="C29" s="192">
        <v>1176744.98</v>
      </c>
      <c r="D29" s="192">
        <v>4390.84</v>
      </c>
      <c r="E29" s="192">
        <v>4248.53</v>
      </c>
      <c r="F29" s="191">
        <v>6</v>
      </c>
      <c r="G29" s="192">
        <v>27241.119999999999</v>
      </c>
      <c r="H29" s="192">
        <v>4540.1899999999996</v>
      </c>
      <c r="I29" s="192">
        <v>4260.67</v>
      </c>
      <c r="J29" s="191">
        <v>4</v>
      </c>
      <c r="K29" s="192">
        <v>24381.89</v>
      </c>
      <c r="L29" s="192">
        <v>6095.47</v>
      </c>
      <c r="M29" s="192">
        <v>4702.03</v>
      </c>
      <c r="N29" s="191">
        <v>0</v>
      </c>
      <c r="O29" s="192">
        <v>0</v>
      </c>
      <c r="P29" s="193">
        <v>0</v>
      </c>
      <c r="Q29" s="194" t="s">
        <v>439</v>
      </c>
    </row>
    <row r="30" spans="1:19" ht="16.2" thickBot="1">
      <c r="A30" s="184" t="s">
        <v>538</v>
      </c>
      <c r="B30" s="477">
        <v>1866904</v>
      </c>
      <c r="C30" s="478">
        <v>1804755896.5699999</v>
      </c>
      <c r="D30" s="479">
        <v>966.71</v>
      </c>
      <c r="E30" s="479">
        <v>890.56</v>
      </c>
      <c r="F30" s="481">
        <v>384254</v>
      </c>
      <c r="G30" s="482">
        <v>242896746.50999999</v>
      </c>
      <c r="H30" s="479">
        <v>632.13</v>
      </c>
      <c r="I30" s="479">
        <v>540.98</v>
      </c>
      <c r="J30" s="481">
        <v>191902</v>
      </c>
      <c r="K30" s="482">
        <v>117848409.05</v>
      </c>
      <c r="L30" s="479">
        <v>614.11</v>
      </c>
      <c r="M30" s="479">
        <v>510.8</v>
      </c>
      <c r="N30" s="481">
        <v>19169</v>
      </c>
      <c r="O30" s="482">
        <v>5931403.8099999996</v>
      </c>
      <c r="P30" s="482">
        <v>309.43</v>
      </c>
      <c r="Q30" s="400">
        <v>360</v>
      </c>
      <c r="S30" s="317"/>
    </row>
    <row r="31" spans="1:19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</row>
    <row r="32" spans="1:19" ht="15.6">
      <c r="A32" s="563" t="s">
        <v>703</v>
      </c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</row>
    <row r="33" spans="1:17" ht="16.2" thickBot="1">
      <c r="A33" s="308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121"/>
    </row>
    <row r="34" spans="1:17">
      <c r="A34" s="564" t="s">
        <v>19</v>
      </c>
      <c r="B34" s="559" t="s">
        <v>5</v>
      </c>
      <c r="C34" s="560"/>
      <c r="D34" s="560"/>
      <c r="E34" s="561"/>
      <c r="F34" s="559" t="s">
        <v>6</v>
      </c>
      <c r="G34" s="560"/>
      <c r="H34" s="560"/>
      <c r="I34" s="561"/>
      <c r="J34" s="559" t="s">
        <v>20</v>
      </c>
      <c r="K34" s="560"/>
      <c r="L34" s="560"/>
      <c r="M34" s="561"/>
      <c r="N34" s="559" t="s">
        <v>21</v>
      </c>
      <c r="O34" s="560"/>
      <c r="P34" s="560"/>
      <c r="Q34" s="562"/>
    </row>
    <row r="35" spans="1:17" ht="15" thickBot="1">
      <c r="A35" s="565"/>
      <c r="B35" s="200" t="s">
        <v>1</v>
      </c>
      <c r="C35" s="201" t="s">
        <v>51</v>
      </c>
      <c r="D35" s="201" t="s">
        <v>22</v>
      </c>
      <c r="E35" s="201" t="s">
        <v>442</v>
      </c>
      <c r="F35" s="200" t="s">
        <v>1</v>
      </c>
      <c r="G35" s="201" t="s">
        <v>51</v>
      </c>
      <c r="H35" s="201" t="s">
        <v>22</v>
      </c>
      <c r="I35" s="201" t="s">
        <v>442</v>
      </c>
      <c r="J35" s="200" t="s">
        <v>1</v>
      </c>
      <c r="K35" s="201" t="s">
        <v>51</v>
      </c>
      <c r="L35" s="201" t="s">
        <v>22</v>
      </c>
      <c r="M35" s="201" t="s">
        <v>442</v>
      </c>
      <c r="N35" s="200" t="s">
        <v>1</v>
      </c>
      <c r="O35" s="201" t="s">
        <v>51</v>
      </c>
      <c r="P35" s="201" t="s">
        <v>22</v>
      </c>
      <c r="Q35" s="202" t="s">
        <v>442</v>
      </c>
    </row>
    <row r="36" spans="1:17">
      <c r="A36" s="195" t="s">
        <v>461</v>
      </c>
      <c r="B36" s="196">
        <v>18868</v>
      </c>
      <c r="C36" s="197">
        <v>1012613.49</v>
      </c>
      <c r="D36" s="197">
        <v>53.67</v>
      </c>
      <c r="E36" s="197">
        <v>52.29</v>
      </c>
      <c r="F36" s="196">
        <v>1555</v>
      </c>
      <c r="G36" s="197">
        <v>98377.82</v>
      </c>
      <c r="H36" s="197">
        <v>63.27</v>
      </c>
      <c r="I36" s="197">
        <v>66.66</v>
      </c>
      <c r="J36" s="196">
        <v>992</v>
      </c>
      <c r="K36" s="197">
        <v>54549.35</v>
      </c>
      <c r="L36" s="197">
        <v>54.99</v>
      </c>
      <c r="M36" s="197">
        <v>54.33</v>
      </c>
      <c r="N36" s="196">
        <v>1539</v>
      </c>
      <c r="O36" s="197">
        <v>99873.83</v>
      </c>
      <c r="P36" s="198">
        <v>64.900000000000006</v>
      </c>
      <c r="Q36" s="199">
        <v>65.97</v>
      </c>
    </row>
    <row r="37" spans="1:17">
      <c r="A37" s="188" t="s">
        <v>462</v>
      </c>
      <c r="B37" s="124">
        <v>10210</v>
      </c>
      <c r="C37" s="125">
        <v>1429322.5</v>
      </c>
      <c r="D37" s="125">
        <v>139.99</v>
      </c>
      <c r="E37" s="125">
        <v>135.36000000000001</v>
      </c>
      <c r="F37" s="124">
        <v>5091</v>
      </c>
      <c r="G37" s="125">
        <v>806407.87</v>
      </c>
      <c r="H37" s="125">
        <v>158.4</v>
      </c>
      <c r="I37" s="125">
        <v>169.2</v>
      </c>
      <c r="J37" s="124">
        <v>729</v>
      </c>
      <c r="K37" s="125">
        <v>106249.02</v>
      </c>
      <c r="L37" s="125">
        <v>145.75</v>
      </c>
      <c r="M37" s="125">
        <v>144.6</v>
      </c>
      <c r="N37" s="124">
        <v>1346</v>
      </c>
      <c r="O37" s="125">
        <v>206423.24</v>
      </c>
      <c r="P37" s="123">
        <v>153.36000000000001</v>
      </c>
      <c r="Q37" s="189">
        <v>152.75</v>
      </c>
    </row>
    <row r="38" spans="1:17">
      <c r="A38" s="188" t="s">
        <v>463</v>
      </c>
      <c r="B38" s="124">
        <v>4977</v>
      </c>
      <c r="C38" s="125">
        <v>1248214.1499999999</v>
      </c>
      <c r="D38" s="125">
        <v>250.8</v>
      </c>
      <c r="E38" s="125">
        <v>251.99</v>
      </c>
      <c r="F38" s="124">
        <v>3196</v>
      </c>
      <c r="G38" s="125">
        <v>808852.04</v>
      </c>
      <c r="H38" s="125">
        <v>253.08</v>
      </c>
      <c r="I38" s="125">
        <v>255.86</v>
      </c>
      <c r="J38" s="124">
        <v>2340</v>
      </c>
      <c r="K38" s="125">
        <v>621179.02</v>
      </c>
      <c r="L38" s="125">
        <v>265.45999999999998</v>
      </c>
      <c r="M38" s="125">
        <v>270.72000000000003</v>
      </c>
      <c r="N38" s="124">
        <v>591</v>
      </c>
      <c r="O38" s="125">
        <v>144024.01999999999</v>
      </c>
      <c r="P38" s="123">
        <v>243.7</v>
      </c>
      <c r="Q38" s="189">
        <v>242.49</v>
      </c>
    </row>
    <row r="39" spans="1:17">
      <c r="A39" s="188" t="s">
        <v>464</v>
      </c>
      <c r="B39" s="124">
        <v>36515</v>
      </c>
      <c r="C39" s="125">
        <v>13021707.65</v>
      </c>
      <c r="D39" s="125">
        <v>356.61</v>
      </c>
      <c r="E39" s="125">
        <v>357.29</v>
      </c>
      <c r="F39" s="124">
        <v>7774</v>
      </c>
      <c r="G39" s="125">
        <v>2743368.12</v>
      </c>
      <c r="H39" s="125">
        <v>352.89</v>
      </c>
      <c r="I39" s="125">
        <v>358.42</v>
      </c>
      <c r="J39" s="124">
        <v>21240</v>
      </c>
      <c r="K39" s="125">
        <v>7442617.8099999996</v>
      </c>
      <c r="L39" s="125">
        <v>350.41</v>
      </c>
      <c r="M39" s="125">
        <v>338.4</v>
      </c>
      <c r="N39" s="124">
        <v>2916</v>
      </c>
      <c r="O39" s="125">
        <v>1048605.07</v>
      </c>
      <c r="P39" s="123">
        <v>359.6</v>
      </c>
      <c r="Q39" s="189">
        <v>360</v>
      </c>
    </row>
    <row r="40" spans="1:17">
      <c r="A40" s="188" t="s">
        <v>465</v>
      </c>
      <c r="B40" s="124">
        <v>64431</v>
      </c>
      <c r="C40" s="125">
        <v>29184166.370000001</v>
      </c>
      <c r="D40" s="125">
        <v>452.95</v>
      </c>
      <c r="E40" s="125">
        <v>454.72</v>
      </c>
      <c r="F40" s="124">
        <v>4177</v>
      </c>
      <c r="G40" s="125">
        <v>1857149.32</v>
      </c>
      <c r="H40" s="125">
        <v>444.61</v>
      </c>
      <c r="I40" s="125">
        <v>436.48</v>
      </c>
      <c r="J40" s="124">
        <v>21214</v>
      </c>
      <c r="K40" s="125">
        <v>9626931.6300000008</v>
      </c>
      <c r="L40" s="125">
        <v>453.8</v>
      </c>
      <c r="M40" s="125">
        <v>457.63</v>
      </c>
      <c r="N40" s="124">
        <v>0</v>
      </c>
      <c r="O40" s="125">
        <v>0</v>
      </c>
      <c r="P40" s="123">
        <v>0</v>
      </c>
      <c r="Q40" s="189" t="s">
        <v>439</v>
      </c>
    </row>
    <row r="41" spans="1:17">
      <c r="A41" s="188" t="s">
        <v>466</v>
      </c>
      <c r="B41" s="124">
        <v>67869</v>
      </c>
      <c r="C41" s="125">
        <v>37130231.329999998</v>
      </c>
      <c r="D41" s="125">
        <v>547.09</v>
      </c>
      <c r="E41" s="125">
        <v>546.61</v>
      </c>
      <c r="F41" s="124">
        <v>1883</v>
      </c>
      <c r="G41" s="125">
        <v>1027166.61</v>
      </c>
      <c r="H41" s="125">
        <v>545.49</v>
      </c>
      <c r="I41" s="125">
        <v>544.05999999999995</v>
      </c>
      <c r="J41" s="124">
        <v>16406</v>
      </c>
      <c r="K41" s="125">
        <v>8996852.4600000009</v>
      </c>
      <c r="L41" s="125">
        <v>548.39</v>
      </c>
      <c r="M41" s="125">
        <v>548.32000000000005</v>
      </c>
      <c r="N41" s="124">
        <v>8</v>
      </c>
      <c r="O41" s="125">
        <v>4480</v>
      </c>
      <c r="P41" s="123">
        <v>560</v>
      </c>
      <c r="Q41" s="189">
        <v>560</v>
      </c>
    </row>
    <row r="42" spans="1:17">
      <c r="A42" s="188" t="s">
        <v>467</v>
      </c>
      <c r="B42" s="124">
        <v>72181</v>
      </c>
      <c r="C42" s="125">
        <v>46956431.359999999</v>
      </c>
      <c r="D42" s="125">
        <v>650.54</v>
      </c>
      <c r="E42" s="125">
        <v>650.65</v>
      </c>
      <c r="F42" s="124">
        <v>1223</v>
      </c>
      <c r="G42" s="125">
        <v>793156.21</v>
      </c>
      <c r="H42" s="125">
        <v>648.53</v>
      </c>
      <c r="I42" s="125">
        <v>646.74</v>
      </c>
      <c r="J42" s="124">
        <v>13897</v>
      </c>
      <c r="K42" s="125">
        <v>8944417.1400000006</v>
      </c>
      <c r="L42" s="125">
        <v>643.62</v>
      </c>
      <c r="M42" s="125">
        <v>640.57000000000005</v>
      </c>
      <c r="N42" s="124">
        <v>2</v>
      </c>
      <c r="O42" s="125">
        <v>1262.24</v>
      </c>
      <c r="P42" s="123">
        <v>631.12</v>
      </c>
      <c r="Q42" s="189">
        <v>631.12</v>
      </c>
    </row>
    <row r="43" spans="1:17">
      <c r="A43" s="188" t="s">
        <v>468</v>
      </c>
      <c r="B43" s="124">
        <v>65041</v>
      </c>
      <c r="C43" s="125">
        <v>48694692.719999999</v>
      </c>
      <c r="D43" s="125">
        <v>748.68</v>
      </c>
      <c r="E43" s="125">
        <v>747.74</v>
      </c>
      <c r="F43" s="124">
        <v>999</v>
      </c>
      <c r="G43" s="125">
        <v>746843.74</v>
      </c>
      <c r="H43" s="125">
        <v>747.59</v>
      </c>
      <c r="I43" s="125">
        <v>746.91</v>
      </c>
      <c r="J43" s="124">
        <v>11382</v>
      </c>
      <c r="K43" s="125">
        <v>8471017.6600000001</v>
      </c>
      <c r="L43" s="125">
        <v>744.25</v>
      </c>
      <c r="M43" s="125">
        <v>736.3</v>
      </c>
      <c r="N43" s="124">
        <v>1474</v>
      </c>
      <c r="O43" s="125">
        <v>1090254.78</v>
      </c>
      <c r="P43" s="123">
        <v>739.66</v>
      </c>
      <c r="Q43" s="189">
        <v>736.3</v>
      </c>
    </row>
    <row r="44" spans="1:17">
      <c r="A44" s="188" t="s">
        <v>469</v>
      </c>
      <c r="B44" s="124">
        <v>51609</v>
      </c>
      <c r="C44" s="125">
        <v>43751945.310000002</v>
      </c>
      <c r="D44" s="125">
        <v>847.76</v>
      </c>
      <c r="E44" s="125">
        <v>846.44</v>
      </c>
      <c r="F44" s="124">
        <v>833</v>
      </c>
      <c r="G44" s="125">
        <v>705226.67</v>
      </c>
      <c r="H44" s="125">
        <v>846.61</v>
      </c>
      <c r="I44" s="125">
        <v>844.15</v>
      </c>
      <c r="J44" s="124">
        <v>5863</v>
      </c>
      <c r="K44" s="125">
        <v>4963727.9000000004</v>
      </c>
      <c r="L44" s="125">
        <v>846.62</v>
      </c>
      <c r="M44" s="125">
        <v>845.04</v>
      </c>
      <c r="N44" s="124">
        <v>1</v>
      </c>
      <c r="O44" s="125">
        <v>804.5</v>
      </c>
      <c r="P44" s="123">
        <v>804.5</v>
      </c>
      <c r="Q44" s="189">
        <v>804.5</v>
      </c>
    </row>
    <row r="45" spans="1:17">
      <c r="A45" s="188" t="s">
        <v>470</v>
      </c>
      <c r="B45" s="124">
        <v>59100</v>
      </c>
      <c r="C45" s="125">
        <v>56025992.75</v>
      </c>
      <c r="D45" s="125">
        <v>947.99</v>
      </c>
      <c r="E45" s="125">
        <v>941.84</v>
      </c>
      <c r="F45" s="124">
        <v>827</v>
      </c>
      <c r="G45" s="125">
        <v>783804.84</v>
      </c>
      <c r="H45" s="125">
        <v>947.77</v>
      </c>
      <c r="I45" s="125">
        <v>945.44</v>
      </c>
      <c r="J45" s="124">
        <v>6949</v>
      </c>
      <c r="K45" s="125">
        <v>6629770.1699999999</v>
      </c>
      <c r="L45" s="125">
        <v>954.06</v>
      </c>
      <c r="M45" s="125">
        <v>953.36</v>
      </c>
      <c r="N45" s="124">
        <v>0</v>
      </c>
      <c r="O45" s="125">
        <v>0</v>
      </c>
      <c r="P45" s="123">
        <v>0</v>
      </c>
      <c r="Q45" s="189" t="s">
        <v>439</v>
      </c>
    </row>
    <row r="46" spans="1:17">
      <c r="A46" s="188" t="s">
        <v>448</v>
      </c>
      <c r="B46" s="124">
        <v>329549</v>
      </c>
      <c r="C46" s="125">
        <v>420972463.14999998</v>
      </c>
      <c r="D46" s="125">
        <v>1277.42</v>
      </c>
      <c r="E46" s="125">
        <v>1305.73</v>
      </c>
      <c r="F46" s="124">
        <v>2057</v>
      </c>
      <c r="G46" s="125">
        <v>2441402.81</v>
      </c>
      <c r="H46" s="125">
        <v>1186.8800000000001</v>
      </c>
      <c r="I46" s="125">
        <v>1156.71</v>
      </c>
      <c r="J46" s="124">
        <v>13589</v>
      </c>
      <c r="K46" s="125">
        <v>16469123.48</v>
      </c>
      <c r="L46" s="125">
        <v>1211.95</v>
      </c>
      <c r="M46" s="125">
        <v>1200.28</v>
      </c>
      <c r="N46" s="124">
        <v>4</v>
      </c>
      <c r="O46" s="125">
        <v>4964.2</v>
      </c>
      <c r="P46" s="123">
        <v>1241.05</v>
      </c>
      <c r="Q46" s="189">
        <v>1250.24</v>
      </c>
    </row>
    <row r="47" spans="1:17">
      <c r="A47" s="188" t="s">
        <v>449</v>
      </c>
      <c r="B47" s="124">
        <v>172101</v>
      </c>
      <c r="C47" s="125">
        <v>287756502.14999998</v>
      </c>
      <c r="D47" s="125">
        <v>1672.02</v>
      </c>
      <c r="E47" s="125">
        <v>1645.21</v>
      </c>
      <c r="F47" s="124">
        <v>319</v>
      </c>
      <c r="G47" s="125">
        <v>537295.39</v>
      </c>
      <c r="H47" s="125">
        <v>1684.31</v>
      </c>
      <c r="I47" s="125">
        <v>1654.58</v>
      </c>
      <c r="J47" s="124">
        <v>2344</v>
      </c>
      <c r="K47" s="125">
        <v>3933573.98</v>
      </c>
      <c r="L47" s="125">
        <v>1678.15</v>
      </c>
      <c r="M47" s="125">
        <v>1657.83</v>
      </c>
      <c r="N47" s="124">
        <v>0</v>
      </c>
      <c r="O47" s="125">
        <v>0</v>
      </c>
      <c r="P47" s="123">
        <v>0</v>
      </c>
      <c r="Q47" s="189" t="s">
        <v>439</v>
      </c>
    </row>
    <row r="48" spans="1:17">
      <c r="A48" s="188" t="s">
        <v>450</v>
      </c>
      <c r="B48" s="124">
        <v>30671</v>
      </c>
      <c r="C48" s="125">
        <v>67081792</v>
      </c>
      <c r="D48" s="125">
        <v>2187.14</v>
      </c>
      <c r="E48" s="125">
        <v>2156.14</v>
      </c>
      <c r="F48" s="124">
        <v>66</v>
      </c>
      <c r="G48" s="125">
        <v>143947.70000000001</v>
      </c>
      <c r="H48" s="125">
        <v>2181.0300000000002</v>
      </c>
      <c r="I48" s="125">
        <v>2137.88</v>
      </c>
      <c r="J48" s="124">
        <v>395</v>
      </c>
      <c r="K48" s="125">
        <v>867208.4</v>
      </c>
      <c r="L48" s="125">
        <v>2195.46</v>
      </c>
      <c r="M48" s="125">
        <v>2163.66</v>
      </c>
      <c r="N48" s="124">
        <v>0</v>
      </c>
      <c r="O48" s="125">
        <v>0</v>
      </c>
      <c r="P48" s="123">
        <v>0</v>
      </c>
      <c r="Q48" s="189" t="s">
        <v>439</v>
      </c>
    </row>
    <row r="49" spans="1:17">
      <c r="A49" s="188" t="s">
        <v>497</v>
      </c>
      <c r="B49" s="124">
        <v>7339</v>
      </c>
      <c r="C49" s="125">
        <v>19701097.25</v>
      </c>
      <c r="D49" s="125">
        <v>2684.44</v>
      </c>
      <c r="E49" s="125">
        <v>2655.39</v>
      </c>
      <c r="F49" s="124">
        <v>20</v>
      </c>
      <c r="G49" s="125">
        <v>54080.47</v>
      </c>
      <c r="H49" s="125">
        <v>2704.02</v>
      </c>
      <c r="I49" s="125">
        <v>2637.91</v>
      </c>
      <c r="J49" s="124">
        <v>123</v>
      </c>
      <c r="K49" s="125">
        <v>334158.45</v>
      </c>
      <c r="L49" s="125">
        <v>2716.74</v>
      </c>
      <c r="M49" s="125">
        <v>2736.04</v>
      </c>
      <c r="N49" s="124">
        <v>0</v>
      </c>
      <c r="O49" s="125">
        <v>0</v>
      </c>
      <c r="P49" s="123">
        <v>0</v>
      </c>
      <c r="Q49" s="189" t="s">
        <v>439</v>
      </c>
    </row>
    <row r="50" spans="1:17">
      <c r="A50" s="188" t="s">
        <v>498</v>
      </c>
      <c r="B50" s="124">
        <v>1741</v>
      </c>
      <c r="C50" s="125">
        <v>5565403.3300000001</v>
      </c>
      <c r="D50" s="125">
        <v>3196.67</v>
      </c>
      <c r="E50" s="125">
        <v>3171.86</v>
      </c>
      <c r="F50" s="124">
        <v>5</v>
      </c>
      <c r="G50" s="125">
        <v>15782.64</v>
      </c>
      <c r="H50" s="125">
        <v>3156.53</v>
      </c>
      <c r="I50" s="125">
        <v>3057.12</v>
      </c>
      <c r="J50" s="124">
        <v>16</v>
      </c>
      <c r="K50" s="125">
        <v>50718.59</v>
      </c>
      <c r="L50" s="125">
        <v>3169.91</v>
      </c>
      <c r="M50" s="125">
        <v>3135.75</v>
      </c>
      <c r="N50" s="124">
        <v>0</v>
      </c>
      <c r="O50" s="125">
        <v>0</v>
      </c>
      <c r="P50" s="123">
        <v>0</v>
      </c>
      <c r="Q50" s="189" t="s">
        <v>439</v>
      </c>
    </row>
    <row r="51" spans="1:17">
      <c r="A51" s="188" t="s">
        <v>499</v>
      </c>
      <c r="B51" s="124">
        <v>827</v>
      </c>
      <c r="C51" s="125">
        <v>3050782.46</v>
      </c>
      <c r="D51" s="125">
        <v>3688.98</v>
      </c>
      <c r="E51" s="125">
        <v>3709.44</v>
      </c>
      <c r="F51" s="124">
        <v>2</v>
      </c>
      <c r="G51" s="125">
        <v>7149.39</v>
      </c>
      <c r="H51" s="125">
        <v>3574.7</v>
      </c>
      <c r="I51" s="125">
        <v>3574.7</v>
      </c>
      <c r="J51" s="124">
        <v>6</v>
      </c>
      <c r="K51" s="125">
        <v>22225.63</v>
      </c>
      <c r="L51" s="125">
        <v>3704.27</v>
      </c>
      <c r="M51" s="125">
        <v>3745.11</v>
      </c>
      <c r="N51" s="124">
        <v>0</v>
      </c>
      <c r="O51" s="125">
        <v>0</v>
      </c>
      <c r="P51" s="123">
        <v>0</v>
      </c>
      <c r="Q51" s="189" t="s">
        <v>439</v>
      </c>
    </row>
    <row r="52" spans="1:17" ht="15" thickBot="1">
      <c r="A52" s="190" t="s">
        <v>500</v>
      </c>
      <c r="B52" s="191">
        <v>157</v>
      </c>
      <c r="C52" s="192">
        <v>690399.85</v>
      </c>
      <c r="D52" s="192">
        <v>4397.45</v>
      </c>
      <c r="E52" s="192">
        <v>4283.28</v>
      </c>
      <c r="F52" s="191">
        <v>2</v>
      </c>
      <c r="G52" s="192">
        <v>9037.74</v>
      </c>
      <c r="H52" s="192">
        <v>4518.87</v>
      </c>
      <c r="I52" s="192">
        <v>4518.87</v>
      </c>
      <c r="J52" s="191">
        <v>4</v>
      </c>
      <c r="K52" s="192">
        <v>24381.89</v>
      </c>
      <c r="L52" s="192">
        <v>6095.47</v>
      </c>
      <c r="M52" s="192">
        <v>4702.03</v>
      </c>
      <c r="N52" s="191">
        <v>0</v>
      </c>
      <c r="O52" s="192">
        <v>0</v>
      </c>
      <c r="P52" s="193">
        <v>0</v>
      </c>
      <c r="Q52" s="194" t="s">
        <v>439</v>
      </c>
    </row>
    <row r="53" spans="1:17" ht="16.2" thickBot="1">
      <c r="A53" s="184" t="s">
        <v>538</v>
      </c>
      <c r="B53" s="185">
        <v>993186</v>
      </c>
      <c r="C53" s="186">
        <v>1083273757.8199999</v>
      </c>
      <c r="D53" s="186">
        <v>1090.71</v>
      </c>
      <c r="E53" s="186">
        <v>1097.58</v>
      </c>
      <c r="F53" s="185">
        <v>30029</v>
      </c>
      <c r="G53" s="186">
        <v>13579049.380000001</v>
      </c>
      <c r="H53" s="186">
        <v>452.2</v>
      </c>
      <c r="I53" s="186">
        <v>360.96</v>
      </c>
      <c r="J53" s="185">
        <v>117489</v>
      </c>
      <c r="K53" s="186">
        <v>77558702.579999998</v>
      </c>
      <c r="L53" s="186">
        <v>660.14</v>
      </c>
      <c r="M53" s="186">
        <v>571.16999999999996</v>
      </c>
      <c r="N53" s="185">
        <v>7881</v>
      </c>
      <c r="O53" s="186">
        <v>2600691.88</v>
      </c>
      <c r="P53" s="187">
        <v>330</v>
      </c>
      <c r="Q53" s="400">
        <v>360</v>
      </c>
    </row>
    <row r="54" spans="1:17">
      <c r="A54" s="227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</row>
    <row r="55" spans="1:17" ht="15.6">
      <c r="A55" s="572" t="s">
        <v>704</v>
      </c>
      <c r="B55" s="572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</row>
    <row r="56" spans="1:17" ht="15" thickBot="1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</row>
    <row r="57" spans="1:17">
      <c r="A57" s="566" t="s">
        <v>19</v>
      </c>
      <c r="B57" s="568" t="s">
        <v>5</v>
      </c>
      <c r="C57" s="569"/>
      <c r="D57" s="569"/>
      <c r="E57" s="570"/>
      <c r="F57" s="568" t="s">
        <v>6</v>
      </c>
      <c r="G57" s="569"/>
      <c r="H57" s="569"/>
      <c r="I57" s="570"/>
      <c r="J57" s="568" t="s">
        <v>20</v>
      </c>
      <c r="K57" s="569"/>
      <c r="L57" s="569"/>
      <c r="M57" s="570"/>
      <c r="N57" s="568" t="s">
        <v>21</v>
      </c>
      <c r="O57" s="569"/>
      <c r="P57" s="569"/>
      <c r="Q57" s="571"/>
    </row>
    <row r="58" spans="1:17" ht="15" thickBot="1">
      <c r="A58" s="567"/>
      <c r="B58" s="203" t="s">
        <v>1</v>
      </c>
      <c r="C58" s="204" t="s">
        <v>51</v>
      </c>
      <c r="D58" s="204" t="s">
        <v>22</v>
      </c>
      <c r="E58" s="204" t="s">
        <v>442</v>
      </c>
      <c r="F58" s="203" t="s">
        <v>1</v>
      </c>
      <c r="G58" s="204" t="s">
        <v>51</v>
      </c>
      <c r="H58" s="204" t="s">
        <v>22</v>
      </c>
      <c r="I58" s="204" t="s">
        <v>442</v>
      </c>
      <c r="J58" s="203" t="s">
        <v>1</v>
      </c>
      <c r="K58" s="204" t="s">
        <v>51</v>
      </c>
      <c r="L58" s="204" t="s">
        <v>22</v>
      </c>
      <c r="M58" s="204" t="s">
        <v>442</v>
      </c>
      <c r="N58" s="203" t="s">
        <v>1</v>
      </c>
      <c r="O58" s="204" t="s">
        <v>51</v>
      </c>
      <c r="P58" s="204" t="s">
        <v>22</v>
      </c>
      <c r="Q58" s="205" t="s">
        <v>442</v>
      </c>
    </row>
    <row r="59" spans="1:17">
      <c r="A59" s="495" t="s">
        <v>461</v>
      </c>
      <c r="B59" s="232">
        <v>15489</v>
      </c>
      <c r="C59" s="522">
        <v>914069.9</v>
      </c>
      <c r="D59" s="522">
        <v>59.01</v>
      </c>
      <c r="E59" s="522">
        <v>60.2</v>
      </c>
      <c r="F59" s="232">
        <v>7824</v>
      </c>
      <c r="G59" s="522">
        <v>469868.97</v>
      </c>
      <c r="H59" s="522">
        <v>60.05</v>
      </c>
      <c r="I59" s="522">
        <v>61.63</v>
      </c>
      <c r="J59" s="232">
        <v>507</v>
      </c>
      <c r="K59" s="522">
        <v>28580.89</v>
      </c>
      <c r="L59" s="522">
        <v>56.37</v>
      </c>
      <c r="M59" s="522">
        <v>56.43</v>
      </c>
      <c r="N59" s="232">
        <v>1979</v>
      </c>
      <c r="O59" s="522">
        <v>143181.69</v>
      </c>
      <c r="P59" s="522">
        <v>72.349999999999994</v>
      </c>
      <c r="Q59" s="524">
        <v>75.81</v>
      </c>
    </row>
    <row r="60" spans="1:17">
      <c r="A60" s="496" t="s">
        <v>462</v>
      </c>
      <c r="B60" s="230">
        <v>12187</v>
      </c>
      <c r="C60" s="309">
        <v>1723490.6</v>
      </c>
      <c r="D60" s="309">
        <v>141.41999999999999</v>
      </c>
      <c r="E60" s="309">
        <v>135.63999999999999</v>
      </c>
      <c r="F60" s="230">
        <v>9241</v>
      </c>
      <c r="G60" s="309">
        <v>1407969.96</v>
      </c>
      <c r="H60" s="309">
        <v>152.36000000000001</v>
      </c>
      <c r="I60" s="309">
        <v>159.63999999999999</v>
      </c>
      <c r="J60" s="230">
        <v>436</v>
      </c>
      <c r="K60" s="309">
        <v>66766.67</v>
      </c>
      <c r="L60" s="309">
        <v>153.13</v>
      </c>
      <c r="M60" s="309">
        <v>155.54</v>
      </c>
      <c r="N60" s="230">
        <v>2841</v>
      </c>
      <c r="O60" s="309">
        <v>407834.63</v>
      </c>
      <c r="P60" s="309">
        <v>143.55000000000001</v>
      </c>
      <c r="Q60" s="525">
        <v>139.63999999999999</v>
      </c>
    </row>
    <row r="61" spans="1:17">
      <c r="A61" s="496" t="s">
        <v>463</v>
      </c>
      <c r="B61" s="230">
        <v>7849</v>
      </c>
      <c r="C61" s="309">
        <v>2003952.48</v>
      </c>
      <c r="D61" s="309">
        <v>255.31</v>
      </c>
      <c r="E61" s="309">
        <v>257.35000000000002</v>
      </c>
      <c r="F61" s="230">
        <v>9597</v>
      </c>
      <c r="G61" s="309">
        <v>2466416.2000000002</v>
      </c>
      <c r="H61" s="309">
        <v>257</v>
      </c>
      <c r="I61" s="309">
        <v>262.5</v>
      </c>
      <c r="J61" s="230">
        <v>2757</v>
      </c>
      <c r="K61" s="309">
        <v>736332.08</v>
      </c>
      <c r="L61" s="309">
        <v>267.08</v>
      </c>
      <c r="M61" s="309">
        <v>273.52</v>
      </c>
      <c r="N61" s="230">
        <v>1133</v>
      </c>
      <c r="O61" s="309">
        <v>276859.78999999998</v>
      </c>
      <c r="P61" s="309">
        <v>244.36</v>
      </c>
      <c r="Q61" s="525">
        <v>242.49</v>
      </c>
    </row>
    <row r="62" spans="1:17">
      <c r="A62" s="496" t="s">
        <v>464</v>
      </c>
      <c r="B62" s="230">
        <v>87103</v>
      </c>
      <c r="C62" s="309">
        <v>30722480.16</v>
      </c>
      <c r="D62" s="309">
        <v>352.71</v>
      </c>
      <c r="E62" s="309">
        <v>343.76</v>
      </c>
      <c r="F62" s="230">
        <v>50051</v>
      </c>
      <c r="G62" s="309">
        <v>17667467.559999999</v>
      </c>
      <c r="H62" s="309">
        <v>352.99</v>
      </c>
      <c r="I62" s="309">
        <v>351.59</v>
      </c>
      <c r="J62" s="230">
        <v>23035</v>
      </c>
      <c r="K62" s="309">
        <v>8022804.5599999996</v>
      </c>
      <c r="L62" s="309">
        <v>348.29</v>
      </c>
      <c r="M62" s="309">
        <v>338.4</v>
      </c>
      <c r="N62" s="230">
        <v>3795</v>
      </c>
      <c r="O62" s="309">
        <v>1364592.82</v>
      </c>
      <c r="P62" s="309">
        <v>359.58</v>
      </c>
      <c r="Q62" s="525">
        <v>360</v>
      </c>
    </row>
    <row r="63" spans="1:17">
      <c r="A63" s="496" t="s">
        <v>465</v>
      </c>
      <c r="B63" s="230">
        <v>138779</v>
      </c>
      <c r="C63" s="309">
        <v>62849087.5</v>
      </c>
      <c r="D63" s="309">
        <v>452.87</v>
      </c>
      <c r="E63" s="309">
        <v>456.46</v>
      </c>
      <c r="F63" s="230">
        <v>67739</v>
      </c>
      <c r="G63" s="309">
        <v>30438059.920000002</v>
      </c>
      <c r="H63" s="309">
        <v>449.34</v>
      </c>
      <c r="I63" s="309">
        <v>443.12</v>
      </c>
      <c r="J63" s="230">
        <v>19286</v>
      </c>
      <c r="K63" s="309">
        <v>8672990.5899999999</v>
      </c>
      <c r="L63" s="309">
        <v>449.7</v>
      </c>
      <c r="M63" s="309">
        <v>455.57</v>
      </c>
      <c r="N63" s="230">
        <v>0</v>
      </c>
      <c r="O63" s="309">
        <v>0</v>
      </c>
      <c r="P63" s="309">
        <v>0</v>
      </c>
      <c r="Q63" s="525" t="s">
        <v>439</v>
      </c>
    </row>
    <row r="64" spans="1:17">
      <c r="A64" s="496" t="s">
        <v>466</v>
      </c>
      <c r="B64" s="230">
        <v>110406</v>
      </c>
      <c r="C64" s="309">
        <v>60059885.82</v>
      </c>
      <c r="D64" s="309">
        <v>543.99</v>
      </c>
      <c r="E64" s="309">
        <v>540.30999999999995</v>
      </c>
      <c r="F64" s="230">
        <v>53472</v>
      </c>
      <c r="G64" s="309">
        <v>29176063.690000001</v>
      </c>
      <c r="H64" s="309">
        <v>545.63</v>
      </c>
      <c r="I64" s="309">
        <v>543.92999999999995</v>
      </c>
      <c r="J64" s="230">
        <v>8874</v>
      </c>
      <c r="K64" s="309">
        <v>4826295.76</v>
      </c>
      <c r="L64" s="309">
        <v>543.87</v>
      </c>
      <c r="M64" s="309">
        <v>539.53</v>
      </c>
      <c r="N64" s="230">
        <v>0</v>
      </c>
      <c r="O64" s="309">
        <v>0</v>
      </c>
      <c r="P64" s="309">
        <v>0</v>
      </c>
      <c r="Q64" s="525" t="s">
        <v>439</v>
      </c>
    </row>
    <row r="65" spans="1:17">
      <c r="A65" s="496" t="s">
        <v>467</v>
      </c>
      <c r="B65" s="230">
        <v>78091</v>
      </c>
      <c r="C65" s="309">
        <v>50448478.509999998</v>
      </c>
      <c r="D65" s="309">
        <v>646.02</v>
      </c>
      <c r="E65" s="309">
        <v>642.82000000000005</v>
      </c>
      <c r="F65" s="230">
        <v>31364</v>
      </c>
      <c r="G65" s="309">
        <v>20374144.760000002</v>
      </c>
      <c r="H65" s="309">
        <v>649.6</v>
      </c>
      <c r="I65" s="309">
        <v>649.72</v>
      </c>
      <c r="J65" s="230">
        <v>4142</v>
      </c>
      <c r="K65" s="309">
        <v>2665152.4500000002</v>
      </c>
      <c r="L65" s="309">
        <v>643.45000000000005</v>
      </c>
      <c r="M65" s="309">
        <v>638.44000000000005</v>
      </c>
      <c r="N65" s="230">
        <v>0</v>
      </c>
      <c r="O65" s="309">
        <v>0</v>
      </c>
      <c r="P65" s="309">
        <v>0</v>
      </c>
      <c r="Q65" s="525" t="s">
        <v>439</v>
      </c>
    </row>
    <row r="66" spans="1:17">
      <c r="A66" s="496" t="s">
        <v>468</v>
      </c>
      <c r="B66" s="230">
        <v>53440</v>
      </c>
      <c r="C66" s="309">
        <v>40027393.409999996</v>
      </c>
      <c r="D66" s="309">
        <v>749.02</v>
      </c>
      <c r="E66" s="309">
        <v>748.3</v>
      </c>
      <c r="F66" s="230">
        <v>27295</v>
      </c>
      <c r="G66" s="309">
        <v>20449529.48</v>
      </c>
      <c r="H66" s="309">
        <v>749.2</v>
      </c>
      <c r="I66" s="309">
        <v>747.6</v>
      </c>
      <c r="J66" s="230">
        <v>5114</v>
      </c>
      <c r="K66" s="309">
        <v>3785164.01</v>
      </c>
      <c r="L66" s="309">
        <v>740.16</v>
      </c>
      <c r="M66" s="309">
        <v>736.3</v>
      </c>
      <c r="N66" s="230">
        <v>1540</v>
      </c>
      <c r="O66" s="309">
        <v>1138243</v>
      </c>
      <c r="P66" s="309">
        <v>739.12</v>
      </c>
      <c r="Q66" s="525">
        <v>736.3</v>
      </c>
    </row>
    <row r="67" spans="1:17">
      <c r="A67" s="496" t="s">
        <v>469</v>
      </c>
      <c r="B67" s="230">
        <v>47329</v>
      </c>
      <c r="C67" s="309">
        <v>40200272.689999998</v>
      </c>
      <c r="D67" s="309">
        <v>849.38</v>
      </c>
      <c r="E67" s="309">
        <v>849.18</v>
      </c>
      <c r="F67" s="230">
        <v>23218</v>
      </c>
      <c r="G67" s="309">
        <v>19725633.809999999</v>
      </c>
      <c r="H67" s="309">
        <v>849.58</v>
      </c>
      <c r="I67" s="309">
        <v>849.77</v>
      </c>
      <c r="J67" s="230">
        <v>1372</v>
      </c>
      <c r="K67" s="309">
        <v>1159670.8700000001</v>
      </c>
      <c r="L67" s="309">
        <v>845.24</v>
      </c>
      <c r="M67" s="309">
        <v>842.68</v>
      </c>
      <c r="N67" s="230">
        <v>0</v>
      </c>
      <c r="O67" s="309">
        <v>0</v>
      </c>
      <c r="P67" s="309">
        <v>0</v>
      </c>
      <c r="Q67" s="525" t="s">
        <v>439</v>
      </c>
    </row>
    <row r="68" spans="1:17">
      <c r="A68" s="496" t="s">
        <v>470</v>
      </c>
      <c r="B68" s="230">
        <v>52778</v>
      </c>
      <c r="C68" s="309">
        <v>50055843.649999999</v>
      </c>
      <c r="D68" s="309">
        <v>948.42</v>
      </c>
      <c r="E68" s="309">
        <v>944.89</v>
      </c>
      <c r="F68" s="230">
        <v>22135</v>
      </c>
      <c r="G68" s="309">
        <v>20968465.73</v>
      </c>
      <c r="H68" s="309">
        <v>947.3</v>
      </c>
      <c r="I68" s="309">
        <v>942.65</v>
      </c>
      <c r="J68" s="230">
        <v>2802</v>
      </c>
      <c r="K68" s="309">
        <v>2716144.66</v>
      </c>
      <c r="L68" s="309">
        <v>969.36</v>
      </c>
      <c r="M68" s="309">
        <v>980.29</v>
      </c>
      <c r="N68" s="230">
        <v>0</v>
      </c>
      <c r="O68" s="309">
        <v>0</v>
      </c>
      <c r="P68" s="309">
        <v>0</v>
      </c>
      <c r="Q68" s="525" t="s">
        <v>439</v>
      </c>
    </row>
    <row r="69" spans="1:17">
      <c r="A69" s="496" t="s">
        <v>448</v>
      </c>
      <c r="B69" s="230">
        <v>190988</v>
      </c>
      <c r="C69" s="309">
        <v>238074905.21000001</v>
      </c>
      <c r="D69" s="309">
        <v>1246.54</v>
      </c>
      <c r="E69" s="309">
        <v>1253</v>
      </c>
      <c r="F69" s="230">
        <v>45485</v>
      </c>
      <c r="G69" s="309">
        <v>54275353.100000001</v>
      </c>
      <c r="H69" s="309">
        <v>1193.26</v>
      </c>
      <c r="I69" s="309">
        <v>1173.3900000000001</v>
      </c>
      <c r="J69" s="230">
        <v>5596</v>
      </c>
      <c r="K69" s="309">
        <v>6724970.8799999999</v>
      </c>
      <c r="L69" s="309">
        <v>1201.75</v>
      </c>
      <c r="M69" s="309">
        <v>1188.06</v>
      </c>
      <c r="N69" s="230">
        <v>0</v>
      </c>
      <c r="O69" s="309">
        <v>0</v>
      </c>
      <c r="P69" s="309">
        <v>0</v>
      </c>
      <c r="Q69" s="525" t="s">
        <v>439</v>
      </c>
    </row>
    <row r="70" spans="1:17">
      <c r="A70" s="496" t="s">
        <v>449</v>
      </c>
      <c r="B70" s="230">
        <v>61787</v>
      </c>
      <c r="C70" s="309">
        <v>102824627.52</v>
      </c>
      <c r="D70" s="309">
        <v>1664.18</v>
      </c>
      <c r="E70" s="309">
        <v>1633.41</v>
      </c>
      <c r="F70" s="230">
        <v>5899</v>
      </c>
      <c r="G70" s="309">
        <v>9771033.5</v>
      </c>
      <c r="H70" s="309">
        <v>1656.39</v>
      </c>
      <c r="I70" s="309">
        <v>1627.77</v>
      </c>
      <c r="J70" s="230">
        <v>405</v>
      </c>
      <c r="K70" s="309">
        <v>682207.6</v>
      </c>
      <c r="L70" s="309">
        <v>1684.46</v>
      </c>
      <c r="M70" s="309">
        <v>1648.89</v>
      </c>
      <c r="N70" s="230">
        <v>0</v>
      </c>
      <c r="O70" s="309">
        <v>0</v>
      </c>
      <c r="P70" s="309">
        <v>0</v>
      </c>
      <c r="Q70" s="525" t="s">
        <v>439</v>
      </c>
    </row>
    <row r="71" spans="1:17">
      <c r="A71" s="496" t="s">
        <v>450</v>
      </c>
      <c r="B71" s="230">
        <v>13227</v>
      </c>
      <c r="C71" s="309">
        <v>29230379.899999999</v>
      </c>
      <c r="D71" s="309">
        <v>2209.9</v>
      </c>
      <c r="E71" s="309">
        <v>2189.94</v>
      </c>
      <c r="F71" s="230">
        <v>660</v>
      </c>
      <c r="G71" s="309">
        <v>1451138.21</v>
      </c>
      <c r="H71" s="309">
        <v>2198.69</v>
      </c>
      <c r="I71" s="309">
        <v>2165.42</v>
      </c>
      <c r="J71" s="230">
        <v>61</v>
      </c>
      <c r="K71" s="309">
        <v>130505.71</v>
      </c>
      <c r="L71" s="309">
        <v>2139.44</v>
      </c>
      <c r="M71" s="309">
        <v>2107.88</v>
      </c>
      <c r="N71" s="230">
        <v>0</v>
      </c>
      <c r="O71" s="309">
        <v>0</v>
      </c>
      <c r="P71" s="309">
        <v>0</v>
      </c>
      <c r="Q71" s="525" t="s">
        <v>439</v>
      </c>
    </row>
    <row r="72" spans="1:17">
      <c r="A72" s="496" t="s">
        <v>497</v>
      </c>
      <c r="B72" s="230">
        <v>3085</v>
      </c>
      <c r="C72" s="309">
        <v>8284957.4800000004</v>
      </c>
      <c r="D72" s="309">
        <v>2685.56</v>
      </c>
      <c r="E72" s="309">
        <v>2657.14</v>
      </c>
      <c r="F72" s="230">
        <v>219</v>
      </c>
      <c r="G72" s="309">
        <v>585592.22</v>
      </c>
      <c r="H72" s="309">
        <v>2673.94</v>
      </c>
      <c r="I72" s="309">
        <v>2642.13</v>
      </c>
      <c r="J72" s="230">
        <v>23</v>
      </c>
      <c r="K72" s="309">
        <v>62576.7</v>
      </c>
      <c r="L72" s="309">
        <v>2720.73</v>
      </c>
      <c r="M72" s="309">
        <v>2724.09</v>
      </c>
      <c r="N72" s="230">
        <v>0</v>
      </c>
      <c r="O72" s="309">
        <v>0</v>
      </c>
      <c r="P72" s="309">
        <v>0</v>
      </c>
      <c r="Q72" s="525" t="s">
        <v>439</v>
      </c>
    </row>
    <row r="73" spans="1:17">
      <c r="A73" s="496" t="s">
        <v>498</v>
      </c>
      <c r="B73" s="230">
        <v>766</v>
      </c>
      <c r="C73" s="309">
        <v>2449082.9900000002</v>
      </c>
      <c r="D73" s="309">
        <v>3197.24</v>
      </c>
      <c r="E73" s="309">
        <v>3174.65</v>
      </c>
      <c r="F73" s="230">
        <v>16</v>
      </c>
      <c r="G73" s="309">
        <v>50423.56</v>
      </c>
      <c r="H73" s="309">
        <v>3151.47</v>
      </c>
      <c r="I73" s="309">
        <v>3118.63</v>
      </c>
      <c r="J73" s="230">
        <v>3</v>
      </c>
      <c r="K73" s="309">
        <v>9543.0400000000009</v>
      </c>
      <c r="L73" s="309">
        <v>3181.01</v>
      </c>
      <c r="M73" s="309">
        <v>3172.14</v>
      </c>
      <c r="N73" s="230">
        <v>0</v>
      </c>
      <c r="O73" s="309">
        <v>0</v>
      </c>
      <c r="P73" s="309">
        <v>0</v>
      </c>
      <c r="Q73" s="525" t="s">
        <v>439</v>
      </c>
    </row>
    <row r="74" spans="1:17">
      <c r="A74" s="496" t="s">
        <v>499</v>
      </c>
      <c r="B74" s="230">
        <v>303</v>
      </c>
      <c r="C74" s="309">
        <v>1126885.8</v>
      </c>
      <c r="D74" s="309">
        <v>3719.1</v>
      </c>
      <c r="E74" s="309">
        <v>3725.11</v>
      </c>
      <c r="F74" s="230">
        <v>6</v>
      </c>
      <c r="G74" s="309">
        <v>22333.08</v>
      </c>
      <c r="H74" s="309">
        <v>3722.18</v>
      </c>
      <c r="I74" s="309">
        <v>3706.44</v>
      </c>
      <c r="J74" s="230">
        <v>0</v>
      </c>
      <c r="K74" s="309">
        <v>0</v>
      </c>
      <c r="L74" s="309">
        <v>0</v>
      </c>
      <c r="M74" s="309" t="s">
        <v>439</v>
      </c>
      <c r="N74" s="230">
        <v>0</v>
      </c>
      <c r="O74" s="309">
        <v>0</v>
      </c>
      <c r="P74" s="309">
        <v>0</v>
      </c>
      <c r="Q74" s="525" t="s">
        <v>439</v>
      </c>
    </row>
    <row r="75" spans="1:17" ht="15" thickBot="1">
      <c r="A75" s="497" t="s">
        <v>500</v>
      </c>
      <c r="B75" s="287">
        <v>111</v>
      </c>
      <c r="C75" s="523">
        <v>486345.13</v>
      </c>
      <c r="D75" s="523">
        <v>4381.49</v>
      </c>
      <c r="E75" s="523">
        <v>4230.3999999999996</v>
      </c>
      <c r="F75" s="287">
        <v>4</v>
      </c>
      <c r="G75" s="523">
        <v>18203.38</v>
      </c>
      <c r="H75" s="523">
        <v>4550.8500000000004</v>
      </c>
      <c r="I75" s="523">
        <v>4260.67</v>
      </c>
      <c r="J75" s="287">
        <v>0</v>
      </c>
      <c r="K75" s="523">
        <v>0</v>
      </c>
      <c r="L75" s="523">
        <v>0</v>
      </c>
      <c r="M75" s="523" t="s">
        <v>439</v>
      </c>
      <c r="N75" s="287">
        <v>0</v>
      </c>
      <c r="O75" s="523">
        <v>0</v>
      </c>
      <c r="P75" s="523">
        <v>0</v>
      </c>
      <c r="Q75" s="526" t="s">
        <v>439</v>
      </c>
    </row>
    <row r="76" spans="1:17" ht="16.2" thickBot="1">
      <c r="A76" s="337" t="s">
        <v>538</v>
      </c>
      <c r="B76" s="481">
        <v>873718</v>
      </c>
      <c r="C76" s="482">
        <v>721482138.75</v>
      </c>
      <c r="D76" s="479">
        <v>825.76</v>
      </c>
      <c r="E76" s="479">
        <v>679.78</v>
      </c>
      <c r="F76" s="481">
        <v>354225</v>
      </c>
      <c r="G76" s="482">
        <v>229317697.13</v>
      </c>
      <c r="H76" s="479">
        <v>647.38</v>
      </c>
      <c r="I76" s="479">
        <v>553.1</v>
      </c>
      <c r="J76" s="481">
        <v>74413</v>
      </c>
      <c r="K76" s="482">
        <v>40289706.469999999</v>
      </c>
      <c r="L76" s="479">
        <v>541.42999999999995</v>
      </c>
      <c r="M76" s="479">
        <v>455.85</v>
      </c>
      <c r="N76" s="481">
        <v>11288</v>
      </c>
      <c r="O76" s="482">
        <v>3330711.93</v>
      </c>
      <c r="P76" s="482">
        <v>295.07</v>
      </c>
      <c r="Q76" s="480">
        <v>267.43</v>
      </c>
    </row>
    <row r="81" spans="1:2">
      <c r="A81" s="315"/>
    </row>
    <row r="83" spans="1:2">
      <c r="B83" s="517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sqref="A1:G1"/>
    </sheetView>
  </sheetViews>
  <sheetFormatPr defaultRowHeight="14.4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>
      <c r="A1" s="539" t="s">
        <v>697</v>
      </c>
      <c r="B1" s="539"/>
      <c r="C1" s="539"/>
      <c r="D1" s="539"/>
      <c r="E1" s="539"/>
      <c r="F1" s="539"/>
      <c r="G1" s="539"/>
    </row>
    <row r="2" spans="1:7" ht="15" thickBot="1">
      <c r="A2" s="42"/>
    </row>
    <row r="3" spans="1:7" s="49" customFormat="1" ht="16.2" thickBot="1">
      <c r="A3" s="161" t="s">
        <v>18</v>
      </c>
      <c r="B3" s="148" t="s">
        <v>44</v>
      </c>
      <c r="C3" s="148" t="s">
        <v>45</v>
      </c>
      <c r="D3" s="148" t="s">
        <v>75</v>
      </c>
      <c r="E3" s="148" t="s">
        <v>71</v>
      </c>
      <c r="F3" s="148" t="s">
        <v>72</v>
      </c>
      <c r="G3" s="363" t="s">
        <v>73</v>
      </c>
    </row>
    <row r="4" spans="1:7">
      <c r="A4" s="358">
        <v>1</v>
      </c>
      <c r="B4" s="359" t="s">
        <v>259</v>
      </c>
      <c r="C4" s="360" t="s">
        <v>425</v>
      </c>
      <c r="D4" s="361" t="s">
        <v>439</v>
      </c>
      <c r="E4" s="361" t="s">
        <v>439</v>
      </c>
      <c r="F4" s="361">
        <v>1</v>
      </c>
      <c r="G4" s="362">
        <v>18</v>
      </c>
    </row>
    <row r="5" spans="1:7">
      <c r="A5" s="62">
        <v>2</v>
      </c>
      <c r="B5" s="384" t="s">
        <v>650</v>
      </c>
      <c r="C5" s="324" t="s">
        <v>649</v>
      </c>
      <c r="D5" s="18" t="s">
        <v>439</v>
      </c>
      <c r="E5" s="18" t="s">
        <v>439</v>
      </c>
      <c r="F5" s="18" t="s">
        <v>439</v>
      </c>
      <c r="G5" s="162">
        <v>1</v>
      </c>
    </row>
    <row r="6" spans="1:7">
      <c r="A6" s="62">
        <v>3</v>
      </c>
      <c r="B6" s="384" t="s">
        <v>511</v>
      </c>
      <c r="C6" s="384" t="s">
        <v>569</v>
      </c>
      <c r="D6" s="18">
        <v>6</v>
      </c>
      <c r="E6" s="18">
        <v>13</v>
      </c>
      <c r="F6" s="18">
        <v>155</v>
      </c>
      <c r="G6" s="162">
        <v>977</v>
      </c>
    </row>
    <row r="7" spans="1:7">
      <c r="A7" s="62">
        <v>4</v>
      </c>
      <c r="B7" s="384" t="s">
        <v>260</v>
      </c>
      <c r="C7" s="384" t="s">
        <v>56</v>
      </c>
      <c r="D7" s="18" t="s">
        <v>439</v>
      </c>
      <c r="E7" s="18">
        <v>3</v>
      </c>
      <c r="F7" s="18">
        <v>12</v>
      </c>
      <c r="G7" s="162">
        <v>150</v>
      </c>
    </row>
    <row r="8" spans="1:7">
      <c r="A8" s="62">
        <v>5</v>
      </c>
      <c r="B8" s="384" t="s">
        <v>262</v>
      </c>
      <c r="C8" s="384" t="s">
        <v>57</v>
      </c>
      <c r="D8" s="18">
        <v>1</v>
      </c>
      <c r="E8" s="18" t="s">
        <v>439</v>
      </c>
      <c r="F8" s="18" t="s">
        <v>439</v>
      </c>
      <c r="G8" s="162">
        <v>2</v>
      </c>
    </row>
    <row r="9" spans="1:7">
      <c r="A9" s="62">
        <v>6</v>
      </c>
      <c r="B9" s="384" t="s">
        <v>352</v>
      </c>
      <c r="C9" s="384" t="s">
        <v>513</v>
      </c>
      <c r="D9" s="18" t="s">
        <v>439</v>
      </c>
      <c r="E9" s="18" t="s">
        <v>439</v>
      </c>
      <c r="F9" s="18">
        <v>1</v>
      </c>
      <c r="G9" s="162" t="s">
        <v>439</v>
      </c>
    </row>
    <row r="10" spans="1:7">
      <c r="A10" s="62">
        <v>7</v>
      </c>
      <c r="B10" s="384" t="s">
        <v>263</v>
      </c>
      <c r="C10" s="384" t="s">
        <v>58</v>
      </c>
      <c r="D10" s="18" t="s">
        <v>439</v>
      </c>
      <c r="E10" s="18" t="s">
        <v>439</v>
      </c>
      <c r="F10" s="18" t="s">
        <v>439</v>
      </c>
      <c r="G10" s="162">
        <v>3</v>
      </c>
    </row>
    <row r="11" spans="1:7">
      <c r="A11" s="62">
        <v>8</v>
      </c>
      <c r="B11" s="384" t="s">
        <v>264</v>
      </c>
      <c r="C11" s="384" t="s">
        <v>59</v>
      </c>
      <c r="D11" s="18" t="s">
        <v>439</v>
      </c>
      <c r="E11" s="18" t="s">
        <v>439</v>
      </c>
      <c r="F11" s="18" t="s">
        <v>439</v>
      </c>
      <c r="G11" s="162">
        <v>2</v>
      </c>
    </row>
    <row r="12" spans="1:7">
      <c r="A12" s="62">
        <v>9</v>
      </c>
      <c r="B12" s="384" t="s">
        <v>265</v>
      </c>
      <c r="C12" s="384" t="s">
        <v>60</v>
      </c>
      <c r="D12" s="18" t="s">
        <v>439</v>
      </c>
      <c r="E12" s="18" t="s">
        <v>439</v>
      </c>
      <c r="F12" s="18">
        <v>1</v>
      </c>
      <c r="G12" s="162">
        <v>1</v>
      </c>
    </row>
    <row r="13" spans="1:7">
      <c r="A13" s="62">
        <v>10</v>
      </c>
      <c r="B13" s="384" t="s">
        <v>266</v>
      </c>
      <c r="C13" s="384" t="s">
        <v>61</v>
      </c>
      <c r="D13" s="18" t="s">
        <v>439</v>
      </c>
      <c r="E13" s="18">
        <v>1</v>
      </c>
      <c r="F13" s="18" t="s">
        <v>439</v>
      </c>
      <c r="G13" s="162">
        <v>5</v>
      </c>
    </row>
    <row r="14" spans="1:7">
      <c r="A14" s="62">
        <v>11</v>
      </c>
      <c r="B14" s="384" t="s">
        <v>267</v>
      </c>
      <c r="C14" s="384" t="s">
        <v>62</v>
      </c>
      <c r="D14" s="18" t="s">
        <v>439</v>
      </c>
      <c r="E14" s="18" t="s">
        <v>439</v>
      </c>
      <c r="F14" s="18">
        <v>3</v>
      </c>
      <c r="G14" s="162">
        <v>36</v>
      </c>
    </row>
    <row r="15" spans="1:7">
      <c r="A15" s="62">
        <v>12</v>
      </c>
      <c r="B15" s="384" t="s">
        <v>416</v>
      </c>
      <c r="C15" s="384" t="s">
        <v>392</v>
      </c>
      <c r="D15" s="18" t="s">
        <v>439</v>
      </c>
      <c r="E15" s="18" t="s">
        <v>439</v>
      </c>
      <c r="F15" s="18" t="s">
        <v>439</v>
      </c>
      <c r="G15" s="162">
        <v>1</v>
      </c>
    </row>
    <row r="16" spans="1:7">
      <c r="A16" s="62">
        <v>13</v>
      </c>
      <c r="B16" s="384" t="s">
        <v>268</v>
      </c>
      <c r="C16" s="384" t="s">
        <v>355</v>
      </c>
      <c r="D16" s="18">
        <v>3</v>
      </c>
      <c r="E16" s="18">
        <v>6</v>
      </c>
      <c r="F16" s="18">
        <v>24</v>
      </c>
      <c r="G16" s="162">
        <v>67</v>
      </c>
    </row>
    <row r="17" spans="1:7">
      <c r="A17" s="62">
        <v>14</v>
      </c>
      <c r="B17" s="384" t="s">
        <v>269</v>
      </c>
      <c r="C17" s="384" t="s">
        <v>63</v>
      </c>
      <c r="D17" s="18" t="s">
        <v>439</v>
      </c>
      <c r="E17" s="18">
        <v>1</v>
      </c>
      <c r="F17" s="18">
        <v>65</v>
      </c>
      <c r="G17" s="162">
        <v>277</v>
      </c>
    </row>
    <row r="18" spans="1:7">
      <c r="A18" s="62">
        <v>15</v>
      </c>
      <c r="B18" s="384" t="s">
        <v>270</v>
      </c>
      <c r="C18" s="384" t="s">
        <v>64</v>
      </c>
      <c r="D18" s="18">
        <v>2</v>
      </c>
      <c r="E18" s="18">
        <v>2</v>
      </c>
      <c r="F18" s="18">
        <v>32</v>
      </c>
      <c r="G18" s="162">
        <v>149</v>
      </c>
    </row>
    <row r="19" spans="1:7">
      <c r="A19" s="62">
        <v>16</v>
      </c>
      <c r="B19" s="384" t="s">
        <v>271</v>
      </c>
      <c r="C19" s="384" t="s">
        <v>356</v>
      </c>
      <c r="D19" s="18" t="s">
        <v>439</v>
      </c>
      <c r="E19" s="18" t="s">
        <v>439</v>
      </c>
      <c r="F19" s="18">
        <v>1</v>
      </c>
      <c r="G19" s="162" t="s">
        <v>439</v>
      </c>
    </row>
    <row r="20" spans="1:7">
      <c r="A20" s="62">
        <v>17</v>
      </c>
      <c r="B20" s="384" t="s">
        <v>272</v>
      </c>
      <c r="C20" s="384" t="s">
        <v>357</v>
      </c>
      <c r="D20" s="18" t="s">
        <v>439</v>
      </c>
      <c r="E20" s="18" t="s">
        <v>439</v>
      </c>
      <c r="F20" s="18" t="s">
        <v>439</v>
      </c>
      <c r="G20" s="162">
        <v>1</v>
      </c>
    </row>
    <row r="21" spans="1:7">
      <c r="A21" s="62">
        <v>18</v>
      </c>
      <c r="B21" s="384" t="s">
        <v>273</v>
      </c>
      <c r="C21" s="384" t="s">
        <v>358</v>
      </c>
      <c r="D21" s="18">
        <v>2</v>
      </c>
      <c r="E21" s="18">
        <v>1</v>
      </c>
      <c r="F21" s="18">
        <v>2</v>
      </c>
      <c r="G21" s="162">
        <v>16</v>
      </c>
    </row>
    <row r="22" spans="1:7">
      <c r="A22" s="62">
        <v>19</v>
      </c>
      <c r="B22" s="384" t="s">
        <v>396</v>
      </c>
      <c r="C22" s="384" t="s">
        <v>386</v>
      </c>
      <c r="D22" s="18" t="s">
        <v>439</v>
      </c>
      <c r="E22" s="18" t="s">
        <v>439</v>
      </c>
      <c r="F22" s="18">
        <v>3</v>
      </c>
      <c r="G22" s="162">
        <v>18</v>
      </c>
    </row>
    <row r="23" spans="1:7">
      <c r="A23" s="62">
        <v>20</v>
      </c>
      <c r="B23" s="384" t="s">
        <v>579</v>
      </c>
      <c r="C23" s="384" t="s">
        <v>580</v>
      </c>
      <c r="D23" s="18" t="s">
        <v>439</v>
      </c>
      <c r="E23" s="18" t="s">
        <v>439</v>
      </c>
      <c r="F23" s="18">
        <v>13</v>
      </c>
      <c r="G23" s="162">
        <v>133</v>
      </c>
    </row>
    <row r="24" spans="1:7">
      <c r="A24" s="62">
        <v>21</v>
      </c>
      <c r="B24" s="384" t="s">
        <v>274</v>
      </c>
      <c r="C24" s="384" t="s">
        <v>514</v>
      </c>
      <c r="D24" s="18" t="s">
        <v>439</v>
      </c>
      <c r="E24" s="18" t="s">
        <v>439</v>
      </c>
      <c r="F24" s="18" t="s">
        <v>439</v>
      </c>
      <c r="G24" s="162">
        <v>7</v>
      </c>
    </row>
    <row r="25" spans="1:7">
      <c r="A25" s="62">
        <v>22</v>
      </c>
      <c r="B25" s="384" t="s">
        <v>275</v>
      </c>
      <c r="C25" s="384" t="s">
        <v>515</v>
      </c>
      <c r="D25" s="18" t="s">
        <v>439</v>
      </c>
      <c r="E25" s="18" t="s">
        <v>439</v>
      </c>
      <c r="F25" s="18" t="s">
        <v>439</v>
      </c>
      <c r="G25" s="162">
        <v>5</v>
      </c>
    </row>
    <row r="26" spans="1:7">
      <c r="A26" s="62">
        <v>23</v>
      </c>
      <c r="B26" s="384" t="s">
        <v>276</v>
      </c>
      <c r="C26" s="384" t="s">
        <v>517</v>
      </c>
      <c r="D26" s="18" t="s">
        <v>439</v>
      </c>
      <c r="E26" s="18" t="s">
        <v>439</v>
      </c>
      <c r="F26" s="18">
        <v>11</v>
      </c>
      <c r="G26" s="162">
        <v>33</v>
      </c>
    </row>
    <row r="27" spans="1:7">
      <c r="A27" s="62">
        <v>24</v>
      </c>
      <c r="B27" s="384" t="s">
        <v>277</v>
      </c>
      <c r="C27" s="384" t="s">
        <v>518</v>
      </c>
      <c r="D27" s="18" t="s">
        <v>439</v>
      </c>
      <c r="E27" s="18">
        <v>1</v>
      </c>
      <c r="F27" s="18">
        <v>8</v>
      </c>
      <c r="G27" s="162">
        <v>73</v>
      </c>
    </row>
    <row r="28" spans="1:7">
      <c r="A28" s="62">
        <v>25</v>
      </c>
      <c r="B28" s="384" t="s">
        <v>278</v>
      </c>
      <c r="C28" s="384" t="s">
        <v>519</v>
      </c>
      <c r="D28" s="18" t="s">
        <v>439</v>
      </c>
      <c r="E28" s="18" t="s">
        <v>439</v>
      </c>
      <c r="F28" s="18">
        <v>3</v>
      </c>
      <c r="G28" s="162">
        <v>32</v>
      </c>
    </row>
    <row r="29" spans="1:7">
      <c r="A29" s="62">
        <v>26</v>
      </c>
      <c r="B29" s="384" t="s">
        <v>279</v>
      </c>
      <c r="C29" s="384" t="s">
        <v>520</v>
      </c>
      <c r="D29" s="18" t="s">
        <v>439</v>
      </c>
      <c r="E29" s="18" t="s">
        <v>439</v>
      </c>
      <c r="F29" s="18" t="s">
        <v>439</v>
      </c>
      <c r="G29" s="162">
        <v>2</v>
      </c>
    </row>
    <row r="30" spans="1:7">
      <c r="A30" s="62">
        <v>27</v>
      </c>
      <c r="B30" s="384" t="s">
        <v>280</v>
      </c>
      <c r="C30" s="384" t="s">
        <v>521</v>
      </c>
      <c r="D30" s="18">
        <v>1</v>
      </c>
      <c r="E30" s="18" t="s">
        <v>439</v>
      </c>
      <c r="F30" s="18">
        <v>2</v>
      </c>
      <c r="G30" s="162">
        <v>3</v>
      </c>
    </row>
    <row r="31" spans="1:7">
      <c r="A31" s="62">
        <v>28</v>
      </c>
      <c r="B31" s="384" t="s">
        <v>281</v>
      </c>
      <c r="C31" s="384" t="s">
        <v>645</v>
      </c>
      <c r="D31" s="18">
        <v>5</v>
      </c>
      <c r="E31" s="18">
        <v>8</v>
      </c>
      <c r="F31" s="18">
        <v>135</v>
      </c>
      <c r="G31" s="162">
        <v>717</v>
      </c>
    </row>
    <row r="32" spans="1:7">
      <c r="A32" s="62">
        <v>29</v>
      </c>
      <c r="B32" s="384" t="s">
        <v>282</v>
      </c>
      <c r="C32" s="384" t="s">
        <v>522</v>
      </c>
      <c r="D32" s="18" t="s">
        <v>439</v>
      </c>
      <c r="E32" s="18" t="s">
        <v>439</v>
      </c>
      <c r="F32" s="18">
        <v>1</v>
      </c>
      <c r="G32" s="162">
        <v>15</v>
      </c>
    </row>
    <row r="33" spans="1:7">
      <c r="A33" s="62">
        <v>30</v>
      </c>
      <c r="B33" s="384" t="s">
        <v>283</v>
      </c>
      <c r="C33" s="384" t="s">
        <v>523</v>
      </c>
      <c r="D33" s="18" t="s">
        <v>439</v>
      </c>
      <c r="E33" s="18" t="s">
        <v>439</v>
      </c>
      <c r="F33" s="18" t="s">
        <v>439</v>
      </c>
      <c r="G33" s="162">
        <v>1</v>
      </c>
    </row>
    <row r="34" spans="1:7">
      <c r="A34" s="62">
        <v>31</v>
      </c>
      <c r="B34" s="384" t="s">
        <v>284</v>
      </c>
      <c r="C34" s="384" t="s">
        <v>524</v>
      </c>
      <c r="D34" s="18" t="s">
        <v>439</v>
      </c>
      <c r="E34" s="18" t="s">
        <v>439</v>
      </c>
      <c r="F34" s="18" t="s">
        <v>439</v>
      </c>
      <c r="G34" s="162">
        <v>15</v>
      </c>
    </row>
    <row r="35" spans="1:7">
      <c r="A35" s="62">
        <v>32</v>
      </c>
      <c r="B35" s="384" t="s">
        <v>285</v>
      </c>
      <c r="C35" s="384" t="s">
        <v>525</v>
      </c>
      <c r="D35" s="18" t="s">
        <v>439</v>
      </c>
      <c r="E35" s="18" t="s">
        <v>439</v>
      </c>
      <c r="F35" s="18">
        <v>1</v>
      </c>
      <c r="G35" s="162">
        <v>2</v>
      </c>
    </row>
    <row r="36" spans="1:7">
      <c r="A36" s="62">
        <v>33</v>
      </c>
      <c r="B36" s="384" t="s">
        <v>406</v>
      </c>
      <c r="C36" s="384" t="s">
        <v>324</v>
      </c>
      <c r="D36" s="18" t="s">
        <v>439</v>
      </c>
      <c r="E36" s="18" t="s">
        <v>439</v>
      </c>
      <c r="F36" s="18">
        <v>2</v>
      </c>
      <c r="G36" s="162" t="s">
        <v>439</v>
      </c>
    </row>
    <row r="37" spans="1:7">
      <c r="A37" s="62">
        <v>34</v>
      </c>
      <c r="B37" s="384" t="s">
        <v>286</v>
      </c>
      <c r="C37" s="384" t="s">
        <v>526</v>
      </c>
      <c r="D37" s="18" t="s">
        <v>439</v>
      </c>
      <c r="E37" s="18" t="s">
        <v>439</v>
      </c>
      <c r="F37" s="18" t="s">
        <v>439</v>
      </c>
      <c r="G37" s="162">
        <v>2</v>
      </c>
    </row>
    <row r="38" spans="1:7">
      <c r="A38" s="62">
        <v>35</v>
      </c>
      <c r="B38" s="384" t="s">
        <v>287</v>
      </c>
      <c r="C38" s="384" t="s">
        <v>527</v>
      </c>
      <c r="D38" s="18">
        <v>2</v>
      </c>
      <c r="E38" s="18">
        <v>5</v>
      </c>
      <c r="F38" s="18">
        <v>19</v>
      </c>
      <c r="G38" s="162">
        <v>46</v>
      </c>
    </row>
    <row r="39" spans="1:7">
      <c r="A39" s="62">
        <v>36</v>
      </c>
      <c r="B39" s="384" t="s">
        <v>288</v>
      </c>
      <c r="C39" s="384" t="s">
        <v>528</v>
      </c>
      <c r="D39" s="18" t="s">
        <v>439</v>
      </c>
      <c r="E39" s="18" t="s">
        <v>439</v>
      </c>
      <c r="F39" s="18">
        <v>3</v>
      </c>
      <c r="G39" s="162">
        <v>69</v>
      </c>
    </row>
    <row r="40" spans="1:7">
      <c r="A40" s="62">
        <v>37</v>
      </c>
      <c r="B40" s="384" t="s">
        <v>289</v>
      </c>
      <c r="C40" s="384" t="s">
        <v>529</v>
      </c>
      <c r="D40" s="18" t="s">
        <v>439</v>
      </c>
      <c r="E40" s="18" t="s">
        <v>439</v>
      </c>
      <c r="F40" s="18" t="s">
        <v>439</v>
      </c>
      <c r="G40" s="162">
        <v>4</v>
      </c>
    </row>
    <row r="41" spans="1:7">
      <c r="A41" s="62">
        <v>38</v>
      </c>
      <c r="B41" s="384" t="s">
        <v>414</v>
      </c>
      <c r="C41" s="384" t="s">
        <v>530</v>
      </c>
      <c r="D41" s="18" t="s">
        <v>439</v>
      </c>
      <c r="E41" s="18" t="s">
        <v>439</v>
      </c>
      <c r="F41" s="18" t="s">
        <v>439</v>
      </c>
      <c r="G41" s="162">
        <v>2</v>
      </c>
    </row>
    <row r="42" spans="1:7">
      <c r="A42" s="62">
        <v>39</v>
      </c>
      <c r="B42" s="384" t="s">
        <v>290</v>
      </c>
      <c r="C42" s="384" t="s">
        <v>642</v>
      </c>
      <c r="D42" s="18" t="s">
        <v>439</v>
      </c>
      <c r="E42" s="18" t="s">
        <v>439</v>
      </c>
      <c r="F42" s="18">
        <v>1</v>
      </c>
      <c r="G42" s="162">
        <v>1</v>
      </c>
    </row>
    <row r="43" spans="1:7">
      <c r="A43" s="62">
        <v>40</v>
      </c>
      <c r="B43" s="384" t="s">
        <v>291</v>
      </c>
      <c r="C43" s="384" t="s">
        <v>531</v>
      </c>
      <c r="D43" s="18">
        <v>1</v>
      </c>
      <c r="E43" s="18" t="s">
        <v>439</v>
      </c>
      <c r="F43" s="18" t="s">
        <v>439</v>
      </c>
      <c r="G43" s="162">
        <v>3</v>
      </c>
    </row>
    <row r="44" spans="1:7">
      <c r="A44" s="62">
        <v>41</v>
      </c>
      <c r="B44" s="384" t="s">
        <v>292</v>
      </c>
      <c r="C44" s="384" t="s">
        <v>532</v>
      </c>
      <c r="D44" s="18" t="s">
        <v>439</v>
      </c>
      <c r="E44" s="18">
        <v>1</v>
      </c>
      <c r="F44" s="18" t="s">
        <v>439</v>
      </c>
      <c r="G44" s="162">
        <v>1</v>
      </c>
    </row>
    <row r="45" spans="1:7">
      <c r="A45" s="62">
        <v>42</v>
      </c>
      <c r="B45" s="384" t="s">
        <v>293</v>
      </c>
      <c r="C45" s="384" t="s">
        <v>533</v>
      </c>
      <c r="D45" s="18">
        <v>1</v>
      </c>
      <c r="E45" s="18">
        <v>1</v>
      </c>
      <c r="F45" s="18">
        <v>1</v>
      </c>
      <c r="G45" s="162">
        <v>18</v>
      </c>
    </row>
    <row r="46" spans="1:7">
      <c r="A46" s="62">
        <v>43</v>
      </c>
      <c r="B46" s="384" t="s">
        <v>294</v>
      </c>
      <c r="C46" s="384" t="s">
        <v>534</v>
      </c>
      <c r="D46" s="18" t="s">
        <v>439</v>
      </c>
      <c r="E46" s="18" t="s">
        <v>439</v>
      </c>
      <c r="F46" s="18" t="s">
        <v>439</v>
      </c>
      <c r="G46" s="162">
        <v>4</v>
      </c>
    </row>
    <row r="47" spans="1:7">
      <c r="A47" s="62">
        <v>44</v>
      </c>
      <c r="B47" s="384" t="s">
        <v>295</v>
      </c>
      <c r="C47" s="384" t="s">
        <v>643</v>
      </c>
      <c r="D47" s="18" t="s">
        <v>439</v>
      </c>
      <c r="E47" s="18">
        <v>1</v>
      </c>
      <c r="F47" s="18" t="s">
        <v>439</v>
      </c>
      <c r="G47" s="162">
        <v>2</v>
      </c>
    </row>
    <row r="48" spans="1:7">
      <c r="A48" s="62">
        <v>45</v>
      </c>
      <c r="B48" s="384" t="s">
        <v>354</v>
      </c>
      <c r="C48" s="384" t="s">
        <v>535</v>
      </c>
      <c r="D48" s="18" t="s">
        <v>439</v>
      </c>
      <c r="E48" s="18" t="s">
        <v>439</v>
      </c>
      <c r="F48" s="18" t="s">
        <v>439</v>
      </c>
      <c r="G48" s="162">
        <v>1</v>
      </c>
    </row>
    <row r="49" spans="1:7">
      <c r="A49" s="62">
        <v>46</v>
      </c>
      <c r="B49" s="384" t="s">
        <v>296</v>
      </c>
      <c r="C49" s="384" t="s">
        <v>536</v>
      </c>
      <c r="D49" s="18" t="s">
        <v>439</v>
      </c>
      <c r="E49" s="18">
        <v>1</v>
      </c>
      <c r="F49" s="18" t="s">
        <v>439</v>
      </c>
      <c r="G49" s="162" t="s">
        <v>439</v>
      </c>
    </row>
    <row r="50" spans="1:7">
      <c r="A50" s="62">
        <v>47</v>
      </c>
      <c r="B50" s="384" t="s">
        <v>408</v>
      </c>
      <c r="C50" s="384" t="s">
        <v>383</v>
      </c>
      <c r="D50" s="18" t="s">
        <v>439</v>
      </c>
      <c r="E50" s="18" t="s">
        <v>439</v>
      </c>
      <c r="F50" s="18">
        <v>2</v>
      </c>
      <c r="G50" s="162">
        <v>10</v>
      </c>
    </row>
    <row r="51" spans="1:7">
      <c r="A51" s="62">
        <v>48</v>
      </c>
      <c r="B51" s="384" t="s">
        <v>297</v>
      </c>
      <c r="C51" s="384" t="s">
        <v>537</v>
      </c>
      <c r="D51" s="18" t="s">
        <v>439</v>
      </c>
      <c r="E51" s="18" t="s">
        <v>439</v>
      </c>
      <c r="F51" s="18" t="s">
        <v>439</v>
      </c>
      <c r="G51" s="162">
        <v>3</v>
      </c>
    </row>
    <row r="52" spans="1:7">
      <c r="A52" s="62">
        <v>49</v>
      </c>
      <c r="B52" s="384" t="s">
        <v>298</v>
      </c>
      <c r="C52" s="384" t="s">
        <v>65</v>
      </c>
      <c r="D52" s="18" t="s">
        <v>439</v>
      </c>
      <c r="E52" s="18" t="s">
        <v>439</v>
      </c>
      <c r="F52" s="18" t="s">
        <v>439</v>
      </c>
      <c r="G52" s="162">
        <v>5</v>
      </c>
    </row>
    <row r="53" spans="1:7">
      <c r="A53" s="62">
        <v>50</v>
      </c>
      <c r="B53" s="384" t="s">
        <v>299</v>
      </c>
      <c r="C53" s="384" t="s">
        <v>66</v>
      </c>
      <c r="D53" s="18" t="s">
        <v>439</v>
      </c>
      <c r="E53" s="18">
        <v>3</v>
      </c>
      <c r="F53" s="18">
        <v>12</v>
      </c>
      <c r="G53" s="162">
        <v>88</v>
      </c>
    </row>
    <row r="54" spans="1:7">
      <c r="A54" s="62">
        <v>51</v>
      </c>
      <c r="B54" s="384" t="s">
        <v>300</v>
      </c>
      <c r="C54" s="384" t="s">
        <v>67</v>
      </c>
      <c r="D54" s="18" t="s">
        <v>439</v>
      </c>
      <c r="E54" s="18" t="s">
        <v>439</v>
      </c>
      <c r="F54" s="18" t="s">
        <v>439</v>
      </c>
      <c r="G54" s="162">
        <v>24</v>
      </c>
    </row>
    <row r="55" spans="1:7">
      <c r="A55" s="62">
        <v>52</v>
      </c>
      <c r="B55" s="384" t="s">
        <v>301</v>
      </c>
      <c r="C55" s="384" t="s">
        <v>68</v>
      </c>
      <c r="D55" s="18" t="s">
        <v>439</v>
      </c>
      <c r="E55" s="18" t="s">
        <v>439</v>
      </c>
      <c r="F55" s="18" t="s">
        <v>439</v>
      </c>
      <c r="G55" s="162">
        <v>9</v>
      </c>
    </row>
    <row r="56" spans="1:7">
      <c r="A56" s="62">
        <v>53</v>
      </c>
      <c r="B56" s="384" t="s">
        <v>302</v>
      </c>
      <c r="C56" s="384" t="s">
        <v>69</v>
      </c>
      <c r="D56" s="18">
        <v>6</v>
      </c>
      <c r="E56" s="18">
        <v>12</v>
      </c>
      <c r="F56" s="18">
        <v>138</v>
      </c>
      <c r="G56" s="162">
        <v>845</v>
      </c>
    </row>
    <row r="57" spans="1:7" s="376" customFormat="1">
      <c r="A57" s="62">
        <v>54</v>
      </c>
      <c r="B57" s="384" t="s">
        <v>303</v>
      </c>
      <c r="C57" s="384" t="s">
        <v>70</v>
      </c>
      <c r="D57" s="18" t="s">
        <v>439</v>
      </c>
      <c r="E57" s="18" t="s">
        <v>439</v>
      </c>
      <c r="F57" s="18" t="s">
        <v>439</v>
      </c>
      <c r="G57" s="162">
        <v>24</v>
      </c>
    </row>
    <row r="58" spans="1:7" s="376" customFormat="1" ht="15" thickBot="1">
      <c r="A58" s="450">
        <v>55</v>
      </c>
      <c r="B58" s="451" t="s">
        <v>304</v>
      </c>
      <c r="C58" s="451" t="s">
        <v>74</v>
      </c>
      <c r="D58" s="452" t="s">
        <v>439</v>
      </c>
      <c r="E58" s="452">
        <v>3</v>
      </c>
      <c r="F58" s="452">
        <v>12</v>
      </c>
      <c r="G58" s="453">
        <v>74</v>
      </c>
    </row>
    <row r="59" spans="1:7" ht="16.2" thickBot="1">
      <c r="A59" s="364"/>
      <c r="B59" s="365"/>
      <c r="C59" s="366" t="s">
        <v>540</v>
      </c>
      <c r="D59" s="367">
        <f>SUM(D4:D58)</f>
        <v>30</v>
      </c>
      <c r="E59" s="367">
        <f>SUM(E4:E58)</f>
        <v>63</v>
      </c>
      <c r="F59" s="367">
        <f>SUM(F4:F58)</f>
        <v>664</v>
      </c>
      <c r="G59" s="279">
        <f>SUM(G4:G58)</f>
        <v>3997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H36"/>
  <sheetViews>
    <sheetView zoomScaleNormal="100" workbookViewId="0">
      <selection sqref="A1:E1"/>
    </sheetView>
  </sheetViews>
  <sheetFormatPr defaultRowHeight="14.4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</cols>
  <sheetData>
    <row r="1" spans="1:8" s="2" customFormat="1" ht="15.6">
      <c r="A1" s="548" t="s">
        <v>698</v>
      </c>
      <c r="B1" s="548"/>
      <c r="C1" s="548"/>
      <c r="D1" s="548"/>
      <c r="E1" s="548"/>
    </row>
    <row r="3" spans="1:8">
      <c r="A3" s="2" t="s">
        <v>305</v>
      </c>
    </row>
    <row r="4" spans="1:8" ht="28.8">
      <c r="A4" s="243" t="s">
        <v>12</v>
      </c>
      <c r="B4" s="243" t="s">
        <v>1</v>
      </c>
      <c r="C4" s="243" t="s">
        <v>2</v>
      </c>
      <c r="D4" s="244" t="s">
        <v>13</v>
      </c>
      <c r="E4" s="244" t="s">
        <v>442</v>
      </c>
    </row>
    <row r="5" spans="1:8" s="2" customFormat="1">
      <c r="A5" s="1" t="s">
        <v>14</v>
      </c>
      <c r="B5" s="3"/>
      <c r="C5" s="4"/>
      <c r="D5" s="4"/>
      <c r="E5" s="163"/>
    </row>
    <row r="6" spans="1:8">
      <c r="A6" s="5" t="s">
        <v>5</v>
      </c>
      <c r="B6" s="6">
        <v>987744</v>
      </c>
      <c r="C6" s="13">
        <v>1164367737.54</v>
      </c>
      <c r="D6" s="13">
        <v>1178.82</v>
      </c>
      <c r="E6" s="222">
        <v>1168.0999999999999</v>
      </c>
    </row>
    <row r="7" spans="1:8">
      <c r="A7" s="328" t="s">
        <v>616</v>
      </c>
      <c r="B7" s="6">
        <v>5442</v>
      </c>
      <c r="C7" s="13">
        <v>1968732.28</v>
      </c>
      <c r="D7" s="13">
        <v>361.77</v>
      </c>
      <c r="E7" s="222">
        <v>360</v>
      </c>
    </row>
    <row r="8" spans="1:8">
      <c r="A8" s="331" t="s">
        <v>6</v>
      </c>
      <c r="B8" s="6">
        <v>30029</v>
      </c>
      <c r="C8" s="13">
        <v>14376807.609999999</v>
      </c>
      <c r="D8" s="13">
        <v>478.76</v>
      </c>
      <c r="E8" s="222">
        <v>384</v>
      </c>
    </row>
    <row r="9" spans="1:8">
      <c r="A9" s="1" t="s">
        <v>46</v>
      </c>
      <c r="B9" s="6">
        <v>117489</v>
      </c>
      <c r="C9" s="13">
        <v>81977420.260000005</v>
      </c>
      <c r="D9" s="13">
        <v>697.75</v>
      </c>
      <c r="E9" s="222">
        <v>606.94000000000005</v>
      </c>
    </row>
    <row r="10" spans="1:8">
      <c r="A10" s="1" t="s">
        <v>8</v>
      </c>
      <c r="B10" s="6">
        <v>7881</v>
      </c>
      <c r="C10" s="13">
        <v>2668736.42</v>
      </c>
      <c r="D10" s="13">
        <v>338.63</v>
      </c>
      <c r="E10" s="222">
        <v>360</v>
      </c>
      <c r="H10" s="315"/>
    </row>
    <row r="11" spans="1:8" ht="15.6">
      <c r="A11" s="53" t="s">
        <v>11</v>
      </c>
      <c r="B11" s="55">
        <f>SUM(B6:B10)</f>
        <v>1148585</v>
      </c>
      <c r="C11" s="57">
        <f>SUM(C6:C10)</f>
        <v>1265359434.1099999</v>
      </c>
      <c r="D11" s="57"/>
      <c r="E11" s="110"/>
    </row>
    <row r="13" spans="1:8">
      <c r="A13" s="2" t="s">
        <v>306</v>
      </c>
    </row>
    <row r="14" spans="1:8" ht="28.8">
      <c r="A14" s="243" t="s">
        <v>12</v>
      </c>
      <c r="B14" s="243" t="s">
        <v>1</v>
      </c>
      <c r="C14" s="243" t="s">
        <v>2</v>
      </c>
      <c r="D14" s="244" t="s">
        <v>13</v>
      </c>
      <c r="E14" s="244" t="s">
        <v>442</v>
      </c>
      <c r="G14" s="315"/>
    </row>
    <row r="15" spans="1:8" s="2" customFormat="1">
      <c r="A15" s="1" t="s">
        <v>14</v>
      </c>
      <c r="B15" s="3"/>
      <c r="C15" s="4"/>
      <c r="D15" s="4"/>
      <c r="E15" s="163"/>
    </row>
    <row r="16" spans="1:8">
      <c r="A16" s="5" t="s">
        <v>5</v>
      </c>
      <c r="B16" s="6">
        <v>860049</v>
      </c>
      <c r="C16" s="13">
        <v>766027461.77999997</v>
      </c>
      <c r="D16" s="13">
        <v>890.68</v>
      </c>
      <c r="E16" s="224">
        <v>732.87</v>
      </c>
    </row>
    <row r="17" spans="1:5">
      <c r="A17" s="328" t="s">
        <v>616</v>
      </c>
      <c r="B17" s="6">
        <v>13669</v>
      </c>
      <c r="C17" s="13">
        <v>4933976.62</v>
      </c>
      <c r="D17" s="13">
        <v>360.96</v>
      </c>
      <c r="E17" s="224">
        <v>360</v>
      </c>
    </row>
    <row r="18" spans="1:5">
      <c r="A18" s="1" t="s">
        <v>6</v>
      </c>
      <c r="B18" s="6">
        <v>354225</v>
      </c>
      <c r="C18" s="13">
        <v>243136962.47999999</v>
      </c>
      <c r="D18" s="13">
        <v>686.39</v>
      </c>
      <c r="E18" s="224">
        <v>586.57000000000005</v>
      </c>
    </row>
    <row r="19" spans="1:5">
      <c r="A19" s="1" t="s">
        <v>46</v>
      </c>
      <c r="B19" s="6">
        <v>74413</v>
      </c>
      <c r="C19" s="13">
        <v>42455516.340000004</v>
      </c>
      <c r="D19" s="13">
        <v>570.54</v>
      </c>
      <c r="E19" s="224">
        <v>481.95</v>
      </c>
    </row>
    <row r="20" spans="1:5">
      <c r="A20" s="1" t="s">
        <v>8</v>
      </c>
      <c r="B20" s="6">
        <v>11288</v>
      </c>
      <c r="C20" s="13">
        <v>3400859.43</v>
      </c>
      <c r="D20" s="13">
        <v>301.27999999999997</v>
      </c>
      <c r="E20" s="224">
        <v>267.43</v>
      </c>
    </row>
    <row r="21" spans="1:5" ht="15.6">
      <c r="A21" s="53" t="s">
        <v>11</v>
      </c>
      <c r="B21" s="55">
        <f>SUM(B16:B20)</f>
        <v>1313644</v>
      </c>
      <c r="C21" s="57">
        <f>SUM(C16:C20)</f>
        <v>1059954776.65</v>
      </c>
      <c r="D21" s="57"/>
      <c r="E21" s="110"/>
    </row>
    <row r="22" spans="1:5">
      <c r="B22" s="165"/>
    </row>
    <row r="23" spans="1:5">
      <c r="A23" s="2" t="s">
        <v>307</v>
      </c>
    </row>
    <row r="24" spans="1:5" ht="28.8">
      <c r="A24" s="243" t="s">
        <v>12</v>
      </c>
      <c r="B24" s="243" t="s">
        <v>1</v>
      </c>
      <c r="C24" s="243" t="s">
        <v>2</v>
      </c>
      <c r="D24" s="244" t="s">
        <v>13</v>
      </c>
      <c r="E24" s="244" t="s">
        <v>442</v>
      </c>
    </row>
    <row r="25" spans="1:5" s="2" customFormat="1">
      <c r="A25" s="1" t="s">
        <v>14</v>
      </c>
      <c r="B25" s="3"/>
      <c r="C25" s="4"/>
      <c r="D25" s="4"/>
      <c r="E25" s="163"/>
    </row>
    <row r="26" spans="1:5">
      <c r="A26" s="5" t="s">
        <v>5</v>
      </c>
      <c r="B26" s="6">
        <v>0</v>
      </c>
      <c r="C26" s="13">
        <v>0</v>
      </c>
      <c r="D26" s="13">
        <v>0</v>
      </c>
      <c r="E26" s="224" t="s">
        <v>439</v>
      </c>
    </row>
    <row r="27" spans="1:5">
      <c r="A27" s="328" t="s">
        <v>616</v>
      </c>
      <c r="B27" s="6">
        <v>0</v>
      </c>
      <c r="C27" s="13">
        <v>0</v>
      </c>
      <c r="D27" s="13">
        <v>0</v>
      </c>
      <c r="E27" s="224" t="s">
        <v>439</v>
      </c>
    </row>
    <row r="28" spans="1:5">
      <c r="A28" s="1" t="s">
        <v>6</v>
      </c>
      <c r="B28" s="6">
        <v>0</v>
      </c>
      <c r="C28" s="13">
        <v>0</v>
      </c>
      <c r="D28" s="13">
        <v>0</v>
      </c>
      <c r="E28" s="224" t="s">
        <v>439</v>
      </c>
    </row>
    <row r="29" spans="1:5">
      <c r="A29" s="1" t="s">
        <v>46</v>
      </c>
      <c r="B29" s="6">
        <v>0</v>
      </c>
      <c r="C29" s="13">
        <v>0</v>
      </c>
      <c r="D29" s="13">
        <v>0</v>
      </c>
      <c r="E29" s="224" t="s">
        <v>439</v>
      </c>
    </row>
    <row r="30" spans="1:5">
      <c r="A30" s="1" t="s">
        <v>8</v>
      </c>
      <c r="B30" s="6">
        <v>0</v>
      </c>
      <c r="C30" s="13">
        <v>0</v>
      </c>
      <c r="D30" s="13">
        <v>0</v>
      </c>
      <c r="E30" s="224" t="s">
        <v>439</v>
      </c>
    </row>
    <row r="31" spans="1:5" ht="15.6">
      <c r="A31" s="53" t="s">
        <v>11</v>
      </c>
      <c r="B31" s="55">
        <f>SUM(B26:B30)</f>
        <v>0</v>
      </c>
      <c r="C31" s="57">
        <f>SUM(C26:C30)</f>
        <v>0</v>
      </c>
      <c r="D31" s="57"/>
      <c r="E31" s="110"/>
    </row>
    <row r="34" spans="2:4">
      <c r="B34" s="315"/>
      <c r="C34" s="518"/>
    </row>
    <row r="36" spans="2:4">
      <c r="D36" s="51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topLeftCell="A29" workbookViewId="0">
      <selection sqref="A1:M1"/>
    </sheetView>
  </sheetViews>
  <sheetFormatPr defaultRowHeight="14.4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</cols>
  <sheetData>
    <row r="1" spans="1:13" s="49" customFormat="1" ht="15.6">
      <c r="A1" s="539" t="s">
        <v>699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</row>
    <row r="2" spans="1:13" s="49" customFormat="1" ht="15.6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555" t="s">
        <v>19</v>
      </c>
      <c r="B3" s="557" t="s">
        <v>5</v>
      </c>
      <c r="C3" s="558"/>
      <c r="D3" s="558"/>
      <c r="E3" s="557" t="s">
        <v>6</v>
      </c>
      <c r="F3" s="558"/>
      <c r="G3" s="558"/>
      <c r="H3" s="557" t="s">
        <v>20</v>
      </c>
      <c r="I3" s="558"/>
      <c r="J3" s="558"/>
      <c r="K3" s="557" t="s">
        <v>21</v>
      </c>
      <c r="L3" s="558"/>
      <c r="M3" s="558"/>
    </row>
    <row r="4" spans="1:13">
      <c r="A4" s="556"/>
      <c r="B4" s="87" t="s">
        <v>1</v>
      </c>
      <c r="C4" s="87"/>
      <c r="D4" s="35" t="s">
        <v>22</v>
      </c>
      <c r="E4" s="87" t="s">
        <v>1</v>
      </c>
      <c r="F4" s="87"/>
      <c r="G4" s="35" t="s">
        <v>22</v>
      </c>
      <c r="H4" s="87" t="s">
        <v>1</v>
      </c>
      <c r="I4" s="87"/>
      <c r="J4" s="35" t="s">
        <v>22</v>
      </c>
      <c r="K4" s="87" t="s">
        <v>1</v>
      </c>
      <c r="L4" s="87"/>
      <c r="M4" s="35" t="s">
        <v>22</v>
      </c>
    </row>
    <row r="5" spans="1:13">
      <c r="A5" s="61" t="s">
        <v>80</v>
      </c>
      <c r="B5" s="33">
        <v>334288</v>
      </c>
      <c r="C5" s="33"/>
      <c r="D5" s="34">
        <v>362.09</v>
      </c>
      <c r="E5" s="33">
        <v>141799</v>
      </c>
      <c r="F5" s="33"/>
      <c r="G5" s="34">
        <v>349.91</v>
      </c>
      <c r="H5" s="33">
        <v>82594</v>
      </c>
      <c r="I5" s="33"/>
      <c r="J5" s="34">
        <v>392.91</v>
      </c>
      <c r="K5" s="33">
        <v>16140</v>
      </c>
      <c r="L5" s="33"/>
      <c r="M5" s="34">
        <v>228.82</v>
      </c>
    </row>
    <row r="6" spans="1:13">
      <c r="A6" s="61" t="s">
        <v>81</v>
      </c>
      <c r="B6" s="33">
        <v>660148</v>
      </c>
      <c r="C6" s="6"/>
      <c r="D6" s="34">
        <v>717.26</v>
      </c>
      <c r="E6" s="33">
        <v>177236</v>
      </c>
      <c r="F6" s="6"/>
      <c r="G6" s="34">
        <v>696.53</v>
      </c>
      <c r="H6" s="33">
        <v>80437</v>
      </c>
      <c r="I6" s="6"/>
      <c r="J6" s="34">
        <v>682.98</v>
      </c>
      <c r="K6" s="33">
        <v>3025</v>
      </c>
      <c r="L6" s="6"/>
      <c r="M6" s="34">
        <v>783.88</v>
      </c>
    </row>
    <row r="7" spans="1:13">
      <c r="A7" s="61" t="s">
        <v>24</v>
      </c>
      <c r="B7" s="33">
        <v>493093</v>
      </c>
      <c r="C7" s="6"/>
      <c r="D7" s="34">
        <v>1266.1300000000001</v>
      </c>
      <c r="E7" s="33">
        <v>54690</v>
      </c>
      <c r="F7" s="6"/>
      <c r="G7" s="34">
        <v>1198.4100000000001</v>
      </c>
      <c r="H7" s="33">
        <v>24476</v>
      </c>
      <c r="I7" s="6"/>
      <c r="J7" s="34">
        <v>1185.17</v>
      </c>
      <c r="K7" s="33">
        <v>4</v>
      </c>
      <c r="L7" s="6"/>
      <c r="M7" s="34">
        <v>1314.52</v>
      </c>
    </row>
    <row r="8" spans="1:13">
      <c r="A8" s="61" t="s">
        <v>25</v>
      </c>
      <c r="B8" s="33">
        <v>282293</v>
      </c>
      <c r="C8" s="6"/>
      <c r="D8" s="34">
        <v>1690.47</v>
      </c>
      <c r="E8" s="33">
        <v>8696</v>
      </c>
      <c r="F8" s="6"/>
      <c r="G8" s="34">
        <v>1666.59</v>
      </c>
      <c r="H8" s="33">
        <v>3486</v>
      </c>
      <c r="I8" s="6"/>
      <c r="J8" s="34">
        <v>1684.21</v>
      </c>
      <c r="K8" s="33">
        <v>0</v>
      </c>
      <c r="L8" s="6"/>
      <c r="M8" s="34">
        <v>0</v>
      </c>
    </row>
    <row r="9" spans="1:13">
      <c r="A9" s="61" t="s">
        <v>26</v>
      </c>
      <c r="B9" s="33">
        <v>63553</v>
      </c>
      <c r="C9" s="6"/>
      <c r="D9" s="34">
        <v>2213.41</v>
      </c>
      <c r="E9" s="33">
        <v>1310</v>
      </c>
      <c r="F9" s="6"/>
      <c r="G9" s="34">
        <v>2189.34</v>
      </c>
      <c r="H9" s="33">
        <v>671</v>
      </c>
      <c r="I9" s="6"/>
      <c r="J9" s="34">
        <v>2190.35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13543</v>
      </c>
      <c r="C10" s="6"/>
      <c r="D10" s="34">
        <v>2614.6999999999998</v>
      </c>
      <c r="E10" s="33">
        <v>210</v>
      </c>
      <c r="F10" s="6"/>
      <c r="G10" s="34">
        <v>2611.3000000000002</v>
      </c>
      <c r="H10" s="33">
        <v>87</v>
      </c>
      <c r="I10" s="6"/>
      <c r="J10" s="34">
        <v>2617.5500000000002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8132</v>
      </c>
      <c r="C11" s="6"/>
      <c r="D11" s="34">
        <v>2865.63</v>
      </c>
      <c r="E11" s="33">
        <v>108</v>
      </c>
      <c r="F11" s="6"/>
      <c r="G11" s="34">
        <v>2850.79</v>
      </c>
      <c r="H11" s="33">
        <v>101</v>
      </c>
      <c r="I11" s="6"/>
      <c r="J11" s="34">
        <v>2844.48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4730</v>
      </c>
      <c r="C12" s="6"/>
      <c r="D12" s="34">
        <v>3112.38</v>
      </c>
      <c r="E12" s="33">
        <v>102</v>
      </c>
      <c r="F12" s="6"/>
      <c r="G12" s="34">
        <v>3116.12</v>
      </c>
      <c r="H12" s="33">
        <v>27</v>
      </c>
      <c r="I12" s="6"/>
      <c r="J12" s="34">
        <v>3122.48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2498</v>
      </c>
      <c r="C13" s="6"/>
      <c r="D13" s="34">
        <v>3363.75</v>
      </c>
      <c r="E13" s="33">
        <v>50</v>
      </c>
      <c r="F13" s="6"/>
      <c r="G13" s="34">
        <v>3337.46</v>
      </c>
      <c r="H13" s="33">
        <v>8</v>
      </c>
      <c r="I13" s="6"/>
      <c r="J13" s="34">
        <v>3318.03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1559</v>
      </c>
      <c r="C14" s="6"/>
      <c r="D14" s="34">
        <v>3612.03</v>
      </c>
      <c r="E14" s="33">
        <v>36</v>
      </c>
      <c r="F14" s="6"/>
      <c r="G14" s="34">
        <v>3610.99</v>
      </c>
      <c r="H14" s="33">
        <v>4</v>
      </c>
      <c r="I14" s="6"/>
      <c r="J14" s="34">
        <v>3582.02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1096</v>
      </c>
      <c r="C15" s="6"/>
      <c r="D15" s="34">
        <v>3861.7</v>
      </c>
      <c r="E15" s="33">
        <v>7</v>
      </c>
      <c r="F15" s="6"/>
      <c r="G15" s="34">
        <v>3869.3</v>
      </c>
      <c r="H15" s="33">
        <v>5</v>
      </c>
      <c r="I15" s="6"/>
      <c r="J15" s="34">
        <v>3909.75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605</v>
      </c>
      <c r="C16" s="6"/>
      <c r="D16" s="34">
        <v>4114.5200000000004</v>
      </c>
      <c r="E16" s="33">
        <v>0</v>
      </c>
      <c r="F16" s="6"/>
      <c r="G16" s="34">
        <v>0</v>
      </c>
      <c r="H16" s="33">
        <v>1</v>
      </c>
      <c r="I16" s="6"/>
      <c r="J16" s="34">
        <v>4244.12</v>
      </c>
      <c r="K16" s="33">
        <v>0</v>
      </c>
      <c r="L16" s="6"/>
      <c r="M16" s="34">
        <v>0</v>
      </c>
    </row>
    <row r="17" spans="1:13">
      <c r="A17" s="61" t="s">
        <v>90</v>
      </c>
      <c r="B17" s="33">
        <v>497</v>
      </c>
      <c r="C17" s="6"/>
      <c r="D17" s="34">
        <v>4368.32</v>
      </c>
      <c r="E17" s="33">
        <v>5</v>
      </c>
      <c r="F17" s="6"/>
      <c r="G17" s="34">
        <v>4371.49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3">
      <c r="A18" s="61" t="s">
        <v>91</v>
      </c>
      <c r="B18" s="33">
        <v>512</v>
      </c>
      <c r="C18" s="6"/>
      <c r="D18" s="34">
        <v>4626.0600000000004</v>
      </c>
      <c r="E18" s="33">
        <v>2</v>
      </c>
      <c r="F18" s="6"/>
      <c r="G18" s="34">
        <v>4632.79</v>
      </c>
      <c r="H18" s="33">
        <v>2</v>
      </c>
      <c r="I18" s="6"/>
      <c r="J18" s="34">
        <v>4545.68</v>
      </c>
      <c r="K18" s="33">
        <v>0</v>
      </c>
      <c r="L18" s="6"/>
      <c r="M18" s="34">
        <v>0</v>
      </c>
    </row>
    <row r="19" spans="1:13">
      <c r="A19" s="61" t="s">
        <v>92</v>
      </c>
      <c r="B19" s="33">
        <v>182</v>
      </c>
      <c r="C19" s="6"/>
      <c r="D19" s="34">
        <v>4862.8</v>
      </c>
      <c r="E19" s="33">
        <v>1</v>
      </c>
      <c r="F19" s="6"/>
      <c r="G19" s="34">
        <v>4828.1899999999996</v>
      </c>
      <c r="H19" s="33">
        <v>1</v>
      </c>
      <c r="I19" s="6"/>
      <c r="J19" s="34">
        <v>4916.13</v>
      </c>
      <c r="K19" s="33">
        <v>0</v>
      </c>
      <c r="L19" s="6"/>
      <c r="M19" s="34">
        <v>0</v>
      </c>
    </row>
    <row r="20" spans="1:13">
      <c r="A20" s="61" t="s">
        <v>93</v>
      </c>
      <c r="B20" s="33">
        <v>90</v>
      </c>
      <c r="C20" s="6"/>
      <c r="D20" s="34">
        <v>5117.2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3">
      <c r="A21" s="61" t="s">
        <v>94</v>
      </c>
      <c r="B21" s="33">
        <v>48</v>
      </c>
      <c r="C21" s="6"/>
      <c r="D21" s="34">
        <v>5346.65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3">
      <c r="A22" s="61" t="s">
        <v>95</v>
      </c>
      <c r="B22" s="33">
        <v>37</v>
      </c>
      <c r="C22" s="6"/>
      <c r="D22" s="34">
        <v>6140.83</v>
      </c>
      <c r="E22" s="33">
        <v>1</v>
      </c>
      <c r="F22" s="6"/>
      <c r="G22" s="34">
        <v>6008.82</v>
      </c>
      <c r="H22" s="33">
        <v>2</v>
      </c>
      <c r="I22" s="6"/>
      <c r="J22" s="34">
        <v>8578.2900000000009</v>
      </c>
      <c r="K22" s="33">
        <v>0</v>
      </c>
      <c r="L22" s="6"/>
      <c r="M22" s="34">
        <v>0</v>
      </c>
    </row>
    <row r="23" spans="1:13" ht="15.6">
      <c r="A23" s="60" t="s">
        <v>11</v>
      </c>
      <c r="B23" s="55">
        <f>SUM(B5:B22)</f>
        <v>1866904</v>
      </c>
      <c r="C23" s="55"/>
      <c r="D23" s="56"/>
      <c r="E23" s="55">
        <f>SUM(E5:E22)</f>
        <v>384254</v>
      </c>
      <c r="F23" s="55"/>
      <c r="G23" s="56"/>
      <c r="H23" s="55">
        <f>SUM(H5:H22)</f>
        <v>191902</v>
      </c>
      <c r="I23" s="55"/>
      <c r="J23" s="58"/>
      <c r="K23" s="59">
        <f>SUM(K5:K22)</f>
        <v>19169</v>
      </c>
      <c r="L23" s="55"/>
      <c r="M23" s="56"/>
    </row>
    <row r="26" spans="1:13">
      <c r="A26" s="555" t="s">
        <v>19</v>
      </c>
      <c r="B26" s="557" t="s">
        <v>5</v>
      </c>
      <c r="C26" s="558"/>
      <c r="D26" s="558"/>
      <c r="E26" s="557" t="s">
        <v>6</v>
      </c>
      <c r="F26" s="558"/>
      <c r="G26" s="558"/>
      <c r="H26" s="557" t="s">
        <v>20</v>
      </c>
      <c r="I26" s="558"/>
      <c r="J26" s="558"/>
      <c r="K26" s="557" t="s">
        <v>21</v>
      </c>
      <c r="L26" s="558"/>
      <c r="M26" s="558"/>
    </row>
    <row r="27" spans="1:13">
      <c r="A27" s="556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3">
      <c r="A28" s="14" t="s">
        <v>461</v>
      </c>
      <c r="B28" s="33">
        <v>32626</v>
      </c>
      <c r="C28" s="34">
        <v>1849335.38</v>
      </c>
      <c r="D28" s="34">
        <v>56.68</v>
      </c>
      <c r="E28" s="33">
        <v>8883</v>
      </c>
      <c r="F28" s="34">
        <v>550785.93000000005</v>
      </c>
      <c r="G28" s="34">
        <v>62</v>
      </c>
      <c r="H28" s="33">
        <v>1421</v>
      </c>
      <c r="I28" s="34">
        <v>80093.89</v>
      </c>
      <c r="J28" s="34">
        <v>56.36</v>
      </c>
      <c r="K28" s="33">
        <v>3518</v>
      </c>
      <c r="L28" s="34">
        <v>243055.52</v>
      </c>
      <c r="M28" s="34">
        <v>69.09</v>
      </c>
    </row>
    <row r="29" spans="1:13">
      <c r="A29" s="14" t="s">
        <v>462</v>
      </c>
      <c r="B29" s="33">
        <v>22622</v>
      </c>
      <c r="C29" s="34">
        <v>3183129.01</v>
      </c>
      <c r="D29" s="34">
        <v>140.71</v>
      </c>
      <c r="E29" s="33">
        <v>13859</v>
      </c>
      <c r="F29" s="34">
        <v>2205665.02</v>
      </c>
      <c r="G29" s="34">
        <v>159.15</v>
      </c>
      <c r="H29" s="33">
        <v>1113</v>
      </c>
      <c r="I29" s="34">
        <v>164848.92000000001</v>
      </c>
      <c r="J29" s="34">
        <v>148.11000000000001</v>
      </c>
      <c r="K29" s="33">
        <v>4187</v>
      </c>
      <c r="L29" s="34">
        <v>614257.87</v>
      </c>
      <c r="M29" s="34">
        <v>146.71</v>
      </c>
    </row>
    <row r="30" spans="1:13">
      <c r="A30" s="14" t="s">
        <v>463</v>
      </c>
      <c r="B30" s="33">
        <v>11181</v>
      </c>
      <c r="C30" s="34">
        <v>2787478.94</v>
      </c>
      <c r="D30" s="34">
        <v>249.3</v>
      </c>
      <c r="E30" s="33">
        <v>10222</v>
      </c>
      <c r="F30" s="34">
        <v>2601770.33</v>
      </c>
      <c r="G30" s="34">
        <v>254.53</v>
      </c>
      <c r="H30" s="33">
        <v>3551</v>
      </c>
      <c r="I30" s="34">
        <v>949215.2</v>
      </c>
      <c r="J30" s="34">
        <v>267.31</v>
      </c>
      <c r="K30" s="33">
        <v>1724</v>
      </c>
      <c r="L30" s="34">
        <v>420883.81</v>
      </c>
      <c r="M30" s="34">
        <v>244.13</v>
      </c>
    </row>
    <row r="31" spans="1:13">
      <c r="A31" s="14" t="s">
        <v>464</v>
      </c>
      <c r="B31" s="33">
        <v>101675</v>
      </c>
      <c r="C31" s="34">
        <v>37158065.600000001</v>
      </c>
      <c r="D31" s="34">
        <v>365.46</v>
      </c>
      <c r="E31" s="33">
        <v>50015</v>
      </c>
      <c r="F31" s="34">
        <v>18104835.280000001</v>
      </c>
      <c r="G31" s="34">
        <v>361.99</v>
      </c>
      <c r="H31" s="33">
        <v>39373</v>
      </c>
      <c r="I31" s="34">
        <v>14249811.960000001</v>
      </c>
      <c r="J31" s="34">
        <v>361.92</v>
      </c>
      <c r="K31" s="33">
        <v>6711</v>
      </c>
      <c r="L31" s="34">
        <v>2414913.39</v>
      </c>
      <c r="M31" s="34">
        <v>359.84</v>
      </c>
    </row>
    <row r="32" spans="1:13">
      <c r="A32" s="14" t="s">
        <v>465</v>
      </c>
      <c r="B32" s="33">
        <v>166184</v>
      </c>
      <c r="C32" s="34">
        <v>76064238.180000007</v>
      </c>
      <c r="D32" s="34">
        <v>457.71</v>
      </c>
      <c r="E32" s="33">
        <v>58820</v>
      </c>
      <c r="F32" s="34">
        <v>26154136.210000001</v>
      </c>
      <c r="G32" s="34">
        <v>444.65</v>
      </c>
      <c r="H32" s="33">
        <v>37136</v>
      </c>
      <c r="I32" s="34">
        <v>17008064.59</v>
      </c>
      <c r="J32" s="34">
        <v>457.99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186537</v>
      </c>
      <c r="C33" s="34">
        <v>102149066.77</v>
      </c>
      <c r="D33" s="34">
        <v>547.61</v>
      </c>
      <c r="E33" s="33">
        <v>64740</v>
      </c>
      <c r="F33" s="34">
        <v>35450486.840000004</v>
      </c>
      <c r="G33" s="34">
        <v>547.58000000000004</v>
      </c>
      <c r="H33" s="33">
        <v>27747</v>
      </c>
      <c r="I33" s="34">
        <v>15175083.08</v>
      </c>
      <c r="J33" s="34">
        <v>546.91</v>
      </c>
      <c r="K33" s="33">
        <v>8</v>
      </c>
      <c r="L33" s="34">
        <v>4480</v>
      </c>
      <c r="M33" s="34">
        <v>560</v>
      </c>
    </row>
    <row r="34" spans="1:13">
      <c r="A34" s="14" t="s">
        <v>467</v>
      </c>
      <c r="B34" s="33">
        <v>146732</v>
      </c>
      <c r="C34" s="34">
        <v>95371271.590000004</v>
      </c>
      <c r="D34" s="34">
        <v>649.97</v>
      </c>
      <c r="E34" s="33">
        <v>34565</v>
      </c>
      <c r="F34" s="34">
        <v>22323856.760000002</v>
      </c>
      <c r="G34" s="34">
        <v>645.85</v>
      </c>
      <c r="H34" s="33">
        <v>19947</v>
      </c>
      <c r="I34" s="34">
        <v>12915336.9</v>
      </c>
      <c r="J34" s="34">
        <v>647.48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121690</v>
      </c>
      <c r="C35" s="34">
        <v>91033335.700000003</v>
      </c>
      <c r="D35" s="34">
        <v>748.08</v>
      </c>
      <c r="E35" s="33">
        <v>29386</v>
      </c>
      <c r="F35" s="34">
        <v>21990268.82</v>
      </c>
      <c r="G35" s="34">
        <v>748.32</v>
      </c>
      <c r="H35" s="33">
        <v>17913</v>
      </c>
      <c r="I35" s="34">
        <v>13595562.130000001</v>
      </c>
      <c r="J35" s="34">
        <v>758.98</v>
      </c>
      <c r="K35" s="33">
        <v>2922</v>
      </c>
      <c r="L35" s="34">
        <v>2288793</v>
      </c>
      <c r="M35" s="34">
        <v>783.3</v>
      </c>
    </row>
    <row r="36" spans="1:13">
      <c r="A36" s="14" t="s">
        <v>469</v>
      </c>
      <c r="B36" s="33">
        <v>102883</v>
      </c>
      <c r="C36" s="34">
        <v>87318214.069999993</v>
      </c>
      <c r="D36" s="34">
        <v>848.71</v>
      </c>
      <c r="E36" s="33">
        <v>24438</v>
      </c>
      <c r="F36" s="34">
        <v>20735543.739999998</v>
      </c>
      <c r="G36" s="34">
        <v>848.5</v>
      </c>
      <c r="H36" s="33">
        <v>8264</v>
      </c>
      <c r="I36" s="34">
        <v>7000122.1799999997</v>
      </c>
      <c r="J36" s="34">
        <v>847.06</v>
      </c>
      <c r="K36" s="33">
        <v>93</v>
      </c>
      <c r="L36" s="34">
        <v>76611.38</v>
      </c>
      <c r="M36" s="34">
        <v>823.78</v>
      </c>
    </row>
    <row r="37" spans="1:13">
      <c r="A37" s="14" t="s">
        <v>470</v>
      </c>
      <c r="B37" s="33">
        <v>102306</v>
      </c>
      <c r="C37" s="34">
        <v>97625919.109999999</v>
      </c>
      <c r="D37" s="34">
        <v>954.25</v>
      </c>
      <c r="E37" s="33">
        <v>24107</v>
      </c>
      <c r="F37" s="34">
        <v>22949239.75</v>
      </c>
      <c r="G37" s="34">
        <v>951.97</v>
      </c>
      <c r="H37" s="33">
        <v>6566</v>
      </c>
      <c r="I37" s="34">
        <v>6250553.8700000001</v>
      </c>
      <c r="J37" s="34">
        <v>951.96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93296</v>
      </c>
      <c r="C38" s="34">
        <v>97682929.890000001</v>
      </c>
      <c r="D38" s="34">
        <v>1047.02</v>
      </c>
      <c r="E38" s="33">
        <v>17476</v>
      </c>
      <c r="F38" s="34">
        <v>18299800.84</v>
      </c>
      <c r="G38" s="34">
        <v>1047.1400000000001</v>
      </c>
      <c r="H38" s="33">
        <v>8393</v>
      </c>
      <c r="I38" s="34">
        <v>8620742.4800000004</v>
      </c>
      <c r="J38" s="34">
        <v>1027.1300000000001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82141</v>
      </c>
      <c r="C39" s="34">
        <v>94466059.629999995</v>
      </c>
      <c r="D39" s="34">
        <v>1150.05</v>
      </c>
      <c r="E39" s="33">
        <v>12640</v>
      </c>
      <c r="F39" s="34">
        <v>14504965.279999999</v>
      </c>
      <c r="G39" s="34">
        <v>1147.54</v>
      </c>
      <c r="H39" s="33">
        <v>5589</v>
      </c>
      <c r="I39" s="34">
        <v>6425187.3399999999</v>
      </c>
      <c r="J39" s="34">
        <v>1149.6099999999999</v>
      </c>
      <c r="K39" s="33">
        <v>1</v>
      </c>
      <c r="L39" s="34">
        <v>1143.3</v>
      </c>
      <c r="M39" s="34">
        <v>1143.3</v>
      </c>
    </row>
    <row r="40" spans="1:13">
      <c r="A40" s="14" t="s">
        <v>473</v>
      </c>
      <c r="B40" s="33">
        <v>89800</v>
      </c>
      <c r="C40" s="34">
        <v>112361068</v>
      </c>
      <c r="D40" s="34">
        <v>1251.24</v>
      </c>
      <c r="E40" s="33">
        <v>10051</v>
      </c>
      <c r="F40" s="34">
        <v>12519231.02</v>
      </c>
      <c r="G40" s="34">
        <v>1245.57</v>
      </c>
      <c r="H40" s="33">
        <v>4495</v>
      </c>
      <c r="I40" s="34">
        <v>5624229.4299999997</v>
      </c>
      <c r="J40" s="34">
        <v>1251.22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103926</v>
      </c>
      <c r="C41" s="34">
        <v>140782787.68000001</v>
      </c>
      <c r="D41" s="34">
        <v>1354.64</v>
      </c>
      <c r="E41" s="33">
        <v>7305</v>
      </c>
      <c r="F41" s="34">
        <v>9849378.5500000007</v>
      </c>
      <c r="G41" s="34">
        <v>1348.31</v>
      </c>
      <c r="H41" s="33">
        <v>3373</v>
      </c>
      <c r="I41" s="34">
        <v>4554134.72</v>
      </c>
      <c r="J41" s="34">
        <v>1350.17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123930</v>
      </c>
      <c r="C42" s="34">
        <v>179028607.68000001</v>
      </c>
      <c r="D42" s="34">
        <v>1444.59</v>
      </c>
      <c r="E42" s="33">
        <v>7218</v>
      </c>
      <c r="F42" s="34">
        <v>10367916.220000001</v>
      </c>
      <c r="G42" s="34">
        <v>1436.4</v>
      </c>
      <c r="H42" s="33">
        <v>2626</v>
      </c>
      <c r="I42" s="34">
        <v>3783899.49</v>
      </c>
      <c r="J42" s="34">
        <v>1440.94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88887</v>
      </c>
      <c r="C43" s="34">
        <v>137684091.94</v>
      </c>
      <c r="D43" s="34">
        <v>1548.98</v>
      </c>
      <c r="E43" s="33">
        <v>3648</v>
      </c>
      <c r="F43" s="34">
        <v>5653747.8300000001</v>
      </c>
      <c r="G43" s="34">
        <v>1549.82</v>
      </c>
      <c r="H43" s="33">
        <v>1208</v>
      </c>
      <c r="I43" s="34">
        <v>1866244.21</v>
      </c>
      <c r="J43" s="34">
        <v>1544.9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75625</v>
      </c>
      <c r="C44" s="34">
        <v>124611532.55</v>
      </c>
      <c r="D44" s="34">
        <v>1647.76</v>
      </c>
      <c r="E44" s="33">
        <v>2082</v>
      </c>
      <c r="F44" s="34">
        <v>3428826.48</v>
      </c>
      <c r="G44" s="34">
        <v>1646.89</v>
      </c>
      <c r="H44" s="33">
        <v>846</v>
      </c>
      <c r="I44" s="34">
        <v>1392260.68</v>
      </c>
      <c r="J44" s="34">
        <v>1645.7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51727</v>
      </c>
      <c r="C45" s="34">
        <v>90370327.420000002</v>
      </c>
      <c r="D45" s="34">
        <v>1747.06</v>
      </c>
      <c r="E45" s="33">
        <v>1349</v>
      </c>
      <c r="F45" s="34">
        <v>2359023.4500000002</v>
      </c>
      <c r="G45" s="34">
        <v>1748.72</v>
      </c>
      <c r="H45" s="33">
        <v>627</v>
      </c>
      <c r="I45" s="34">
        <v>1096139.76</v>
      </c>
      <c r="J45" s="34">
        <v>1748.23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40368</v>
      </c>
      <c r="C46" s="34">
        <v>74576668.099999994</v>
      </c>
      <c r="D46" s="34">
        <v>1847.42</v>
      </c>
      <c r="E46" s="33">
        <v>951</v>
      </c>
      <c r="F46" s="34">
        <v>1755313.88</v>
      </c>
      <c r="G46" s="34">
        <v>1845.76</v>
      </c>
      <c r="H46" s="33">
        <v>494</v>
      </c>
      <c r="I46" s="34">
        <v>911194.36</v>
      </c>
      <c r="J46" s="34">
        <v>1844.52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25686</v>
      </c>
      <c r="C47" s="34">
        <v>49964316.539999999</v>
      </c>
      <c r="D47" s="34">
        <v>1945.2</v>
      </c>
      <c r="E47" s="33">
        <v>666</v>
      </c>
      <c r="F47" s="34">
        <v>1295759.6200000001</v>
      </c>
      <c r="G47" s="34">
        <v>1945.59</v>
      </c>
      <c r="H47" s="33">
        <v>311</v>
      </c>
      <c r="I47" s="34">
        <v>605333.15</v>
      </c>
      <c r="J47" s="34">
        <v>1946.41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38637</v>
      </c>
      <c r="C48" s="34">
        <v>81784592.849999994</v>
      </c>
      <c r="D48" s="34">
        <v>2116.7399999999998</v>
      </c>
      <c r="E48" s="33">
        <v>904</v>
      </c>
      <c r="F48" s="34">
        <v>1907294.29</v>
      </c>
      <c r="G48" s="34">
        <v>2109.84</v>
      </c>
      <c r="H48" s="33">
        <v>461</v>
      </c>
      <c r="I48" s="34">
        <v>972985.18</v>
      </c>
      <c r="J48" s="34">
        <v>2110.6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24916</v>
      </c>
      <c r="C49" s="34">
        <v>58884548.299999997</v>
      </c>
      <c r="D49" s="34">
        <v>2363.3200000000002</v>
      </c>
      <c r="E49" s="33">
        <v>406</v>
      </c>
      <c r="F49" s="34">
        <v>960736.37</v>
      </c>
      <c r="G49" s="34">
        <v>2366.35</v>
      </c>
      <c r="H49" s="33">
        <v>210</v>
      </c>
      <c r="I49" s="34">
        <v>496737.36</v>
      </c>
      <c r="J49" s="34">
        <v>2365.42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13543</v>
      </c>
      <c r="C50" s="34">
        <v>35410867.340000004</v>
      </c>
      <c r="D50" s="34">
        <v>2614.6999999999998</v>
      </c>
      <c r="E50" s="33">
        <v>210</v>
      </c>
      <c r="F50" s="34">
        <v>548373.29</v>
      </c>
      <c r="G50" s="34">
        <v>2611.3000000000002</v>
      </c>
      <c r="H50" s="33">
        <v>87</v>
      </c>
      <c r="I50" s="34">
        <v>227726.89</v>
      </c>
      <c r="J50" s="34">
        <v>2617.5500000000002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8132</v>
      </c>
      <c r="C51" s="34">
        <v>23303337.440000001</v>
      </c>
      <c r="D51" s="34">
        <v>2865.63</v>
      </c>
      <c r="E51" s="33">
        <v>108</v>
      </c>
      <c r="F51" s="34">
        <v>307885.40000000002</v>
      </c>
      <c r="G51" s="34">
        <v>2850.79</v>
      </c>
      <c r="H51" s="33">
        <v>101</v>
      </c>
      <c r="I51" s="34">
        <v>287292.57</v>
      </c>
      <c r="J51" s="34">
        <v>2844.48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4730</v>
      </c>
      <c r="C52" s="34">
        <v>14721572.07</v>
      </c>
      <c r="D52" s="34">
        <v>3112.38</v>
      </c>
      <c r="E52" s="33">
        <v>102</v>
      </c>
      <c r="F52" s="34">
        <v>317844.62</v>
      </c>
      <c r="G52" s="34">
        <v>3116.12</v>
      </c>
      <c r="H52" s="33">
        <v>27</v>
      </c>
      <c r="I52" s="34">
        <v>84307.02</v>
      </c>
      <c r="J52" s="34">
        <v>3122.48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2498</v>
      </c>
      <c r="C53" s="34">
        <v>8402653.4800000004</v>
      </c>
      <c r="D53" s="34">
        <v>3363.75</v>
      </c>
      <c r="E53" s="33">
        <v>50</v>
      </c>
      <c r="F53" s="34">
        <v>166872.94</v>
      </c>
      <c r="G53" s="34">
        <v>3337.46</v>
      </c>
      <c r="H53" s="33">
        <v>8</v>
      </c>
      <c r="I53" s="34">
        <v>26544.23</v>
      </c>
      <c r="J53" s="34">
        <v>3318.03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1559</v>
      </c>
      <c r="C54" s="34">
        <v>5631156.7999999998</v>
      </c>
      <c r="D54" s="34">
        <v>3612.03</v>
      </c>
      <c r="E54" s="33">
        <v>36</v>
      </c>
      <c r="F54" s="34">
        <v>129995.62</v>
      </c>
      <c r="G54" s="34">
        <v>3610.99</v>
      </c>
      <c r="H54" s="33">
        <v>4</v>
      </c>
      <c r="I54" s="34">
        <v>14328.06</v>
      </c>
      <c r="J54" s="34">
        <v>3582.02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1096</v>
      </c>
      <c r="C55" s="34">
        <v>4232422.05</v>
      </c>
      <c r="D55" s="34">
        <v>3861.7</v>
      </c>
      <c r="E55" s="33">
        <v>7</v>
      </c>
      <c r="F55" s="34">
        <v>27085.13</v>
      </c>
      <c r="G55" s="34">
        <v>3869.3</v>
      </c>
      <c r="H55" s="33">
        <v>5</v>
      </c>
      <c r="I55" s="34">
        <v>19548.77</v>
      </c>
      <c r="J55" s="34">
        <v>3909.75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605</v>
      </c>
      <c r="C56" s="34">
        <v>2489286.5299999998</v>
      </c>
      <c r="D56" s="34">
        <v>4114.5200000000004</v>
      </c>
      <c r="E56" s="33">
        <v>0</v>
      </c>
      <c r="F56" s="34">
        <v>0</v>
      </c>
      <c r="G56" s="34">
        <v>0</v>
      </c>
      <c r="H56" s="33">
        <v>1</v>
      </c>
      <c r="I56" s="34">
        <v>4244.12</v>
      </c>
      <c r="J56" s="34">
        <v>4244.12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497</v>
      </c>
      <c r="C57" s="34">
        <v>2171055.44</v>
      </c>
      <c r="D57" s="34">
        <v>4368.32</v>
      </c>
      <c r="E57" s="33">
        <v>5</v>
      </c>
      <c r="F57" s="34">
        <v>21857.46</v>
      </c>
      <c r="G57" s="34">
        <v>4371.49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512</v>
      </c>
      <c r="C58" s="34">
        <v>2368544.0099999998</v>
      </c>
      <c r="D58" s="34">
        <v>4626.0600000000004</v>
      </c>
      <c r="E58" s="33">
        <v>2</v>
      </c>
      <c r="F58" s="34">
        <v>9265.57</v>
      </c>
      <c r="G58" s="34">
        <v>4632.79</v>
      </c>
      <c r="H58" s="33">
        <v>2</v>
      </c>
      <c r="I58" s="34">
        <v>9091.36</v>
      </c>
      <c r="J58" s="34">
        <v>4545.68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182</v>
      </c>
      <c r="C59" s="34">
        <v>885030.39</v>
      </c>
      <c r="D59" s="34">
        <v>4862.8</v>
      </c>
      <c r="E59" s="33">
        <v>1</v>
      </c>
      <c r="F59" s="34">
        <v>4828.1899999999996</v>
      </c>
      <c r="G59" s="34">
        <v>4828.1899999999996</v>
      </c>
      <c r="H59" s="33">
        <v>1</v>
      </c>
      <c r="I59" s="34">
        <v>4916.13</v>
      </c>
      <c r="J59" s="34">
        <v>4916.13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90</v>
      </c>
      <c r="C60" s="34">
        <v>460548.04</v>
      </c>
      <c r="D60" s="34">
        <v>5117.2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48</v>
      </c>
      <c r="C61" s="34">
        <v>256639.07</v>
      </c>
      <c r="D61" s="34">
        <v>5346.65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37</v>
      </c>
      <c r="C62" s="34">
        <v>227210.63</v>
      </c>
      <c r="D62" s="34">
        <v>6140.83</v>
      </c>
      <c r="E62" s="33">
        <v>1</v>
      </c>
      <c r="F62" s="34">
        <v>6008.82</v>
      </c>
      <c r="G62" s="34">
        <v>6008.82</v>
      </c>
      <c r="H62" s="33">
        <v>2</v>
      </c>
      <c r="I62" s="34">
        <v>17156.57</v>
      </c>
      <c r="J62" s="34">
        <v>8578.2900000000009</v>
      </c>
      <c r="K62" s="33">
        <v>0</v>
      </c>
      <c r="L62" s="34">
        <v>0</v>
      </c>
      <c r="M62" s="34">
        <v>0</v>
      </c>
    </row>
    <row r="63" spans="1:13" ht="15.6">
      <c r="A63" s="60" t="s">
        <v>11</v>
      </c>
      <c r="B63" s="55">
        <f>SUM(B28:B62)</f>
        <v>1866904</v>
      </c>
      <c r="C63" s="56">
        <f>SUM(C28:C62)</f>
        <v>1937297908.2199998</v>
      </c>
      <c r="D63" s="55"/>
      <c r="E63" s="55">
        <f>SUM(E28:E62)</f>
        <v>384254</v>
      </c>
      <c r="F63" s="56">
        <f>SUM(F28:F62)</f>
        <v>257513770.09000003</v>
      </c>
      <c r="G63" s="55"/>
      <c r="H63" s="55">
        <f>SUM(H28:H62)</f>
        <v>191902</v>
      </c>
      <c r="I63" s="56">
        <f>SUM(I28:I62)</f>
        <v>124432936.59999999</v>
      </c>
      <c r="J63" s="55"/>
      <c r="K63" s="55">
        <f>SUM(K28:K62)</f>
        <v>19169</v>
      </c>
      <c r="L63" s="56">
        <f>SUM(L28:L62)</f>
        <v>6069595.8499999996</v>
      </c>
      <c r="M63" s="55"/>
    </row>
    <row r="66" spans="2:3">
      <c r="B66" s="315"/>
      <c r="C66" s="518"/>
    </row>
    <row r="67" spans="2:3">
      <c r="B67" s="315"/>
      <c r="C67" s="317"/>
    </row>
    <row r="68" spans="2:3">
      <c r="B68" s="315"/>
      <c r="C68" s="317"/>
    </row>
    <row r="69" spans="2:3">
      <c r="B69" s="315"/>
      <c r="C69" s="315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74"/>
  <sheetViews>
    <sheetView topLeftCell="A35" workbookViewId="0">
      <selection sqref="A1:Q1"/>
    </sheetView>
  </sheetViews>
  <sheetFormatPr defaultColWidth="9.109375" defaultRowHeight="14.4"/>
  <cols>
    <col min="1" max="1" width="14" style="113" customWidth="1"/>
    <col min="2" max="2" width="11.6640625" style="113" bestFit="1" customWidth="1"/>
    <col min="3" max="3" width="17.5546875" style="113" bestFit="1" customWidth="1"/>
    <col min="4" max="4" width="9.33203125" style="113" bestFit="1" customWidth="1"/>
    <col min="5" max="5" width="9.6640625" style="113" bestFit="1" customWidth="1"/>
    <col min="6" max="6" width="10.109375" style="113" customWidth="1"/>
    <col min="7" max="7" width="15.6640625" style="113" bestFit="1" customWidth="1"/>
    <col min="8" max="8" width="8.44140625" style="113" bestFit="1" customWidth="1"/>
    <col min="9" max="9" width="9.6640625" style="113" bestFit="1" customWidth="1"/>
    <col min="10" max="10" width="10.5546875" style="113" customWidth="1"/>
    <col min="11" max="11" width="15.6640625" style="113" bestFit="1" customWidth="1"/>
    <col min="12" max="12" width="8.44140625" style="113" bestFit="1" customWidth="1"/>
    <col min="13" max="13" width="9.6640625" style="113" bestFit="1" customWidth="1"/>
    <col min="14" max="14" width="10.109375" style="113" customWidth="1"/>
    <col min="15" max="15" width="13.44140625" style="113" bestFit="1" customWidth="1"/>
    <col min="16" max="16" width="8.33203125" style="113" bestFit="1" customWidth="1"/>
    <col min="17" max="17" width="10.6640625" style="113" customWidth="1"/>
    <col min="18" max="19" width="9.109375" style="113"/>
    <col min="20" max="20" width="15.44140625" style="113" bestFit="1" customWidth="1"/>
    <col min="21" max="16384" width="9.109375" style="113"/>
  </cols>
  <sheetData>
    <row r="1" spans="1:17" ht="15.6">
      <c r="A1" s="563" t="s">
        <v>702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</row>
    <row r="2" spans="1:17" ht="16.2" thickBo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121"/>
    </row>
    <row r="3" spans="1:17">
      <c r="A3" s="564" t="s">
        <v>19</v>
      </c>
      <c r="B3" s="559" t="s">
        <v>5</v>
      </c>
      <c r="C3" s="560"/>
      <c r="D3" s="560"/>
      <c r="E3" s="561"/>
      <c r="F3" s="559" t="s">
        <v>6</v>
      </c>
      <c r="G3" s="560"/>
      <c r="H3" s="560"/>
      <c r="I3" s="561"/>
      <c r="J3" s="559" t="s">
        <v>20</v>
      </c>
      <c r="K3" s="560"/>
      <c r="L3" s="560"/>
      <c r="M3" s="561"/>
      <c r="N3" s="559" t="s">
        <v>21</v>
      </c>
      <c r="O3" s="560"/>
      <c r="P3" s="560"/>
      <c r="Q3" s="562"/>
    </row>
    <row r="4" spans="1:17" ht="15" thickBot="1">
      <c r="A4" s="565"/>
      <c r="B4" s="200" t="s">
        <v>1</v>
      </c>
      <c r="C4" s="201" t="s">
        <v>51</v>
      </c>
      <c r="D4" s="201" t="s">
        <v>22</v>
      </c>
      <c r="E4" s="201" t="s">
        <v>442</v>
      </c>
      <c r="F4" s="200" t="s">
        <v>1</v>
      </c>
      <c r="G4" s="201" t="s">
        <v>51</v>
      </c>
      <c r="H4" s="201" t="s">
        <v>22</v>
      </c>
      <c r="I4" s="201" t="s">
        <v>442</v>
      </c>
      <c r="J4" s="200" t="s">
        <v>1</v>
      </c>
      <c r="K4" s="201" t="s">
        <v>51</v>
      </c>
      <c r="L4" s="201" t="s">
        <v>22</v>
      </c>
      <c r="M4" s="201" t="s">
        <v>442</v>
      </c>
      <c r="N4" s="200" t="s">
        <v>1</v>
      </c>
      <c r="O4" s="201" t="s">
        <v>51</v>
      </c>
      <c r="P4" s="201" t="s">
        <v>22</v>
      </c>
      <c r="Q4" s="202" t="s">
        <v>442</v>
      </c>
    </row>
    <row r="5" spans="1:17">
      <c r="A5" s="195" t="s">
        <v>461</v>
      </c>
      <c r="B5" s="196">
        <v>32626</v>
      </c>
      <c r="C5" s="197">
        <v>1849335.38</v>
      </c>
      <c r="D5" s="197">
        <v>56.68</v>
      </c>
      <c r="E5" s="197">
        <v>56.84</v>
      </c>
      <c r="F5" s="196">
        <v>8883</v>
      </c>
      <c r="G5" s="197">
        <v>550785.93000000005</v>
      </c>
      <c r="H5" s="197">
        <v>62</v>
      </c>
      <c r="I5" s="197">
        <v>63.83</v>
      </c>
      <c r="J5" s="196">
        <v>1421</v>
      </c>
      <c r="K5" s="197">
        <v>80093.89</v>
      </c>
      <c r="L5" s="197">
        <v>56.36</v>
      </c>
      <c r="M5" s="197">
        <v>56.75</v>
      </c>
      <c r="N5" s="196">
        <v>3518</v>
      </c>
      <c r="O5" s="197">
        <v>243055.52</v>
      </c>
      <c r="P5" s="198">
        <v>69.09</v>
      </c>
      <c r="Q5" s="199">
        <v>69.41</v>
      </c>
    </row>
    <row r="6" spans="1:17">
      <c r="A6" s="188" t="s">
        <v>462</v>
      </c>
      <c r="B6" s="124">
        <v>22622</v>
      </c>
      <c r="C6" s="125">
        <v>3183129.01</v>
      </c>
      <c r="D6" s="125">
        <v>140.71</v>
      </c>
      <c r="E6" s="125">
        <v>135.61000000000001</v>
      </c>
      <c r="F6" s="124">
        <v>13859</v>
      </c>
      <c r="G6" s="125">
        <v>2205665.02</v>
      </c>
      <c r="H6" s="125">
        <v>159.15</v>
      </c>
      <c r="I6" s="125">
        <v>169.1</v>
      </c>
      <c r="J6" s="124">
        <v>1113</v>
      </c>
      <c r="K6" s="125">
        <v>164848.92000000001</v>
      </c>
      <c r="L6" s="125">
        <v>148.11000000000001</v>
      </c>
      <c r="M6" s="125">
        <v>146.85</v>
      </c>
      <c r="N6" s="124">
        <v>4187</v>
      </c>
      <c r="O6" s="125">
        <v>614257.87</v>
      </c>
      <c r="P6" s="123">
        <v>146.71</v>
      </c>
      <c r="Q6" s="189">
        <v>149.18</v>
      </c>
    </row>
    <row r="7" spans="1:17">
      <c r="A7" s="188" t="s">
        <v>463</v>
      </c>
      <c r="B7" s="124">
        <v>11181</v>
      </c>
      <c r="C7" s="125">
        <v>2787478.94</v>
      </c>
      <c r="D7" s="125">
        <v>249.3</v>
      </c>
      <c r="E7" s="125">
        <v>249.05</v>
      </c>
      <c r="F7" s="124">
        <v>10222</v>
      </c>
      <c r="G7" s="125">
        <v>2601770.33</v>
      </c>
      <c r="H7" s="125">
        <v>254.53</v>
      </c>
      <c r="I7" s="125">
        <v>259.7</v>
      </c>
      <c r="J7" s="124">
        <v>3551</v>
      </c>
      <c r="K7" s="125">
        <v>949215.2</v>
      </c>
      <c r="L7" s="125">
        <v>267.31</v>
      </c>
      <c r="M7" s="125">
        <v>275.52999999999997</v>
      </c>
      <c r="N7" s="124">
        <v>1724</v>
      </c>
      <c r="O7" s="125">
        <v>420883.81</v>
      </c>
      <c r="P7" s="123">
        <v>244.13</v>
      </c>
      <c r="Q7" s="189">
        <v>242.49</v>
      </c>
    </row>
    <row r="8" spans="1:17">
      <c r="A8" s="188" t="s">
        <v>464</v>
      </c>
      <c r="B8" s="124">
        <v>101675</v>
      </c>
      <c r="C8" s="125">
        <v>37158065.600000001</v>
      </c>
      <c r="D8" s="125">
        <v>365.46</v>
      </c>
      <c r="E8" s="125">
        <v>360</v>
      </c>
      <c r="F8" s="124">
        <v>50015</v>
      </c>
      <c r="G8" s="125">
        <v>18104835.280000001</v>
      </c>
      <c r="H8" s="125">
        <v>361.99</v>
      </c>
      <c r="I8" s="125">
        <v>363.1</v>
      </c>
      <c r="J8" s="124">
        <v>39373</v>
      </c>
      <c r="K8" s="125">
        <v>14249811.960000001</v>
      </c>
      <c r="L8" s="125">
        <v>361.92</v>
      </c>
      <c r="M8" s="125">
        <v>360</v>
      </c>
      <c r="N8" s="124">
        <v>6711</v>
      </c>
      <c r="O8" s="125">
        <v>2414913.39</v>
      </c>
      <c r="P8" s="123">
        <v>359.84</v>
      </c>
      <c r="Q8" s="189">
        <v>360</v>
      </c>
    </row>
    <row r="9" spans="1:17">
      <c r="A9" s="188" t="s">
        <v>465</v>
      </c>
      <c r="B9" s="124">
        <v>166184</v>
      </c>
      <c r="C9" s="125">
        <v>76064238.180000007</v>
      </c>
      <c r="D9" s="125">
        <v>457.71</v>
      </c>
      <c r="E9" s="125">
        <v>459.6</v>
      </c>
      <c r="F9" s="124">
        <v>58820</v>
      </c>
      <c r="G9" s="125">
        <v>26154136.210000001</v>
      </c>
      <c r="H9" s="125">
        <v>444.65</v>
      </c>
      <c r="I9" s="125">
        <v>434.9</v>
      </c>
      <c r="J9" s="124">
        <v>37136</v>
      </c>
      <c r="K9" s="125">
        <v>17008064.59</v>
      </c>
      <c r="L9" s="125">
        <v>457.99</v>
      </c>
      <c r="M9" s="125">
        <v>465.51</v>
      </c>
      <c r="N9" s="124">
        <v>0</v>
      </c>
      <c r="O9" s="125">
        <v>0</v>
      </c>
      <c r="P9" s="123">
        <v>0</v>
      </c>
      <c r="Q9" s="189" t="s">
        <v>439</v>
      </c>
    </row>
    <row r="10" spans="1:17">
      <c r="A10" s="188" t="s">
        <v>466</v>
      </c>
      <c r="B10" s="124">
        <v>186537</v>
      </c>
      <c r="C10" s="125">
        <v>102149066.77</v>
      </c>
      <c r="D10" s="125">
        <v>547.61</v>
      </c>
      <c r="E10" s="125">
        <v>546.6</v>
      </c>
      <c r="F10" s="124">
        <v>64740</v>
      </c>
      <c r="G10" s="125">
        <v>35450486.840000004</v>
      </c>
      <c r="H10" s="125">
        <v>547.58000000000004</v>
      </c>
      <c r="I10" s="125">
        <v>542.87</v>
      </c>
      <c r="J10" s="124">
        <v>27747</v>
      </c>
      <c r="K10" s="125">
        <v>15175083.08</v>
      </c>
      <c r="L10" s="125">
        <v>546.91</v>
      </c>
      <c r="M10" s="125">
        <v>544.89</v>
      </c>
      <c r="N10" s="124">
        <v>8</v>
      </c>
      <c r="O10" s="125">
        <v>4480</v>
      </c>
      <c r="P10" s="123">
        <v>560</v>
      </c>
      <c r="Q10" s="189">
        <v>560</v>
      </c>
    </row>
    <row r="11" spans="1:17">
      <c r="A11" s="188" t="s">
        <v>467</v>
      </c>
      <c r="B11" s="124">
        <v>146732</v>
      </c>
      <c r="C11" s="125">
        <v>95371271.590000004</v>
      </c>
      <c r="D11" s="125">
        <v>649.97</v>
      </c>
      <c r="E11" s="125">
        <v>650.07000000000005</v>
      </c>
      <c r="F11" s="124">
        <v>34565</v>
      </c>
      <c r="G11" s="125">
        <v>22323856.760000002</v>
      </c>
      <c r="H11" s="125">
        <v>645.85</v>
      </c>
      <c r="I11" s="125">
        <v>643.98</v>
      </c>
      <c r="J11" s="124">
        <v>19947</v>
      </c>
      <c r="K11" s="125">
        <v>12915336.9</v>
      </c>
      <c r="L11" s="125">
        <v>647.48</v>
      </c>
      <c r="M11" s="125">
        <v>645.4</v>
      </c>
      <c r="N11" s="124">
        <v>2</v>
      </c>
      <c r="O11" s="125">
        <v>1342.8</v>
      </c>
      <c r="P11" s="123">
        <v>671.4</v>
      </c>
      <c r="Q11" s="189">
        <v>671.4</v>
      </c>
    </row>
    <row r="12" spans="1:17">
      <c r="A12" s="188" t="s">
        <v>468</v>
      </c>
      <c r="B12" s="124">
        <v>121690</v>
      </c>
      <c r="C12" s="125">
        <v>91033335.700000003</v>
      </c>
      <c r="D12" s="125">
        <v>748.08</v>
      </c>
      <c r="E12" s="125">
        <v>747.11</v>
      </c>
      <c r="F12" s="124">
        <v>29386</v>
      </c>
      <c r="G12" s="125">
        <v>21990268.82</v>
      </c>
      <c r="H12" s="125">
        <v>748.32</v>
      </c>
      <c r="I12" s="125">
        <v>747.15</v>
      </c>
      <c r="J12" s="124">
        <v>17913</v>
      </c>
      <c r="K12" s="125">
        <v>13595562.130000001</v>
      </c>
      <c r="L12" s="125">
        <v>758.98</v>
      </c>
      <c r="M12" s="125">
        <v>770.38</v>
      </c>
      <c r="N12" s="124">
        <v>2922</v>
      </c>
      <c r="O12" s="125">
        <v>2288793</v>
      </c>
      <c r="P12" s="123">
        <v>783.3</v>
      </c>
      <c r="Q12" s="189">
        <v>783.3</v>
      </c>
    </row>
    <row r="13" spans="1:17">
      <c r="A13" s="188" t="s">
        <v>469</v>
      </c>
      <c r="B13" s="124">
        <v>102883</v>
      </c>
      <c r="C13" s="125">
        <v>87318214.069999993</v>
      </c>
      <c r="D13" s="125">
        <v>848.71</v>
      </c>
      <c r="E13" s="125">
        <v>848.02</v>
      </c>
      <c r="F13" s="124">
        <v>24438</v>
      </c>
      <c r="G13" s="125">
        <v>20735543.739999998</v>
      </c>
      <c r="H13" s="125">
        <v>848.5</v>
      </c>
      <c r="I13" s="125">
        <v>847.08</v>
      </c>
      <c r="J13" s="124">
        <v>8264</v>
      </c>
      <c r="K13" s="125">
        <v>7000122.1799999997</v>
      </c>
      <c r="L13" s="125">
        <v>847.06</v>
      </c>
      <c r="M13" s="125">
        <v>845.14</v>
      </c>
      <c r="N13" s="124">
        <v>93</v>
      </c>
      <c r="O13" s="125">
        <v>76611.38</v>
      </c>
      <c r="P13" s="123">
        <v>823.78</v>
      </c>
      <c r="Q13" s="189">
        <v>822.5</v>
      </c>
    </row>
    <row r="14" spans="1:17">
      <c r="A14" s="188" t="s">
        <v>470</v>
      </c>
      <c r="B14" s="124">
        <v>102306</v>
      </c>
      <c r="C14" s="125">
        <v>97625919.109999999</v>
      </c>
      <c r="D14" s="125">
        <v>954.25</v>
      </c>
      <c r="E14" s="125">
        <v>956.56</v>
      </c>
      <c r="F14" s="124">
        <v>24107</v>
      </c>
      <c r="G14" s="125">
        <v>22949239.75</v>
      </c>
      <c r="H14" s="125">
        <v>951.97</v>
      </c>
      <c r="I14" s="125">
        <v>951.53</v>
      </c>
      <c r="J14" s="124">
        <v>6566</v>
      </c>
      <c r="K14" s="125">
        <v>6250553.8700000001</v>
      </c>
      <c r="L14" s="125">
        <v>951.96</v>
      </c>
      <c r="M14" s="125">
        <v>953.61</v>
      </c>
      <c r="N14" s="124">
        <v>0</v>
      </c>
      <c r="O14" s="125">
        <v>0</v>
      </c>
      <c r="P14" s="123">
        <v>0</v>
      </c>
      <c r="Q14" s="189" t="s">
        <v>439</v>
      </c>
    </row>
    <row r="15" spans="1:17">
      <c r="A15" s="188" t="s">
        <v>448</v>
      </c>
      <c r="B15" s="124">
        <v>493093</v>
      </c>
      <c r="C15" s="125">
        <v>624321452.88</v>
      </c>
      <c r="D15" s="125">
        <v>1266.1300000000001</v>
      </c>
      <c r="E15" s="125">
        <v>1279.32</v>
      </c>
      <c r="F15" s="124">
        <v>54690</v>
      </c>
      <c r="G15" s="125">
        <v>65541291.909999996</v>
      </c>
      <c r="H15" s="125">
        <v>1198.4100000000001</v>
      </c>
      <c r="I15" s="125">
        <v>1175.32</v>
      </c>
      <c r="J15" s="124">
        <v>24476</v>
      </c>
      <c r="K15" s="125">
        <v>29008193.460000001</v>
      </c>
      <c r="L15" s="125">
        <v>1185.17</v>
      </c>
      <c r="M15" s="125">
        <v>1159.25</v>
      </c>
      <c r="N15" s="124">
        <v>4</v>
      </c>
      <c r="O15" s="125">
        <v>5258.08</v>
      </c>
      <c r="P15" s="123">
        <v>1314.52</v>
      </c>
      <c r="Q15" s="189">
        <v>1330.04</v>
      </c>
    </row>
    <row r="16" spans="1:17">
      <c r="A16" s="188" t="s">
        <v>449</v>
      </c>
      <c r="B16" s="124">
        <v>282293</v>
      </c>
      <c r="C16" s="125">
        <v>477206936.55000001</v>
      </c>
      <c r="D16" s="125">
        <v>1690.47</v>
      </c>
      <c r="E16" s="125">
        <v>1665.39</v>
      </c>
      <c r="F16" s="124">
        <v>8696</v>
      </c>
      <c r="G16" s="125">
        <v>14492671.26</v>
      </c>
      <c r="H16" s="125">
        <v>1666.59</v>
      </c>
      <c r="I16" s="125">
        <v>1631.35</v>
      </c>
      <c r="J16" s="124">
        <v>3486</v>
      </c>
      <c r="K16" s="125">
        <v>5871172.1600000001</v>
      </c>
      <c r="L16" s="125">
        <v>1684.21</v>
      </c>
      <c r="M16" s="125">
        <v>1655.23</v>
      </c>
      <c r="N16" s="124">
        <v>0</v>
      </c>
      <c r="O16" s="125">
        <v>0</v>
      </c>
      <c r="P16" s="123">
        <v>0</v>
      </c>
      <c r="Q16" s="189" t="s">
        <v>439</v>
      </c>
    </row>
    <row r="17" spans="1:20">
      <c r="A17" s="188" t="s">
        <v>450</v>
      </c>
      <c r="B17" s="124">
        <v>63553</v>
      </c>
      <c r="C17" s="125">
        <v>140669141.15000001</v>
      </c>
      <c r="D17" s="125">
        <v>2213.41</v>
      </c>
      <c r="E17" s="125">
        <v>2197.44</v>
      </c>
      <c r="F17" s="124">
        <v>1310</v>
      </c>
      <c r="G17" s="125">
        <v>2868030.66</v>
      </c>
      <c r="H17" s="125">
        <v>2189.34</v>
      </c>
      <c r="I17" s="125">
        <v>2164.36</v>
      </c>
      <c r="J17" s="124">
        <v>671</v>
      </c>
      <c r="K17" s="125">
        <v>1469722.54</v>
      </c>
      <c r="L17" s="125">
        <v>2190.35</v>
      </c>
      <c r="M17" s="125">
        <v>2163.73</v>
      </c>
      <c r="N17" s="124">
        <v>0</v>
      </c>
      <c r="O17" s="125">
        <v>0</v>
      </c>
      <c r="P17" s="123">
        <v>0</v>
      </c>
      <c r="Q17" s="189" t="s">
        <v>439</v>
      </c>
    </row>
    <row r="18" spans="1:20">
      <c r="A18" s="188" t="s">
        <v>497</v>
      </c>
      <c r="B18" s="124">
        <v>21675</v>
      </c>
      <c r="C18" s="125">
        <v>58714204.780000001</v>
      </c>
      <c r="D18" s="125">
        <v>2708.84</v>
      </c>
      <c r="E18" s="125">
        <v>2693.2</v>
      </c>
      <c r="F18" s="124">
        <v>318</v>
      </c>
      <c r="G18" s="125">
        <v>856258.69</v>
      </c>
      <c r="H18" s="125">
        <v>2692.64</v>
      </c>
      <c r="I18" s="125">
        <v>2672.51</v>
      </c>
      <c r="J18" s="124">
        <v>188</v>
      </c>
      <c r="K18" s="125">
        <v>515019.46</v>
      </c>
      <c r="L18" s="125">
        <v>2739.47</v>
      </c>
      <c r="M18" s="125">
        <v>2764.83</v>
      </c>
      <c r="N18" s="124">
        <v>0</v>
      </c>
      <c r="O18" s="125">
        <v>0</v>
      </c>
      <c r="P18" s="123">
        <v>0</v>
      </c>
      <c r="Q18" s="189" t="s">
        <v>439</v>
      </c>
    </row>
    <row r="19" spans="1:20">
      <c r="A19" s="188" t="s">
        <v>498</v>
      </c>
      <c r="B19" s="124">
        <v>7228</v>
      </c>
      <c r="C19" s="125">
        <v>23124225.550000001</v>
      </c>
      <c r="D19" s="125">
        <v>3199.26</v>
      </c>
      <c r="E19" s="125">
        <v>3176.69</v>
      </c>
      <c r="F19" s="124">
        <v>152</v>
      </c>
      <c r="G19" s="125">
        <v>484717.56</v>
      </c>
      <c r="H19" s="125">
        <v>3188.93</v>
      </c>
      <c r="I19" s="125">
        <v>3168.86</v>
      </c>
      <c r="J19" s="124">
        <v>35</v>
      </c>
      <c r="K19" s="125">
        <v>110851.25</v>
      </c>
      <c r="L19" s="125">
        <v>3167.18</v>
      </c>
      <c r="M19" s="125">
        <v>3176.64</v>
      </c>
      <c r="N19" s="124">
        <v>0</v>
      </c>
      <c r="O19" s="125">
        <v>0</v>
      </c>
      <c r="P19" s="123">
        <v>0</v>
      </c>
      <c r="Q19" s="189" t="s">
        <v>439</v>
      </c>
    </row>
    <row r="20" spans="1:20">
      <c r="A20" s="188" t="s">
        <v>499</v>
      </c>
      <c r="B20" s="124">
        <v>2655</v>
      </c>
      <c r="C20" s="125">
        <v>9863578.8499999996</v>
      </c>
      <c r="D20" s="125">
        <v>3715.1</v>
      </c>
      <c r="E20" s="125">
        <v>3701.39</v>
      </c>
      <c r="F20" s="124">
        <v>43</v>
      </c>
      <c r="G20" s="125">
        <v>157080.75</v>
      </c>
      <c r="H20" s="125">
        <v>3653.04</v>
      </c>
      <c r="I20" s="125">
        <v>3635.81</v>
      </c>
      <c r="J20" s="124">
        <v>9</v>
      </c>
      <c r="K20" s="125">
        <v>33876.83</v>
      </c>
      <c r="L20" s="125">
        <v>3764.09</v>
      </c>
      <c r="M20" s="125">
        <v>3775.34</v>
      </c>
      <c r="N20" s="124">
        <v>0</v>
      </c>
      <c r="O20" s="125">
        <v>0</v>
      </c>
      <c r="P20" s="123">
        <v>0</v>
      </c>
      <c r="Q20" s="189" t="s">
        <v>439</v>
      </c>
    </row>
    <row r="21" spans="1:20" ht="15" thickBot="1">
      <c r="A21" s="190" t="s">
        <v>500</v>
      </c>
      <c r="B21" s="191">
        <v>1971</v>
      </c>
      <c r="C21" s="192">
        <v>8858314.1099999994</v>
      </c>
      <c r="D21" s="192">
        <v>4494.32</v>
      </c>
      <c r="E21" s="192">
        <v>4433.8999999999996</v>
      </c>
      <c r="F21" s="191">
        <v>10</v>
      </c>
      <c r="G21" s="192">
        <v>47130.58</v>
      </c>
      <c r="H21" s="192">
        <v>4713.0600000000004</v>
      </c>
      <c r="I21" s="192">
        <v>4507.01</v>
      </c>
      <c r="J21" s="191">
        <v>6</v>
      </c>
      <c r="K21" s="192">
        <v>35408.18</v>
      </c>
      <c r="L21" s="192">
        <v>5901.36</v>
      </c>
      <c r="M21" s="192">
        <v>4753.55</v>
      </c>
      <c r="N21" s="191">
        <v>0</v>
      </c>
      <c r="O21" s="192">
        <v>0</v>
      </c>
      <c r="P21" s="193">
        <v>0</v>
      </c>
      <c r="Q21" s="194" t="s">
        <v>439</v>
      </c>
      <c r="S21" s="517"/>
    </row>
    <row r="22" spans="1:20" ht="16.2" thickBot="1">
      <c r="A22" s="337" t="s">
        <v>538</v>
      </c>
      <c r="B22" s="338">
        <v>1866904</v>
      </c>
      <c r="C22" s="339">
        <v>1937297908.22</v>
      </c>
      <c r="D22" s="339">
        <v>1037.71</v>
      </c>
      <c r="E22" s="339">
        <v>945.42</v>
      </c>
      <c r="F22" s="338">
        <v>384254</v>
      </c>
      <c r="G22" s="339">
        <v>257513770.09</v>
      </c>
      <c r="H22" s="339">
        <v>670.17</v>
      </c>
      <c r="I22" s="339">
        <v>573.09</v>
      </c>
      <c r="J22" s="338">
        <v>191902</v>
      </c>
      <c r="K22" s="339">
        <v>124432936.59999999</v>
      </c>
      <c r="L22" s="339">
        <v>648.41999999999996</v>
      </c>
      <c r="M22" s="339">
        <v>542.66999999999996</v>
      </c>
      <c r="N22" s="338">
        <v>19169</v>
      </c>
      <c r="O22" s="339">
        <v>6069595.8499999996</v>
      </c>
      <c r="P22" s="340">
        <v>316.64</v>
      </c>
      <c r="Q22" s="394">
        <v>360</v>
      </c>
      <c r="S22" s="517"/>
      <c r="T22" s="518"/>
    </row>
    <row r="23" spans="1:20">
      <c r="A23" s="280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</row>
    <row r="24" spans="1:20" ht="15.6">
      <c r="A24" s="563" t="s">
        <v>700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</row>
    <row r="25" spans="1:20" ht="16.2" thickBo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1"/>
    </row>
    <row r="26" spans="1:20">
      <c r="A26" s="564" t="s">
        <v>19</v>
      </c>
      <c r="B26" s="559" t="s">
        <v>5</v>
      </c>
      <c r="C26" s="560"/>
      <c r="D26" s="560"/>
      <c r="E26" s="561"/>
      <c r="F26" s="559" t="s">
        <v>6</v>
      </c>
      <c r="G26" s="560"/>
      <c r="H26" s="560"/>
      <c r="I26" s="561"/>
      <c r="J26" s="559" t="s">
        <v>20</v>
      </c>
      <c r="K26" s="560"/>
      <c r="L26" s="560"/>
      <c r="M26" s="561"/>
      <c r="N26" s="559" t="s">
        <v>21</v>
      </c>
      <c r="O26" s="560"/>
      <c r="P26" s="560"/>
      <c r="Q26" s="562"/>
    </row>
    <row r="27" spans="1:20" ht="15" thickBot="1">
      <c r="A27" s="565"/>
      <c r="B27" s="200" t="s">
        <v>1</v>
      </c>
      <c r="C27" s="201" t="s">
        <v>51</v>
      </c>
      <c r="D27" s="201" t="s">
        <v>22</v>
      </c>
      <c r="E27" s="201" t="s">
        <v>442</v>
      </c>
      <c r="F27" s="200" t="s">
        <v>1</v>
      </c>
      <c r="G27" s="201" t="s">
        <v>51</v>
      </c>
      <c r="H27" s="201" t="s">
        <v>22</v>
      </c>
      <c r="I27" s="201" t="s">
        <v>442</v>
      </c>
      <c r="J27" s="200" t="s">
        <v>1</v>
      </c>
      <c r="K27" s="201" t="s">
        <v>51</v>
      </c>
      <c r="L27" s="201" t="s">
        <v>22</v>
      </c>
      <c r="M27" s="201" t="s">
        <v>442</v>
      </c>
      <c r="N27" s="200" t="s">
        <v>1</v>
      </c>
      <c r="O27" s="201" t="s">
        <v>51</v>
      </c>
      <c r="P27" s="201" t="s">
        <v>22</v>
      </c>
      <c r="Q27" s="202" t="s">
        <v>442</v>
      </c>
    </row>
    <row r="28" spans="1:20">
      <c r="A28" s="195" t="s">
        <v>461</v>
      </c>
      <c r="B28" s="196">
        <v>17997</v>
      </c>
      <c r="C28" s="197">
        <v>976768.75</v>
      </c>
      <c r="D28" s="197">
        <v>54.27</v>
      </c>
      <c r="E28" s="197">
        <v>53</v>
      </c>
      <c r="F28" s="196">
        <v>1477</v>
      </c>
      <c r="G28" s="197">
        <v>96064.52</v>
      </c>
      <c r="H28" s="197">
        <v>65.040000000000006</v>
      </c>
      <c r="I28" s="197">
        <v>67.53</v>
      </c>
      <c r="J28" s="196">
        <v>943</v>
      </c>
      <c r="K28" s="197">
        <v>52776.5</v>
      </c>
      <c r="L28" s="197">
        <v>55.97</v>
      </c>
      <c r="M28" s="197">
        <v>55.9</v>
      </c>
      <c r="N28" s="196">
        <v>1539</v>
      </c>
      <c r="O28" s="197">
        <v>99873.83</v>
      </c>
      <c r="P28" s="198">
        <v>64.900000000000006</v>
      </c>
      <c r="Q28" s="199">
        <v>65.97</v>
      </c>
    </row>
    <row r="29" spans="1:20">
      <c r="A29" s="188" t="s">
        <v>462</v>
      </c>
      <c r="B29" s="124">
        <v>10517</v>
      </c>
      <c r="C29" s="125">
        <v>1474624.18</v>
      </c>
      <c r="D29" s="125">
        <v>140.21</v>
      </c>
      <c r="E29" s="125">
        <v>135.21</v>
      </c>
      <c r="F29" s="124">
        <v>4859</v>
      </c>
      <c r="G29" s="125">
        <v>802358.67</v>
      </c>
      <c r="H29" s="125">
        <v>165.13</v>
      </c>
      <c r="I29" s="125">
        <v>180</v>
      </c>
      <c r="J29" s="124">
        <v>707</v>
      </c>
      <c r="K29" s="125">
        <v>103157.27</v>
      </c>
      <c r="L29" s="125">
        <v>145.91</v>
      </c>
      <c r="M29" s="125">
        <v>143.88999999999999</v>
      </c>
      <c r="N29" s="124">
        <v>1346</v>
      </c>
      <c r="O29" s="125">
        <v>206423.24</v>
      </c>
      <c r="P29" s="123">
        <v>153.36000000000001</v>
      </c>
      <c r="Q29" s="189">
        <v>152.75</v>
      </c>
    </row>
    <row r="30" spans="1:20">
      <c r="A30" s="188" t="s">
        <v>463</v>
      </c>
      <c r="B30" s="124">
        <v>4529</v>
      </c>
      <c r="C30" s="125">
        <v>1126227.75</v>
      </c>
      <c r="D30" s="125">
        <v>248.67</v>
      </c>
      <c r="E30" s="125">
        <v>248.05</v>
      </c>
      <c r="F30" s="124">
        <v>2767</v>
      </c>
      <c r="G30" s="125">
        <v>699858.74</v>
      </c>
      <c r="H30" s="125">
        <v>252.93</v>
      </c>
      <c r="I30" s="125">
        <v>258.66000000000003</v>
      </c>
      <c r="J30" s="124">
        <v>1717</v>
      </c>
      <c r="K30" s="125">
        <v>459745.8</v>
      </c>
      <c r="L30" s="125">
        <v>267.76</v>
      </c>
      <c r="M30" s="125">
        <v>276.94</v>
      </c>
      <c r="N30" s="124">
        <v>591</v>
      </c>
      <c r="O30" s="125">
        <v>144024.01999999999</v>
      </c>
      <c r="P30" s="123">
        <v>243.7</v>
      </c>
      <c r="Q30" s="189">
        <v>242.49</v>
      </c>
    </row>
    <row r="31" spans="1:20">
      <c r="A31" s="188" t="s">
        <v>464</v>
      </c>
      <c r="B31" s="124">
        <v>29257</v>
      </c>
      <c r="C31" s="125">
        <v>10752009.359999999</v>
      </c>
      <c r="D31" s="125">
        <v>367.5</v>
      </c>
      <c r="E31" s="125">
        <v>363.83</v>
      </c>
      <c r="F31" s="124">
        <v>7424</v>
      </c>
      <c r="G31" s="125">
        <v>2699141.42</v>
      </c>
      <c r="H31" s="125">
        <v>363.57</v>
      </c>
      <c r="I31" s="125">
        <v>366.75</v>
      </c>
      <c r="J31" s="124">
        <v>18506</v>
      </c>
      <c r="K31" s="125">
        <v>6712797.7699999996</v>
      </c>
      <c r="L31" s="125">
        <v>362.74</v>
      </c>
      <c r="M31" s="125">
        <v>360</v>
      </c>
      <c r="N31" s="124">
        <v>2916</v>
      </c>
      <c r="O31" s="125">
        <v>1049780.07</v>
      </c>
      <c r="P31" s="123">
        <v>360.01</v>
      </c>
      <c r="Q31" s="189">
        <v>360</v>
      </c>
    </row>
    <row r="32" spans="1:20">
      <c r="A32" s="188" t="s">
        <v>465</v>
      </c>
      <c r="B32" s="124">
        <v>52499</v>
      </c>
      <c r="C32" s="125">
        <v>23991395.73</v>
      </c>
      <c r="D32" s="125">
        <v>456.99</v>
      </c>
      <c r="E32" s="125">
        <v>458.7</v>
      </c>
      <c r="F32" s="124">
        <v>4179</v>
      </c>
      <c r="G32" s="125">
        <v>1848461.91</v>
      </c>
      <c r="H32" s="125">
        <v>442.32</v>
      </c>
      <c r="I32" s="125">
        <v>434.37</v>
      </c>
      <c r="J32" s="124">
        <v>18713</v>
      </c>
      <c r="K32" s="125">
        <v>8570861.4100000001</v>
      </c>
      <c r="L32" s="125">
        <v>458.02</v>
      </c>
      <c r="M32" s="125">
        <v>465.7</v>
      </c>
      <c r="N32" s="124">
        <v>0</v>
      </c>
      <c r="O32" s="125">
        <v>0</v>
      </c>
      <c r="P32" s="123">
        <v>0</v>
      </c>
      <c r="Q32" s="189" t="s">
        <v>439</v>
      </c>
    </row>
    <row r="33" spans="1:18">
      <c r="A33" s="188" t="s">
        <v>466</v>
      </c>
      <c r="B33" s="124">
        <v>65747</v>
      </c>
      <c r="C33" s="125">
        <v>36136387.409999996</v>
      </c>
      <c r="D33" s="125">
        <v>549.63</v>
      </c>
      <c r="E33" s="125">
        <v>549.28</v>
      </c>
      <c r="F33" s="124">
        <v>2471</v>
      </c>
      <c r="G33" s="125">
        <v>1342421.16</v>
      </c>
      <c r="H33" s="125">
        <v>543.27</v>
      </c>
      <c r="I33" s="125">
        <v>534.64</v>
      </c>
      <c r="J33" s="124">
        <v>17153</v>
      </c>
      <c r="K33" s="125">
        <v>9404410.1899999995</v>
      </c>
      <c r="L33" s="125">
        <v>548.27</v>
      </c>
      <c r="M33" s="125">
        <v>546.69000000000005</v>
      </c>
      <c r="N33" s="124">
        <v>8</v>
      </c>
      <c r="O33" s="125">
        <v>4480</v>
      </c>
      <c r="P33" s="123">
        <v>560</v>
      </c>
      <c r="Q33" s="189">
        <v>560</v>
      </c>
    </row>
    <row r="34" spans="1:18">
      <c r="A34" s="188" t="s">
        <v>467</v>
      </c>
      <c r="B34" s="124">
        <v>63792</v>
      </c>
      <c r="C34" s="125">
        <v>41553280.560000002</v>
      </c>
      <c r="D34" s="125">
        <v>651.39</v>
      </c>
      <c r="E34" s="125">
        <v>652.24</v>
      </c>
      <c r="F34" s="124">
        <v>1285</v>
      </c>
      <c r="G34" s="125">
        <v>830350.13</v>
      </c>
      <c r="H34" s="125">
        <v>646.19000000000005</v>
      </c>
      <c r="I34" s="125">
        <v>645.41</v>
      </c>
      <c r="J34" s="124">
        <v>14725</v>
      </c>
      <c r="K34" s="125">
        <v>9551162.3300000001</v>
      </c>
      <c r="L34" s="125">
        <v>648.64</v>
      </c>
      <c r="M34" s="125">
        <v>647.1</v>
      </c>
      <c r="N34" s="124">
        <v>2</v>
      </c>
      <c r="O34" s="125">
        <v>1342.8</v>
      </c>
      <c r="P34" s="123">
        <v>671.4</v>
      </c>
      <c r="Q34" s="189">
        <v>671.4</v>
      </c>
    </row>
    <row r="35" spans="1:18">
      <c r="A35" s="188" t="s">
        <v>468</v>
      </c>
      <c r="B35" s="124">
        <v>65873</v>
      </c>
      <c r="C35" s="125">
        <v>49314339.969999999</v>
      </c>
      <c r="D35" s="125">
        <v>748.63</v>
      </c>
      <c r="E35" s="125">
        <v>748.03</v>
      </c>
      <c r="F35" s="124">
        <v>1061</v>
      </c>
      <c r="G35" s="125">
        <v>795125.87</v>
      </c>
      <c r="H35" s="125">
        <v>749.41</v>
      </c>
      <c r="I35" s="125">
        <v>747.86</v>
      </c>
      <c r="J35" s="124">
        <v>12318</v>
      </c>
      <c r="K35" s="125">
        <v>9317345.2400000002</v>
      </c>
      <c r="L35" s="125">
        <v>756.4</v>
      </c>
      <c r="M35" s="125">
        <v>763.41</v>
      </c>
      <c r="N35" s="124">
        <v>1422</v>
      </c>
      <c r="O35" s="125">
        <v>1113843</v>
      </c>
      <c r="P35" s="123">
        <v>783.29</v>
      </c>
      <c r="Q35" s="189">
        <v>783.3</v>
      </c>
    </row>
    <row r="36" spans="1:18">
      <c r="A36" s="188" t="s">
        <v>469</v>
      </c>
      <c r="B36" s="124">
        <v>55640</v>
      </c>
      <c r="C36" s="125">
        <v>47207928.93</v>
      </c>
      <c r="D36" s="125">
        <v>848.45</v>
      </c>
      <c r="E36" s="125">
        <v>847.76</v>
      </c>
      <c r="F36" s="124">
        <v>860</v>
      </c>
      <c r="G36" s="125">
        <v>731293.58</v>
      </c>
      <c r="H36" s="125">
        <v>850.34</v>
      </c>
      <c r="I36" s="125">
        <v>851.6</v>
      </c>
      <c r="J36" s="124">
        <v>6700</v>
      </c>
      <c r="K36" s="125">
        <v>5677099.8300000001</v>
      </c>
      <c r="L36" s="125">
        <v>847.33</v>
      </c>
      <c r="M36" s="125">
        <v>845.72</v>
      </c>
      <c r="N36" s="124">
        <v>53</v>
      </c>
      <c r="O36" s="125">
        <v>43711.38</v>
      </c>
      <c r="P36" s="123">
        <v>824.74</v>
      </c>
      <c r="Q36" s="189">
        <v>822.5</v>
      </c>
    </row>
    <row r="37" spans="1:18">
      <c r="A37" s="188" t="s">
        <v>470</v>
      </c>
      <c r="B37" s="124">
        <v>53687</v>
      </c>
      <c r="C37" s="125">
        <v>51285523.990000002</v>
      </c>
      <c r="D37" s="125">
        <v>955.27</v>
      </c>
      <c r="E37" s="125">
        <v>958.21</v>
      </c>
      <c r="F37" s="124">
        <v>777</v>
      </c>
      <c r="G37" s="125">
        <v>740149.21</v>
      </c>
      <c r="H37" s="125">
        <v>952.57</v>
      </c>
      <c r="I37" s="125">
        <v>954.56</v>
      </c>
      <c r="J37" s="124">
        <v>5507</v>
      </c>
      <c r="K37" s="125">
        <v>5245790.42</v>
      </c>
      <c r="L37" s="125">
        <v>952.57</v>
      </c>
      <c r="M37" s="125">
        <v>954.39</v>
      </c>
      <c r="N37" s="124">
        <v>0</v>
      </c>
      <c r="O37" s="125">
        <v>0</v>
      </c>
      <c r="P37" s="123">
        <v>0</v>
      </c>
      <c r="Q37" s="189" t="s">
        <v>439</v>
      </c>
    </row>
    <row r="38" spans="1:18">
      <c r="A38" s="188" t="s">
        <v>448</v>
      </c>
      <c r="B38" s="124">
        <v>301322</v>
      </c>
      <c r="C38" s="125">
        <v>385765610.82999998</v>
      </c>
      <c r="D38" s="125">
        <v>1280.24</v>
      </c>
      <c r="E38" s="125">
        <v>1302.05</v>
      </c>
      <c r="F38" s="124">
        <v>2313</v>
      </c>
      <c r="G38" s="125">
        <v>2752006.56</v>
      </c>
      <c r="H38" s="125">
        <v>1189.8</v>
      </c>
      <c r="I38" s="125">
        <v>1165.3800000000001</v>
      </c>
      <c r="J38" s="124">
        <v>16733</v>
      </c>
      <c r="K38" s="125">
        <v>19978653.760000002</v>
      </c>
      <c r="L38" s="125">
        <v>1193.97</v>
      </c>
      <c r="M38" s="125">
        <v>1169.83</v>
      </c>
      <c r="N38" s="124">
        <v>4</v>
      </c>
      <c r="O38" s="125">
        <v>5258.08</v>
      </c>
      <c r="P38" s="123">
        <v>1314.52</v>
      </c>
      <c r="Q38" s="189">
        <v>1330.04</v>
      </c>
    </row>
    <row r="39" spans="1:18">
      <c r="A39" s="188" t="s">
        <v>449</v>
      </c>
      <c r="B39" s="124">
        <v>202321</v>
      </c>
      <c r="C39" s="125">
        <v>343171815.67000002</v>
      </c>
      <c r="D39" s="125">
        <v>1696.17</v>
      </c>
      <c r="E39" s="125">
        <v>1674.07</v>
      </c>
      <c r="F39" s="124">
        <v>415</v>
      </c>
      <c r="G39" s="125">
        <v>696837.79</v>
      </c>
      <c r="H39" s="125">
        <v>1679.13</v>
      </c>
      <c r="I39" s="125">
        <v>1647.93</v>
      </c>
      <c r="J39" s="124">
        <v>2980</v>
      </c>
      <c r="K39" s="125">
        <v>5022753.57</v>
      </c>
      <c r="L39" s="125">
        <v>1685.49</v>
      </c>
      <c r="M39" s="125">
        <v>1659.25</v>
      </c>
      <c r="N39" s="124">
        <v>0</v>
      </c>
      <c r="O39" s="125">
        <v>0</v>
      </c>
      <c r="P39" s="123">
        <v>0</v>
      </c>
      <c r="Q39" s="189" t="s">
        <v>439</v>
      </c>
    </row>
    <row r="40" spans="1:18">
      <c r="A40" s="188" t="s">
        <v>450</v>
      </c>
      <c r="B40" s="124">
        <v>46524</v>
      </c>
      <c r="C40" s="125">
        <v>103024030.09</v>
      </c>
      <c r="D40" s="125">
        <v>2214.4299999999998</v>
      </c>
      <c r="E40" s="125">
        <v>2198.89</v>
      </c>
      <c r="F40" s="124">
        <v>100</v>
      </c>
      <c r="G40" s="125">
        <v>219015.96</v>
      </c>
      <c r="H40" s="125">
        <v>2190.16</v>
      </c>
      <c r="I40" s="125">
        <v>2155.65</v>
      </c>
      <c r="J40" s="124">
        <v>578</v>
      </c>
      <c r="K40" s="125">
        <v>1268288</v>
      </c>
      <c r="L40" s="125">
        <v>2194.27</v>
      </c>
      <c r="M40" s="125">
        <v>2166.89</v>
      </c>
      <c r="N40" s="124">
        <v>0</v>
      </c>
      <c r="O40" s="125">
        <v>0</v>
      </c>
      <c r="P40" s="123">
        <v>0</v>
      </c>
      <c r="Q40" s="189" t="s">
        <v>439</v>
      </c>
    </row>
    <row r="41" spans="1:18">
      <c r="A41" s="188" t="s">
        <v>497</v>
      </c>
      <c r="B41" s="124">
        <v>15006</v>
      </c>
      <c r="C41" s="125">
        <v>40695560.609999999</v>
      </c>
      <c r="D41" s="125">
        <v>2711.95</v>
      </c>
      <c r="E41" s="125">
        <v>2696.16</v>
      </c>
      <c r="F41" s="124">
        <v>25</v>
      </c>
      <c r="G41" s="125">
        <v>67719.87</v>
      </c>
      <c r="H41" s="125">
        <v>2708.79</v>
      </c>
      <c r="I41" s="125">
        <v>2702.18</v>
      </c>
      <c r="J41" s="124">
        <v>164</v>
      </c>
      <c r="K41" s="125">
        <v>448599.14</v>
      </c>
      <c r="L41" s="125">
        <v>2735.36</v>
      </c>
      <c r="M41" s="125">
        <v>2752.16</v>
      </c>
      <c r="N41" s="124">
        <v>0</v>
      </c>
      <c r="O41" s="125">
        <v>0</v>
      </c>
      <c r="P41" s="123">
        <v>0</v>
      </c>
      <c r="Q41" s="189" t="s">
        <v>439</v>
      </c>
    </row>
    <row r="42" spans="1:18">
      <c r="A42" s="188" t="s">
        <v>498</v>
      </c>
      <c r="B42" s="124">
        <v>5170</v>
      </c>
      <c r="C42" s="125">
        <v>16521439.26</v>
      </c>
      <c r="D42" s="125">
        <v>3195.64</v>
      </c>
      <c r="E42" s="125">
        <v>3172.82</v>
      </c>
      <c r="F42" s="124">
        <v>10</v>
      </c>
      <c r="G42" s="125">
        <v>31793.96</v>
      </c>
      <c r="H42" s="125">
        <v>3179.4</v>
      </c>
      <c r="I42" s="125">
        <v>3173.83</v>
      </c>
      <c r="J42" s="124">
        <v>31</v>
      </c>
      <c r="K42" s="125">
        <v>98282.86</v>
      </c>
      <c r="L42" s="125">
        <v>3170.41</v>
      </c>
      <c r="M42" s="125">
        <v>3182.33</v>
      </c>
      <c r="N42" s="124">
        <v>0</v>
      </c>
      <c r="O42" s="125">
        <v>0</v>
      </c>
      <c r="P42" s="123">
        <v>0</v>
      </c>
      <c r="Q42" s="189" t="s">
        <v>439</v>
      </c>
    </row>
    <row r="43" spans="1:18">
      <c r="A43" s="188" t="s">
        <v>499</v>
      </c>
      <c r="B43" s="124">
        <v>1911</v>
      </c>
      <c r="C43" s="125">
        <v>7098352.6600000001</v>
      </c>
      <c r="D43" s="125">
        <v>3714.47</v>
      </c>
      <c r="E43" s="125">
        <v>3704.29</v>
      </c>
      <c r="F43" s="124">
        <v>4</v>
      </c>
      <c r="G43" s="125">
        <v>14757.44</v>
      </c>
      <c r="H43" s="125">
        <v>3689.36</v>
      </c>
      <c r="I43" s="125">
        <v>3634.09</v>
      </c>
      <c r="J43" s="124">
        <v>8</v>
      </c>
      <c r="K43" s="125">
        <v>30287.99</v>
      </c>
      <c r="L43" s="125">
        <v>3786</v>
      </c>
      <c r="M43" s="125">
        <v>3840.89</v>
      </c>
      <c r="N43" s="124">
        <v>0</v>
      </c>
      <c r="O43" s="125">
        <v>0</v>
      </c>
      <c r="P43" s="123">
        <v>0</v>
      </c>
      <c r="Q43" s="189" t="s">
        <v>439</v>
      </c>
    </row>
    <row r="44" spans="1:18" ht="15" thickBot="1">
      <c r="A44" s="190" t="s">
        <v>500</v>
      </c>
      <c r="B44" s="191">
        <v>1394</v>
      </c>
      <c r="C44" s="192">
        <v>6241174.0700000003</v>
      </c>
      <c r="D44" s="192">
        <v>4477.17</v>
      </c>
      <c r="E44" s="192">
        <v>4427.54</v>
      </c>
      <c r="F44" s="191">
        <v>2</v>
      </c>
      <c r="G44" s="192">
        <v>9450.82</v>
      </c>
      <c r="H44" s="192">
        <v>4725.41</v>
      </c>
      <c r="I44" s="192">
        <v>4725.41</v>
      </c>
      <c r="J44" s="191">
        <v>6</v>
      </c>
      <c r="K44" s="192">
        <v>35408.18</v>
      </c>
      <c r="L44" s="192">
        <v>5901.36</v>
      </c>
      <c r="M44" s="192">
        <v>4753.55</v>
      </c>
      <c r="N44" s="191">
        <v>0</v>
      </c>
      <c r="O44" s="192">
        <v>0</v>
      </c>
      <c r="P44" s="193">
        <v>0</v>
      </c>
      <c r="Q44" s="194" t="s">
        <v>439</v>
      </c>
    </row>
    <row r="45" spans="1:18" ht="16.2" thickBot="1">
      <c r="A45" s="337" t="s">
        <v>538</v>
      </c>
      <c r="B45" s="338">
        <v>993186</v>
      </c>
      <c r="C45" s="339">
        <v>1166336469.8199999</v>
      </c>
      <c r="D45" s="339">
        <v>1174.3399999999999</v>
      </c>
      <c r="E45" s="339">
        <v>1162.3499999999999</v>
      </c>
      <c r="F45" s="338">
        <v>30029</v>
      </c>
      <c r="G45" s="339">
        <v>14376807.609999999</v>
      </c>
      <c r="H45" s="339">
        <v>478.76</v>
      </c>
      <c r="I45" s="339">
        <v>384</v>
      </c>
      <c r="J45" s="338">
        <v>117489</v>
      </c>
      <c r="K45" s="339">
        <v>81977420.260000005</v>
      </c>
      <c r="L45" s="339">
        <v>697.75</v>
      </c>
      <c r="M45" s="339">
        <v>606.94000000000005</v>
      </c>
      <c r="N45" s="338">
        <v>7881</v>
      </c>
      <c r="O45" s="339">
        <v>2668736.42</v>
      </c>
      <c r="P45" s="340">
        <v>338.63</v>
      </c>
      <c r="Q45" s="394">
        <v>360</v>
      </c>
    </row>
    <row r="46" spans="1:18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330"/>
    </row>
    <row r="47" spans="1:18" ht="15.6">
      <c r="A47" s="572" t="s">
        <v>701</v>
      </c>
      <c r="B47" s="572"/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572"/>
    </row>
    <row r="48" spans="1:18" ht="15" thickBot="1"/>
    <row r="49" spans="1:17">
      <c r="A49" s="566" t="s">
        <v>19</v>
      </c>
      <c r="B49" s="568" t="s">
        <v>5</v>
      </c>
      <c r="C49" s="569"/>
      <c r="D49" s="569"/>
      <c r="E49" s="570"/>
      <c r="F49" s="568" t="s">
        <v>6</v>
      </c>
      <c r="G49" s="569"/>
      <c r="H49" s="569"/>
      <c r="I49" s="570"/>
      <c r="J49" s="568" t="s">
        <v>20</v>
      </c>
      <c r="K49" s="569"/>
      <c r="L49" s="569"/>
      <c r="M49" s="570"/>
      <c r="N49" s="568" t="s">
        <v>21</v>
      </c>
      <c r="O49" s="569"/>
      <c r="P49" s="569"/>
      <c r="Q49" s="571"/>
    </row>
    <row r="50" spans="1:17" ht="15" thickBot="1">
      <c r="A50" s="567"/>
      <c r="B50" s="203" t="s">
        <v>1</v>
      </c>
      <c r="C50" s="204" t="s">
        <v>51</v>
      </c>
      <c r="D50" s="204" t="s">
        <v>22</v>
      </c>
      <c r="E50" s="204" t="s">
        <v>442</v>
      </c>
      <c r="F50" s="203" t="s">
        <v>1</v>
      </c>
      <c r="G50" s="204" t="s">
        <v>51</v>
      </c>
      <c r="H50" s="204" t="s">
        <v>22</v>
      </c>
      <c r="I50" s="204" t="s">
        <v>442</v>
      </c>
      <c r="J50" s="203" t="s">
        <v>1</v>
      </c>
      <c r="K50" s="204" t="s">
        <v>51</v>
      </c>
      <c r="L50" s="204" t="s">
        <v>22</v>
      </c>
      <c r="M50" s="204" t="s">
        <v>442</v>
      </c>
      <c r="N50" s="203" t="s">
        <v>1</v>
      </c>
      <c r="O50" s="204" t="s">
        <v>51</v>
      </c>
      <c r="P50" s="204" t="s">
        <v>22</v>
      </c>
      <c r="Q50" s="205" t="s">
        <v>442</v>
      </c>
    </row>
    <row r="51" spans="1:17">
      <c r="A51" s="206" t="s">
        <v>461</v>
      </c>
      <c r="B51" s="207">
        <v>14629</v>
      </c>
      <c r="C51" s="208">
        <v>872566.63</v>
      </c>
      <c r="D51" s="208">
        <v>59.65</v>
      </c>
      <c r="E51" s="208">
        <v>60.45</v>
      </c>
      <c r="F51" s="207">
        <v>7406</v>
      </c>
      <c r="G51" s="208">
        <v>454721.41</v>
      </c>
      <c r="H51" s="208">
        <v>61.4</v>
      </c>
      <c r="I51" s="208">
        <v>63.16</v>
      </c>
      <c r="J51" s="207">
        <v>478</v>
      </c>
      <c r="K51" s="208">
        <v>27317.39</v>
      </c>
      <c r="L51" s="208">
        <v>57.15</v>
      </c>
      <c r="M51" s="208">
        <v>58.1</v>
      </c>
      <c r="N51" s="207">
        <v>1979</v>
      </c>
      <c r="O51" s="208">
        <v>143181.69</v>
      </c>
      <c r="P51" s="209">
        <v>72.349999999999994</v>
      </c>
      <c r="Q51" s="210">
        <v>75.81</v>
      </c>
    </row>
    <row r="52" spans="1:17">
      <c r="A52" s="211" t="s">
        <v>462</v>
      </c>
      <c r="B52" s="127">
        <v>12105</v>
      </c>
      <c r="C52" s="128">
        <v>1708504.83</v>
      </c>
      <c r="D52" s="128">
        <v>141.13999999999999</v>
      </c>
      <c r="E52" s="128">
        <v>136.08000000000001</v>
      </c>
      <c r="F52" s="127">
        <v>9000</v>
      </c>
      <c r="G52" s="128">
        <v>1403306.35</v>
      </c>
      <c r="H52" s="128">
        <v>155.91999999999999</v>
      </c>
      <c r="I52" s="128">
        <v>161.91999999999999</v>
      </c>
      <c r="J52" s="127">
        <v>406</v>
      </c>
      <c r="K52" s="128">
        <v>61691.65</v>
      </c>
      <c r="L52" s="128">
        <v>151.94999999999999</v>
      </c>
      <c r="M52" s="128">
        <v>152.9</v>
      </c>
      <c r="N52" s="127">
        <v>2841</v>
      </c>
      <c r="O52" s="128">
        <v>407834.63</v>
      </c>
      <c r="P52" s="126">
        <v>143.55000000000001</v>
      </c>
      <c r="Q52" s="212">
        <v>139.63999999999999</v>
      </c>
    </row>
    <row r="53" spans="1:17">
      <c r="A53" s="211" t="s">
        <v>463</v>
      </c>
      <c r="B53" s="127">
        <v>6652</v>
      </c>
      <c r="C53" s="128">
        <v>1661251.19</v>
      </c>
      <c r="D53" s="128">
        <v>249.74</v>
      </c>
      <c r="E53" s="128">
        <v>249.86</v>
      </c>
      <c r="F53" s="127">
        <v>7455</v>
      </c>
      <c r="G53" s="128">
        <v>1901911.59</v>
      </c>
      <c r="H53" s="128">
        <v>255.12</v>
      </c>
      <c r="I53" s="128">
        <v>260.14999999999998</v>
      </c>
      <c r="J53" s="127">
        <v>1834</v>
      </c>
      <c r="K53" s="128">
        <v>489469.4</v>
      </c>
      <c r="L53" s="128">
        <v>266.89</v>
      </c>
      <c r="M53" s="128">
        <v>272.49</v>
      </c>
      <c r="N53" s="127">
        <v>1133</v>
      </c>
      <c r="O53" s="128">
        <v>276859.78999999998</v>
      </c>
      <c r="P53" s="126">
        <v>244.36</v>
      </c>
      <c r="Q53" s="212">
        <v>242.49</v>
      </c>
    </row>
    <row r="54" spans="1:17">
      <c r="A54" s="211" t="s">
        <v>464</v>
      </c>
      <c r="B54" s="127">
        <v>72418</v>
      </c>
      <c r="C54" s="128">
        <v>26406056.239999998</v>
      </c>
      <c r="D54" s="128">
        <v>364.63</v>
      </c>
      <c r="E54" s="128">
        <v>360</v>
      </c>
      <c r="F54" s="127">
        <v>42591</v>
      </c>
      <c r="G54" s="128">
        <v>15405693.859999999</v>
      </c>
      <c r="H54" s="128">
        <v>361.71</v>
      </c>
      <c r="I54" s="128">
        <v>361.84</v>
      </c>
      <c r="J54" s="127">
        <v>20867</v>
      </c>
      <c r="K54" s="128">
        <v>7537014.1900000004</v>
      </c>
      <c r="L54" s="128">
        <v>361.19</v>
      </c>
      <c r="M54" s="128">
        <v>360</v>
      </c>
      <c r="N54" s="127">
        <v>3795</v>
      </c>
      <c r="O54" s="128">
        <v>1365133.32</v>
      </c>
      <c r="P54" s="126">
        <v>359.72</v>
      </c>
      <c r="Q54" s="212">
        <v>360</v>
      </c>
    </row>
    <row r="55" spans="1:17">
      <c r="A55" s="211" t="s">
        <v>465</v>
      </c>
      <c r="B55" s="127">
        <v>113685</v>
      </c>
      <c r="C55" s="128">
        <v>52072842.450000003</v>
      </c>
      <c r="D55" s="128">
        <v>458.04</v>
      </c>
      <c r="E55" s="128">
        <v>460.15</v>
      </c>
      <c r="F55" s="127">
        <v>54641</v>
      </c>
      <c r="G55" s="128">
        <v>24305674.300000001</v>
      </c>
      <c r="H55" s="128">
        <v>444.82</v>
      </c>
      <c r="I55" s="128">
        <v>434.9</v>
      </c>
      <c r="J55" s="127">
        <v>18423</v>
      </c>
      <c r="K55" s="128">
        <v>8437203.1799999997</v>
      </c>
      <c r="L55" s="128">
        <v>457.97</v>
      </c>
      <c r="M55" s="128">
        <v>465.34</v>
      </c>
      <c r="N55" s="127">
        <v>0</v>
      </c>
      <c r="O55" s="128">
        <v>0</v>
      </c>
      <c r="P55" s="126">
        <v>0</v>
      </c>
      <c r="Q55" s="212" t="s">
        <v>439</v>
      </c>
    </row>
    <row r="56" spans="1:17">
      <c r="A56" s="211" t="s">
        <v>466</v>
      </c>
      <c r="B56" s="127">
        <v>120790</v>
      </c>
      <c r="C56" s="128">
        <v>66012679.359999999</v>
      </c>
      <c r="D56" s="128">
        <v>546.51</v>
      </c>
      <c r="E56" s="128">
        <v>544.14</v>
      </c>
      <c r="F56" s="127">
        <v>62269</v>
      </c>
      <c r="G56" s="128">
        <v>34108065.68</v>
      </c>
      <c r="H56" s="128">
        <v>547.75</v>
      </c>
      <c r="I56" s="128">
        <v>543.17999999999995</v>
      </c>
      <c r="J56" s="127">
        <v>10594</v>
      </c>
      <c r="K56" s="128">
        <v>5770672.8899999997</v>
      </c>
      <c r="L56" s="128">
        <v>544.71</v>
      </c>
      <c r="M56" s="128">
        <v>541.70000000000005</v>
      </c>
      <c r="N56" s="127">
        <v>0</v>
      </c>
      <c r="O56" s="128">
        <v>0</v>
      </c>
      <c r="P56" s="126">
        <v>0</v>
      </c>
      <c r="Q56" s="212" t="s">
        <v>439</v>
      </c>
    </row>
    <row r="57" spans="1:17">
      <c r="A57" s="211" t="s">
        <v>467</v>
      </c>
      <c r="B57" s="127">
        <v>82940</v>
      </c>
      <c r="C57" s="128">
        <v>53817991.030000001</v>
      </c>
      <c r="D57" s="128">
        <v>648.88</v>
      </c>
      <c r="E57" s="128">
        <v>648.27</v>
      </c>
      <c r="F57" s="127">
        <v>33280</v>
      </c>
      <c r="G57" s="128">
        <v>21493506.629999999</v>
      </c>
      <c r="H57" s="128">
        <v>645.84</v>
      </c>
      <c r="I57" s="128">
        <v>643.98</v>
      </c>
      <c r="J57" s="127">
        <v>5222</v>
      </c>
      <c r="K57" s="128">
        <v>3364174.57</v>
      </c>
      <c r="L57" s="128">
        <v>644.23</v>
      </c>
      <c r="M57" s="128">
        <v>641.21</v>
      </c>
      <c r="N57" s="127">
        <v>0</v>
      </c>
      <c r="O57" s="128">
        <v>0</v>
      </c>
      <c r="P57" s="126">
        <v>0</v>
      </c>
      <c r="Q57" s="212" t="s">
        <v>439</v>
      </c>
    </row>
    <row r="58" spans="1:17">
      <c r="A58" s="211" t="s">
        <v>468</v>
      </c>
      <c r="B58" s="127">
        <v>55817</v>
      </c>
      <c r="C58" s="128">
        <v>41718995.729999997</v>
      </c>
      <c r="D58" s="128">
        <v>747.42</v>
      </c>
      <c r="E58" s="128">
        <v>745.88</v>
      </c>
      <c r="F58" s="127">
        <v>28325</v>
      </c>
      <c r="G58" s="128">
        <v>21195142.949999999</v>
      </c>
      <c r="H58" s="128">
        <v>748.28</v>
      </c>
      <c r="I58" s="128">
        <v>747.12</v>
      </c>
      <c r="J58" s="127">
        <v>5595</v>
      </c>
      <c r="K58" s="128">
        <v>4278216.8899999997</v>
      </c>
      <c r="L58" s="128">
        <v>764.65</v>
      </c>
      <c r="M58" s="128">
        <v>783.3</v>
      </c>
      <c r="N58" s="127">
        <v>1500</v>
      </c>
      <c r="O58" s="128">
        <v>1174950</v>
      </c>
      <c r="P58" s="126">
        <v>783.3</v>
      </c>
      <c r="Q58" s="212">
        <v>783.3</v>
      </c>
    </row>
    <row r="59" spans="1:17">
      <c r="A59" s="211" t="s">
        <v>469</v>
      </c>
      <c r="B59" s="127">
        <v>47243</v>
      </c>
      <c r="C59" s="128">
        <v>40110285.140000001</v>
      </c>
      <c r="D59" s="128">
        <v>849.02</v>
      </c>
      <c r="E59" s="128">
        <v>848.34</v>
      </c>
      <c r="F59" s="127">
        <v>23578</v>
      </c>
      <c r="G59" s="128">
        <v>20004250.16</v>
      </c>
      <c r="H59" s="128">
        <v>848.43</v>
      </c>
      <c r="I59" s="128">
        <v>846.88</v>
      </c>
      <c r="J59" s="127">
        <v>1564</v>
      </c>
      <c r="K59" s="128">
        <v>1323022.3500000001</v>
      </c>
      <c r="L59" s="128">
        <v>845.92</v>
      </c>
      <c r="M59" s="128">
        <v>843.37</v>
      </c>
      <c r="N59" s="127">
        <v>40</v>
      </c>
      <c r="O59" s="128">
        <v>32900</v>
      </c>
      <c r="P59" s="126">
        <v>822.5</v>
      </c>
      <c r="Q59" s="212">
        <v>822.5</v>
      </c>
    </row>
    <row r="60" spans="1:17">
      <c r="A60" s="211" t="s">
        <v>470</v>
      </c>
      <c r="B60" s="127">
        <v>48619</v>
      </c>
      <c r="C60" s="128">
        <v>46340395.119999997</v>
      </c>
      <c r="D60" s="128">
        <v>953.13</v>
      </c>
      <c r="E60" s="128">
        <v>954.87</v>
      </c>
      <c r="F60" s="127">
        <v>23330</v>
      </c>
      <c r="G60" s="128">
        <v>22209090.539999999</v>
      </c>
      <c r="H60" s="128">
        <v>951.95</v>
      </c>
      <c r="I60" s="128">
        <v>951.47</v>
      </c>
      <c r="J60" s="127">
        <v>1059</v>
      </c>
      <c r="K60" s="128">
        <v>1004763.45</v>
      </c>
      <c r="L60" s="128">
        <v>948.79</v>
      </c>
      <c r="M60" s="128">
        <v>950.4</v>
      </c>
      <c r="N60" s="127">
        <v>0</v>
      </c>
      <c r="O60" s="128">
        <v>0</v>
      </c>
      <c r="P60" s="126">
        <v>0</v>
      </c>
      <c r="Q60" s="212" t="s">
        <v>439</v>
      </c>
    </row>
    <row r="61" spans="1:17">
      <c r="A61" s="211" t="s">
        <v>448</v>
      </c>
      <c r="B61" s="127">
        <v>191771</v>
      </c>
      <c r="C61" s="128">
        <v>238555842.05000001</v>
      </c>
      <c r="D61" s="128">
        <v>1243.96</v>
      </c>
      <c r="E61" s="128">
        <v>1242.5999999999999</v>
      </c>
      <c r="F61" s="127">
        <v>52377</v>
      </c>
      <c r="G61" s="128">
        <v>62789285.350000001</v>
      </c>
      <c r="H61" s="128">
        <v>1198.79</v>
      </c>
      <c r="I61" s="128">
        <v>1175.99</v>
      </c>
      <c r="J61" s="127">
        <v>7743</v>
      </c>
      <c r="K61" s="128">
        <v>9029539.6999999993</v>
      </c>
      <c r="L61" s="128">
        <v>1166.1600000000001</v>
      </c>
      <c r="M61" s="128">
        <v>1143.3</v>
      </c>
      <c r="N61" s="127">
        <v>0</v>
      </c>
      <c r="O61" s="128">
        <v>0</v>
      </c>
      <c r="P61" s="126">
        <v>0</v>
      </c>
      <c r="Q61" s="212" t="s">
        <v>439</v>
      </c>
    </row>
    <row r="62" spans="1:17">
      <c r="A62" s="211" t="s">
        <v>449</v>
      </c>
      <c r="B62" s="127">
        <v>79972</v>
      </c>
      <c r="C62" s="128">
        <v>134035120.88</v>
      </c>
      <c r="D62" s="128">
        <v>1676.03</v>
      </c>
      <c r="E62" s="128">
        <v>1643.51</v>
      </c>
      <c r="F62" s="127">
        <v>8281</v>
      </c>
      <c r="G62" s="128">
        <v>13795833.470000001</v>
      </c>
      <c r="H62" s="128">
        <v>1665.96</v>
      </c>
      <c r="I62" s="128">
        <v>1630.68</v>
      </c>
      <c r="J62" s="127">
        <v>506</v>
      </c>
      <c r="K62" s="128">
        <v>848418.59</v>
      </c>
      <c r="L62" s="128">
        <v>1676.72</v>
      </c>
      <c r="M62" s="128">
        <v>1636.43</v>
      </c>
      <c r="N62" s="127">
        <v>0</v>
      </c>
      <c r="O62" s="128">
        <v>0</v>
      </c>
      <c r="P62" s="126">
        <v>0</v>
      </c>
      <c r="Q62" s="212" t="s">
        <v>439</v>
      </c>
    </row>
    <row r="63" spans="1:17">
      <c r="A63" s="211" t="s">
        <v>450</v>
      </c>
      <c r="B63" s="127">
        <v>17029</v>
      </c>
      <c r="C63" s="128">
        <v>37645111.060000002</v>
      </c>
      <c r="D63" s="128">
        <v>2210.65</v>
      </c>
      <c r="E63" s="128">
        <v>2193.06</v>
      </c>
      <c r="F63" s="127">
        <v>1210</v>
      </c>
      <c r="G63" s="128">
        <v>2649014.7000000002</v>
      </c>
      <c r="H63" s="128">
        <v>2189.27</v>
      </c>
      <c r="I63" s="128">
        <v>2165.04</v>
      </c>
      <c r="J63" s="127">
        <v>93</v>
      </c>
      <c r="K63" s="128">
        <v>201434.54</v>
      </c>
      <c r="L63" s="128">
        <v>2165.96</v>
      </c>
      <c r="M63" s="128">
        <v>2134.6999999999998</v>
      </c>
      <c r="N63" s="127">
        <v>0</v>
      </c>
      <c r="O63" s="128">
        <v>0</v>
      </c>
      <c r="P63" s="126">
        <v>0</v>
      </c>
      <c r="Q63" s="212" t="s">
        <v>439</v>
      </c>
    </row>
    <row r="64" spans="1:17">
      <c r="A64" s="211" t="s">
        <v>497</v>
      </c>
      <c r="B64" s="127">
        <v>6669</v>
      </c>
      <c r="C64" s="128">
        <v>18018644.170000002</v>
      </c>
      <c r="D64" s="128">
        <v>2701.85</v>
      </c>
      <c r="E64" s="128">
        <v>2687.38</v>
      </c>
      <c r="F64" s="127">
        <v>293</v>
      </c>
      <c r="G64" s="128">
        <v>788538.82</v>
      </c>
      <c r="H64" s="128">
        <v>2691.26</v>
      </c>
      <c r="I64" s="128">
        <v>2672.21</v>
      </c>
      <c r="J64" s="127">
        <v>24</v>
      </c>
      <c r="K64" s="128">
        <v>66420.320000000007</v>
      </c>
      <c r="L64" s="128">
        <v>2767.51</v>
      </c>
      <c r="M64" s="128">
        <v>2811.15</v>
      </c>
      <c r="N64" s="127">
        <v>0</v>
      </c>
      <c r="O64" s="128">
        <v>0</v>
      </c>
      <c r="P64" s="126">
        <v>0</v>
      </c>
      <c r="Q64" s="212" t="s">
        <v>439</v>
      </c>
    </row>
    <row r="65" spans="1:17">
      <c r="A65" s="211" t="s">
        <v>498</v>
      </c>
      <c r="B65" s="127">
        <v>2058</v>
      </c>
      <c r="C65" s="128">
        <v>6602786.29</v>
      </c>
      <c r="D65" s="128">
        <v>3208.35</v>
      </c>
      <c r="E65" s="128">
        <v>3188.06</v>
      </c>
      <c r="F65" s="127">
        <v>142</v>
      </c>
      <c r="G65" s="128">
        <v>452923.6</v>
      </c>
      <c r="H65" s="128">
        <v>3189.6</v>
      </c>
      <c r="I65" s="128">
        <v>3168.86</v>
      </c>
      <c r="J65" s="127">
        <v>4</v>
      </c>
      <c r="K65" s="128">
        <v>12568.39</v>
      </c>
      <c r="L65" s="128">
        <v>3142.1</v>
      </c>
      <c r="M65" s="128">
        <v>3122.65</v>
      </c>
      <c r="N65" s="127">
        <v>0</v>
      </c>
      <c r="O65" s="128">
        <v>0</v>
      </c>
      <c r="P65" s="126">
        <v>0</v>
      </c>
      <c r="Q65" s="212" t="s">
        <v>439</v>
      </c>
    </row>
    <row r="66" spans="1:17">
      <c r="A66" s="211" t="s">
        <v>499</v>
      </c>
      <c r="B66" s="127">
        <v>744</v>
      </c>
      <c r="C66" s="128">
        <v>2765226.19</v>
      </c>
      <c r="D66" s="128">
        <v>3716.7</v>
      </c>
      <c r="E66" s="128">
        <v>3692.91</v>
      </c>
      <c r="F66" s="127">
        <v>39</v>
      </c>
      <c r="G66" s="128">
        <v>142323.31</v>
      </c>
      <c r="H66" s="128">
        <v>3649.32</v>
      </c>
      <c r="I66" s="128">
        <v>3635.81</v>
      </c>
      <c r="J66" s="127">
        <v>1</v>
      </c>
      <c r="K66" s="128">
        <v>3588.84</v>
      </c>
      <c r="L66" s="128">
        <v>3588.84</v>
      </c>
      <c r="M66" s="128">
        <v>3588.84</v>
      </c>
      <c r="N66" s="127">
        <v>0</v>
      </c>
      <c r="O66" s="128">
        <v>0</v>
      </c>
      <c r="P66" s="126">
        <v>0</v>
      </c>
      <c r="Q66" s="212" t="s">
        <v>439</v>
      </c>
    </row>
    <row r="67" spans="1:17" ht="15" thickBot="1">
      <c r="A67" s="213" t="s">
        <v>500</v>
      </c>
      <c r="B67" s="214">
        <v>577</v>
      </c>
      <c r="C67" s="215">
        <v>2617140.04</v>
      </c>
      <c r="D67" s="215">
        <v>4535.7700000000004</v>
      </c>
      <c r="E67" s="215">
        <v>4461.38</v>
      </c>
      <c r="F67" s="214">
        <v>8</v>
      </c>
      <c r="G67" s="215">
        <v>37679.760000000002</v>
      </c>
      <c r="H67" s="215">
        <v>4709.97</v>
      </c>
      <c r="I67" s="215">
        <v>4507.01</v>
      </c>
      <c r="J67" s="214">
        <v>0</v>
      </c>
      <c r="K67" s="215">
        <v>0</v>
      </c>
      <c r="L67" s="215">
        <v>0</v>
      </c>
      <c r="M67" s="215" t="s">
        <v>439</v>
      </c>
      <c r="N67" s="214">
        <v>0</v>
      </c>
      <c r="O67" s="215">
        <v>0</v>
      </c>
      <c r="P67" s="216">
        <v>0</v>
      </c>
      <c r="Q67" s="217" t="s">
        <v>439</v>
      </c>
    </row>
    <row r="68" spans="1:17" ht="16.2" thickBot="1">
      <c r="A68" s="129" t="s">
        <v>538</v>
      </c>
      <c r="B68" s="130">
        <v>873718</v>
      </c>
      <c r="C68" s="131">
        <v>770961438.39999998</v>
      </c>
      <c r="D68" s="131">
        <v>882.39</v>
      </c>
      <c r="E68" s="131">
        <v>721.91</v>
      </c>
      <c r="F68" s="130">
        <v>354225</v>
      </c>
      <c r="G68" s="131">
        <v>243136962.47999999</v>
      </c>
      <c r="H68" s="131">
        <v>686.39</v>
      </c>
      <c r="I68" s="131">
        <v>586.57000000000005</v>
      </c>
      <c r="J68" s="130">
        <v>74413</v>
      </c>
      <c r="K68" s="131">
        <v>42455516.340000004</v>
      </c>
      <c r="L68" s="131">
        <v>570.54</v>
      </c>
      <c r="M68" s="131">
        <v>481.95</v>
      </c>
      <c r="N68" s="130">
        <v>11288</v>
      </c>
      <c r="O68" s="131">
        <v>3400859.43</v>
      </c>
      <c r="P68" s="132">
        <v>301.27999999999997</v>
      </c>
      <c r="Q68" s="133">
        <v>267.43</v>
      </c>
    </row>
    <row r="74" spans="1:17">
      <c r="B74" s="315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C25" sqref="C25"/>
    </sheetView>
  </sheetViews>
  <sheetFormatPr defaultRowHeight="14.4"/>
  <cols>
    <col min="1" max="1" width="5.5546875" customWidth="1"/>
    <col min="2" max="2" width="20.33203125" customWidth="1"/>
    <col min="3" max="3" width="26.109375" customWidth="1"/>
  </cols>
  <sheetData>
    <row r="1" spans="1:4" s="41" customFormat="1" ht="15.6">
      <c r="A1" s="539" t="s">
        <v>713</v>
      </c>
      <c r="B1" s="539"/>
      <c r="C1" s="539"/>
    </row>
    <row r="2" spans="1:4" ht="15" thickBot="1">
      <c r="B2" s="42"/>
    </row>
    <row r="3" spans="1:4" s="49" customFormat="1" ht="16.2" thickBot="1">
      <c r="A3" s="373" t="s">
        <v>53</v>
      </c>
      <c r="B3" s="183" t="s">
        <v>308</v>
      </c>
      <c r="C3" s="374" t="s">
        <v>1</v>
      </c>
    </row>
    <row r="4" spans="1:4">
      <c r="A4" s="103">
        <v>1</v>
      </c>
      <c r="B4" s="175" t="s">
        <v>77</v>
      </c>
      <c r="C4" s="433">
        <v>29901</v>
      </c>
    </row>
    <row r="5" spans="1:4">
      <c r="A5" s="62">
        <v>2</v>
      </c>
      <c r="B5" s="378" t="s">
        <v>78</v>
      </c>
      <c r="C5" s="162">
        <v>47436</v>
      </c>
      <c r="D5" s="8"/>
    </row>
    <row r="6" spans="1:4">
      <c r="A6" s="62">
        <v>3</v>
      </c>
      <c r="B6" s="384" t="s">
        <v>309</v>
      </c>
      <c r="C6" s="162">
        <v>7139</v>
      </c>
    </row>
    <row r="7" spans="1:4">
      <c r="A7" s="62">
        <v>4</v>
      </c>
      <c r="B7" s="384" t="s">
        <v>310</v>
      </c>
      <c r="C7" s="162">
        <v>8809</v>
      </c>
    </row>
    <row r="8" spans="1:4">
      <c r="A8" s="62">
        <v>5</v>
      </c>
      <c r="B8" s="384" t="s">
        <v>311</v>
      </c>
      <c r="C8" s="162">
        <v>10343</v>
      </c>
    </row>
    <row r="9" spans="1:4">
      <c r="A9" s="62">
        <v>6</v>
      </c>
      <c r="B9" s="384" t="s">
        <v>312</v>
      </c>
      <c r="C9" s="162">
        <v>11667</v>
      </c>
    </row>
    <row r="10" spans="1:4">
      <c r="A10" s="62">
        <v>7</v>
      </c>
      <c r="B10" s="384" t="s">
        <v>313</v>
      </c>
      <c r="C10" s="162">
        <v>13586</v>
      </c>
    </row>
    <row r="11" spans="1:4">
      <c r="A11" s="62">
        <v>8</v>
      </c>
      <c r="B11" s="384" t="s">
        <v>314</v>
      </c>
      <c r="C11" s="162">
        <v>18786</v>
      </c>
    </row>
    <row r="12" spans="1:4">
      <c r="A12" s="62">
        <v>9</v>
      </c>
      <c r="B12" s="384" t="s">
        <v>315</v>
      </c>
      <c r="C12" s="162">
        <v>22637</v>
      </c>
    </row>
    <row r="13" spans="1:4">
      <c r="A13" s="62">
        <v>10</v>
      </c>
      <c r="B13" s="384" t="s">
        <v>171</v>
      </c>
      <c r="C13" s="162">
        <v>25937</v>
      </c>
    </row>
    <row r="14" spans="1:4">
      <c r="A14" s="62">
        <v>11</v>
      </c>
      <c r="B14" s="384" t="s">
        <v>316</v>
      </c>
      <c r="C14" s="162">
        <v>29468</v>
      </c>
    </row>
    <row r="15" spans="1:4">
      <c r="A15" s="62">
        <v>12</v>
      </c>
      <c r="B15" s="384" t="s">
        <v>317</v>
      </c>
      <c r="C15" s="162">
        <v>32390</v>
      </c>
    </row>
    <row r="16" spans="1:4">
      <c r="A16" s="62">
        <v>13</v>
      </c>
      <c r="B16" s="384" t="s">
        <v>318</v>
      </c>
      <c r="C16" s="162">
        <v>40260</v>
      </c>
    </row>
    <row r="17" spans="1:5">
      <c r="A17" s="62">
        <v>14</v>
      </c>
      <c r="B17" s="384" t="s">
        <v>119</v>
      </c>
      <c r="C17" s="162">
        <v>49392</v>
      </c>
    </row>
    <row r="18" spans="1:5">
      <c r="A18" s="62">
        <v>15</v>
      </c>
      <c r="B18" s="384" t="s">
        <v>319</v>
      </c>
      <c r="C18" s="162">
        <v>57343</v>
      </c>
    </row>
    <row r="19" spans="1:5">
      <c r="A19" s="62">
        <v>16</v>
      </c>
      <c r="B19" s="384" t="s">
        <v>320</v>
      </c>
      <c r="C19" s="162">
        <v>64323</v>
      </c>
    </row>
    <row r="20" spans="1:5">
      <c r="A20" s="62">
        <v>17</v>
      </c>
      <c r="B20" s="384" t="s">
        <v>124</v>
      </c>
      <c r="C20" s="162">
        <v>69715</v>
      </c>
    </row>
    <row r="21" spans="1:5">
      <c r="A21" s="62">
        <v>18</v>
      </c>
      <c r="B21" s="384" t="s">
        <v>321</v>
      </c>
      <c r="C21" s="162">
        <v>72073</v>
      </c>
    </row>
    <row r="22" spans="1:5">
      <c r="A22" s="62">
        <v>19</v>
      </c>
      <c r="B22" s="384" t="s">
        <v>322</v>
      </c>
      <c r="C22" s="162">
        <v>79103</v>
      </c>
    </row>
    <row r="23" spans="1:5">
      <c r="A23" s="62">
        <v>20</v>
      </c>
      <c r="B23" s="384" t="s">
        <v>122</v>
      </c>
      <c r="C23" s="162">
        <v>84538</v>
      </c>
    </row>
    <row r="24" spans="1:5">
      <c r="A24" s="62">
        <v>21</v>
      </c>
      <c r="B24" s="384" t="s">
        <v>323</v>
      </c>
      <c r="C24" s="162">
        <v>92472</v>
      </c>
    </row>
    <row r="25" spans="1:5" ht="15" thickBot="1">
      <c r="A25" s="429">
        <v>22</v>
      </c>
      <c r="B25" s="430" t="s">
        <v>79</v>
      </c>
      <c r="C25" s="431">
        <v>1594911</v>
      </c>
      <c r="E25" s="315"/>
    </row>
    <row r="26" spans="1:5" s="49" customFormat="1" ht="16.2" thickBot="1">
      <c r="A26" s="137"/>
      <c r="B26" s="432" t="s">
        <v>11</v>
      </c>
      <c r="C26" s="279">
        <f>SUM(C4:C25)</f>
        <v>2462229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13" workbookViewId="0">
      <selection sqref="A1:W1"/>
    </sheetView>
  </sheetViews>
  <sheetFormatPr defaultColWidth="9.109375" defaultRowHeight="14.4"/>
  <cols>
    <col min="1" max="1" width="4.44140625" style="113" customWidth="1"/>
    <col min="2" max="2" width="9.44140625" style="113" customWidth="1"/>
    <col min="3" max="3" width="10.33203125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9.88671875" style="15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0.664062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2.33203125" style="113" customWidth="1"/>
    <col min="23" max="23" width="9.88671875" style="113" customWidth="1"/>
    <col min="24" max="16384" width="9.109375" style="113"/>
  </cols>
  <sheetData>
    <row r="1" spans="1:23" s="41" customFormat="1" ht="15.6">
      <c r="A1" s="539" t="s">
        <v>714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</row>
    <row r="2" spans="1:23" ht="15.75" customHeight="1" thickBot="1">
      <c r="C2" s="42"/>
    </row>
    <row r="3" spans="1:23" s="41" customFormat="1" ht="14.25" customHeight="1">
      <c r="A3" s="579" t="s">
        <v>53</v>
      </c>
      <c r="B3" s="577" t="s">
        <v>103</v>
      </c>
      <c r="C3" s="574" t="s">
        <v>106</v>
      </c>
      <c r="D3" s="575"/>
      <c r="E3" s="575"/>
      <c r="F3" s="576"/>
      <c r="G3" s="574" t="s">
        <v>107</v>
      </c>
      <c r="H3" s="575"/>
      <c r="I3" s="575"/>
      <c r="J3" s="576"/>
      <c r="K3" s="574" t="s">
        <v>108</v>
      </c>
      <c r="L3" s="575"/>
      <c r="M3" s="575"/>
      <c r="N3" s="576"/>
      <c r="O3" s="574" t="s">
        <v>109</v>
      </c>
      <c r="P3" s="575"/>
      <c r="Q3" s="575"/>
      <c r="R3" s="576"/>
      <c r="S3" s="574" t="s">
        <v>105</v>
      </c>
      <c r="T3" s="575"/>
      <c r="U3" s="575"/>
      <c r="V3" s="575"/>
      <c r="W3" s="576"/>
    </row>
    <row r="4" spans="1:23" s="41" customFormat="1" ht="16.2" thickBot="1">
      <c r="A4" s="580"/>
      <c r="B4" s="578"/>
      <c r="C4" s="153" t="s">
        <v>1</v>
      </c>
      <c r="D4" s="154" t="s">
        <v>104</v>
      </c>
      <c r="E4" s="155" t="s">
        <v>22</v>
      </c>
      <c r="F4" s="156" t="s">
        <v>442</v>
      </c>
      <c r="G4" s="153" t="s">
        <v>1</v>
      </c>
      <c r="H4" s="154" t="s">
        <v>104</v>
      </c>
      <c r="I4" s="155" t="s">
        <v>22</v>
      </c>
      <c r="J4" s="156" t="s">
        <v>442</v>
      </c>
      <c r="K4" s="153" t="s">
        <v>1</v>
      </c>
      <c r="L4" s="154" t="s">
        <v>104</v>
      </c>
      <c r="M4" s="155" t="s">
        <v>22</v>
      </c>
      <c r="N4" s="156" t="s">
        <v>442</v>
      </c>
      <c r="O4" s="153" t="s">
        <v>1</v>
      </c>
      <c r="P4" s="154" t="s">
        <v>104</v>
      </c>
      <c r="Q4" s="155" t="s">
        <v>22</v>
      </c>
      <c r="R4" s="156" t="s">
        <v>442</v>
      </c>
      <c r="S4" s="153" t="s">
        <v>1</v>
      </c>
      <c r="T4" s="154" t="s">
        <v>104</v>
      </c>
      <c r="U4" s="155" t="s">
        <v>22</v>
      </c>
      <c r="V4" s="156" t="s">
        <v>442</v>
      </c>
      <c r="W4" s="155" t="s">
        <v>539</v>
      </c>
    </row>
    <row r="5" spans="1:23">
      <c r="A5" s="103">
        <v>1</v>
      </c>
      <c r="B5" s="157" t="s">
        <v>77</v>
      </c>
      <c r="C5" s="157">
        <v>0</v>
      </c>
      <c r="D5" s="157">
        <v>0</v>
      </c>
      <c r="E5" s="157">
        <v>0</v>
      </c>
      <c r="F5" s="158" t="s">
        <v>439</v>
      </c>
      <c r="G5" s="159">
        <v>27237</v>
      </c>
      <c r="H5" s="160">
        <v>8717546.0199999996</v>
      </c>
      <c r="I5" s="157">
        <v>320.06</v>
      </c>
      <c r="J5" s="158">
        <v>313.81</v>
      </c>
      <c r="K5" s="159">
        <v>1934</v>
      </c>
      <c r="L5" s="160">
        <v>1458330.95</v>
      </c>
      <c r="M5" s="157">
        <v>754.05</v>
      </c>
      <c r="N5" s="158">
        <v>783.3</v>
      </c>
      <c r="O5" s="159">
        <v>730</v>
      </c>
      <c r="P5" s="160">
        <v>571767.53</v>
      </c>
      <c r="Q5" s="157">
        <v>783.24</v>
      </c>
      <c r="R5" s="158">
        <v>783.3</v>
      </c>
      <c r="S5" s="427">
        <v>29901</v>
      </c>
      <c r="T5" s="160">
        <v>10747644.5</v>
      </c>
      <c r="U5" s="158">
        <v>359.44</v>
      </c>
      <c r="V5" s="158">
        <v>352.86</v>
      </c>
      <c r="W5" s="134">
        <v>1.21</v>
      </c>
    </row>
    <row r="6" spans="1:23">
      <c r="A6" s="62">
        <v>2</v>
      </c>
      <c r="B6" s="139" t="s">
        <v>78</v>
      </c>
      <c r="C6" s="142">
        <v>4708</v>
      </c>
      <c r="D6" s="143">
        <v>5830122.5300000003</v>
      </c>
      <c r="E6" s="139">
        <v>1238.3399999999999</v>
      </c>
      <c r="F6" s="140">
        <v>1267.8399999999999</v>
      </c>
      <c r="G6" s="142">
        <v>19964</v>
      </c>
      <c r="H6" s="143">
        <v>9909900.6500000004</v>
      </c>
      <c r="I6" s="139">
        <v>496.39</v>
      </c>
      <c r="J6" s="140">
        <v>425.63</v>
      </c>
      <c r="K6" s="142">
        <v>21493</v>
      </c>
      <c r="L6" s="143">
        <v>13308514.17</v>
      </c>
      <c r="M6" s="139">
        <v>619.20000000000005</v>
      </c>
      <c r="N6" s="140">
        <v>517.70000000000005</v>
      </c>
      <c r="O6" s="142">
        <v>1271</v>
      </c>
      <c r="P6" s="143">
        <v>985239.33</v>
      </c>
      <c r="Q6" s="139">
        <v>775.17</v>
      </c>
      <c r="R6" s="140">
        <v>783.3</v>
      </c>
      <c r="S6" s="142">
        <v>47436</v>
      </c>
      <c r="T6" s="143">
        <v>30033776.68</v>
      </c>
      <c r="U6" s="140">
        <v>633.14</v>
      </c>
      <c r="V6" s="140">
        <v>518.57000000000005</v>
      </c>
      <c r="W6" s="136">
        <v>1.93</v>
      </c>
    </row>
    <row r="7" spans="1:23">
      <c r="A7" s="62">
        <v>3</v>
      </c>
      <c r="B7" s="139" t="s">
        <v>96</v>
      </c>
      <c r="C7" s="142">
        <v>18176</v>
      </c>
      <c r="D7" s="143">
        <v>24185903.100000001</v>
      </c>
      <c r="E7" s="139">
        <v>1330.65</v>
      </c>
      <c r="F7" s="140">
        <v>1379.17</v>
      </c>
      <c r="G7" s="142">
        <v>17540</v>
      </c>
      <c r="H7" s="143">
        <v>9869073.6600000001</v>
      </c>
      <c r="I7" s="139">
        <v>562.66</v>
      </c>
      <c r="J7" s="140">
        <v>496.97</v>
      </c>
      <c r="K7" s="142">
        <v>15551</v>
      </c>
      <c r="L7" s="143">
        <v>10136521.67</v>
      </c>
      <c r="M7" s="139">
        <v>651.82000000000005</v>
      </c>
      <c r="N7" s="140">
        <v>550.56000000000006</v>
      </c>
      <c r="O7" s="142">
        <v>277</v>
      </c>
      <c r="P7" s="143">
        <v>211418.65</v>
      </c>
      <c r="Q7" s="139">
        <v>763.24</v>
      </c>
      <c r="R7" s="140">
        <v>783.3</v>
      </c>
      <c r="S7" s="142">
        <v>51544</v>
      </c>
      <c r="T7" s="143">
        <v>44402917.079999998</v>
      </c>
      <c r="U7" s="140">
        <v>861.46</v>
      </c>
      <c r="V7" s="140">
        <v>735.29</v>
      </c>
      <c r="W7" s="136">
        <v>2.09</v>
      </c>
    </row>
    <row r="8" spans="1:23">
      <c r="A8" s="62">
        <v>4</v>
      </c>
      <c r="B8" s="139" t="s">
        <v>97</v>
      </c>
      <c r="C8" s="142">
        <v>81576</v>
      </c>
      <c r="D8" s="143">
        <v>99044990.989999995</v>
      </c>
      <c r="E8" s="139">
        <v>1214.1400000000001</v>
      </c>
      <c r="F8" s="140">
        <v>1192.4100000000001</v>
      </c>
      <c r="G8" s="142">
        <v>25929</v>
      </c>
      <c r="H8" s="143">
        <v>16223283.84</v>
      </c>
      <c r="I8" s="139">
        <v>625.67999999999995</v>
      </c>
      <c r="J8" s="140">
        <v>555.24</v>
      </c>
      <c r="K8" s="142">
        <v>21518</v>
      </c>
      <c r="L8" s="143">
        <v>14637089.189999999</v>
      </c>
      <c r="M8" s="139">
        <v>680.23</v>
      </c>
      <c r="N8" s="140">
        <v>573.45000000000005</v>
      </c>
      <c r="O8" s="142">
        <v>195</v>
      </c>
      <c r="P8" s="143">
        <v>149806.29999999999</v>
      </c>
      <c r="Q8" s="139">
        <v>768.24</v>
      </c>
      <c r="R8" s="140">
        <v>783.3</v>
      </c>
      <c r="S8" s="142">
        <v>129218</v>
      </c>
      <c r="T8" s="143">
        <v>130055170.31999999</v>
      </c>
      <c r="U8" s="140">
        <v>1006.48</v>
      </c>
      <c r="V8" s="140">
        <v>936.4</v>
      </c>
      <c r="W8" s="136">
        <v>5.25</v>
      </c>
    </row>
    <row r="9" spans="1:23">
      <c r="A9" s="62">
        <v>5</v>
      </c>
      <c r="B9" s="139" t="s">
        <v>98</v>
      </c>
      <c r="C9" s="142">
        <v>214424</v>
      </c>
      <c r="D9" s="143">
        <v>266002707.50999999</v>
      </c>
      <c r="E9" s="139">
        <v>1240.55</v>
      </c>
      <c r="F9" s="140">
        <v>1220.49</v>
      </c>
      <c r="G9" s="142">
        <v>37699</v>
      </c>
      <c r="H9" s="143">
        <v>25388269.960000001</v>
      </c>
      <c r="I9" s="139">
        <v>673.45</v>
      </c>
      <c r="J9" s="140">
        <v>593.76</v>
      </c>
      <c r="K9" s="142">
        <v>28720</v>
      </c>
      <c r="L9" s="143">
        <v>19918268.82</v>
      </c>
      <c r="M9" s="139">
        <v>693.53</v>
      </c>
      <c r="N9" s="140">
        <v>580.98</v>
      </c>
      <c r="O9" s="142">
        <v>190</v>
      </c>
      <c r="P9" s="143">
        <v>145090.17000000001</v>
      </c>
      <c r="Q9" s="139">
        <v>763.63</v>
      </c>
      <c r="R9" s="140">
        <v>783.3</v>
      </c>
      <c r="S9" s="142">
        <v>281033</v>
      </c>
      <c r="T9" s="143">
        <v>311454336.45999998</v>
      </c>
      <c r="U9" s="140">
        <v>1108.25</v>
      </c>
      <c r="V9" s="140">
        <v>1050.46</v>
      </c>
      <c r="W9" s="136">
        <v>11.41</v>
      </c>
    </row>
    <row r="10" spans="1:23">
      <c r="A10" s="62">
        <v>6</v>
      </c>
      <c r="B10" s="139" t="s">
        <v>99</v>
      </c>
      <c r="C10" s="142">
        <v>353459</v>
      </c>
      <c r="D10" s="143">
        <v>411461784.83999997</v>
      </c>
      <c r="E10" s="139">
        <v>1164.0999999999999</v>
      </c>
      <c r="F10" s="140">
        <v>1163.1300000000001</v>
      </c>
      <c r="G10" s="142">
        <v>38067</v>
      </c>
      <c r="H10" s="143">
        <v>27914575.800000001</v>
      </c>
      <c r="I10" s="139">
        <v>733.3</v>
      </c>
      <c r="J10" s="140">
        <v>644.41999999999996</v>
      </c>
      <c r="K10" s="142">
        <v>28481</v>
      </c>
      <c r="L10" s="143">
        <v>19246158.23</v>
      </c>
      <c r="M10" s="139">
        <v>675.75</v>
      </c>
      <c r="N10" s="140">
        <v>563.26</v>
      </c>
      <c r="O10" s="142">
        <v>4292</v>
      </c>
      <c r="P10" s="143">
        <v>1294382.42</v>
      </c>
      <c r="Q10" s="139">
        <v>301.58</v>
      </c>
      <c r="R10" s="140">
        <v>360</v>
      </c>
      <c r="S10" s="142">
        <v>424299</v>
      </c>
      <c r="T10" s="143">
        <v>459916901.29000002</v>
      </c>
      <c r="U10" s="140">
        <v>1083.95</v>
      </c>
      <c r="V10" s="140">
        <v>1013.13</v>
      </c>
      <c r="W10" s="136">
        <v>17.23</v>
      </c>
    </row>
    <row r="11" spans="1:23">
      <c r="A11" s="62">
        <v>7</v>
      </c>
      <c r="B11" s="139" t="s">
        <v>100</v>
      </c>
      <c r="C11" s="142">
        <v>387402</v>
      </c>
      <c r="D11" s="143">
        <v>415929886.72000003</v>
      </c>
      <c r="E11" s="139">
        <v>1073.6400000000001</v>
      </c>
      <c r="F11" s="140">
        <v>989.6</v>
      </c>
      <c r="G11" s="142">
        <v>46038</v>
      </c>
      <c r="H11" s="143">
        <v>34616065.890000001</v>
      </c>
      <c r="I11" s="139">
        <v>751.9</v>
      </c>
      <c r="J11" s="140">
        <v>658.01</v>
      </c>
      <c r="K11" s="142">
        <v>25404</v>
      </c>
      <c r="L11" s="143">
        <v>16519725.24</v>
      </c>
      <c r="M11" s="139">
        <v>650.28</v>
      </c>
      <c r="N11" s="140">
        <v>548.32000000000005</v>
      </c>
      <c r="O11" s="142">
        <v>6964</v>
      </c>
      <c r="P11" s="143">
        <v>1842598.53</v>
      </c>
      <c r="Q11" s="139">
        <v>264.58999999999997</v>
      </c>
      <c r="R11" s="140">
        <v>360</v>
      </c>
      <c r="S11" s="142">
        <v>465808</v>
      </c>
      <c r="T11" s="143">
        <v>468908276.38</v>
      </c>
      <c r="U11" s="140">
        <v>1006.66</v>
      </c>
      <c r="V11" s="140">
        <v>883.57</v>
      </c>
      <c r="W11" s="136">
        <v>18.920000000000002</v>
      </c>
    </row>
    <row r="12" spans="1:23">
      <c r="A12" s="62">
        <v>8</v>
      </c>
      <c r="B12" s="139" t="s">
        <v>101</v>
      </c>
      <c r="C12" s="142">
        <v>293235</v>
      </c>
      <c r="D12" s="143">
        <v>283231561.05000001</v>
      </c>
      <c r="E12" s="139">
        <v>965.89</v>
      </c>
      <c r="F12" s="140">
        <v>824.34</v>
      </c>
      <c r="G12" s="142">
        <v>46490</v>
      </c>
      <c r="H12" s="143">
        <v>34406141.450000003</v>
      </c>
      <c r="I12" s="139">
        <v>740.08</v>
      </c>
      <c r="J12" s="140">
        <v>634.05000000000007</v>
      </c>
      <c r="K12" s="142">
        <v>19237</v>
      </c>
      <c r="L12" s="143">
        <v>11785767.560000001</v>
      </c>
      <c r="M12" s="139">
        <v>612.66</v>
      </c>
      <c r="N12" s="140">
        <v>523.25</v>
      </c>
      <c r="O12" s="142">
        <v>2096</v>
      </c>
      <c r="P12" s="143">
        <v>386082.67</v>
      </c>
      <c r="Q12" s="139">
        <v>184.2</v>
      </c>
      <c r="R12" s="140">
        <v>129.35</v>
      </c>
      <c r="S12" s="142">
        <v>361058</v>
      </c>
      <c r="T12" s="143">
        <v>329809552.73000002</v>
      </c>
      <c r="U12" s="140">
        <v>913.45</v>
      </c>
      <c r="V12" s="140">
        <v>757.67</v>
      </c>
      <c r="W12" s="136">
        <v>14.66</v>
      </c>
    </row>
    <row r="13" spans="1:23">
      <c r="A13" s="62">
        <v>9</v>
      </c>
      <c r="B13" s="139" t="s">
        <v>102</v>
      </c>
      <c r="C13" s="142">
        <v>270565</v>
      </c>
      <c r="D13" s="143">
        <v>237882469.16</v>
      </c>
      <c r="E13" s="139">
        <v>879.21</v>
      </c>
      <c r="F13" s="140">
        <v>696.67</v>
      </c>
      <c r="G13" s="142">
        <v>55871</v>
      </c>
      <c r="H13" s="143">
        <v>40610634.270000003</v>
      </c>
      <c r="I13" s="139">
        <v>726.86</v>
      </c>
      <c r="J13" s="140">
        <v>611.16</v>
      </c>
      <c r="K13" s="142">
        <v>16258</v>
      </c>
      <c r="L13" s="143">
        <v>9522764.6799999997</v>
      </c>
      <c r="M13" s="139">
        <v>585.73</v>
      </c>
      <c r="N13" s="140">
        <v>486.4</v>
      </c>
      <c r="O13" s="142">
        <v>1813</v>
      </c>
      <c r="P13" s="143">
        <v>273708.11</v>
      </c>
      <c r="Q13" s="139">
        <v>150.97</v>
      </c>
      <c r="R13" s="140">
        <v>112.61</v>
      </c>
      <c r="S13" s="142">
        <v>344507</v>
      </c>
      <c r="T13" s="143">
        <v>288289576.22000003</v>
      </c>
      <c r="U13" s="140">
        <v>836.82</v>
      </c>
      <c r="V13" s="140">
        <v>663.16</v>
      </c>
      <c r="W13" s="136">
        <v>13.99</v>
      </c>
    </row>
    <row r="14" spans="1:23">
      <c r="A14" s="62">
        <v>10</v>
      </c>
      <c r="B14" s="139" t="s">
        <v>110</v>
      </c>
      <c r="C14" s="142">
        <v>169021</v>
      </c>
      <c r="D14" s="143">
        <v>137526024.33000001</v>
      </c>
      <c r="E14" s="139">
        <v>813.66</v>
      </c>
      <c r="F14" s="140">
        <v>615.37</v>
      </c>
      <c r="G14" s="142">
        <v>43611</v>
      </c>
      <c r="H14" s="143">
        <v>31420229.57</v>
      </c>
      <c r="I14" s="139">
        <v>720.47</v>
      </c>
      <c r="J14" s="140">
        <v>598.61</v>
      </c>
      <c r="K14" s="142">
        <v>8861</v>
      </c>
      <c r="L14" s="143">
        <v>5301709.28</v>
      </c>
      <c r="M14" s="139">
        <v>598.32000000000005</v>
      </c>
      <c r="N14" s="140">
        <v>477.01</v>
      </c>
      <c r="O14" s="142">
        <v>1005</v>
      </c>
      <c r="P14" s="143">
        <v>153634.79</v>
      </c>
      <c r="Q14" s="139">
        <v>152.87</v>
      </c>
      <c r="R14" s="140">
        <v>115.46</v>
      </c>
      <c r="S14" s="142">
        <v>222498</v>
      </c>
      <c r="T14" s="143">
        <v>174401597.97</v>
      </c>
      <c r="U14" s="140">
        <v>783.83</v>
      </c>
      <c r="V14" s="140">
        <v>601.71</v>
      </c>
      <c r="W14" s="136">
        <v>9.0399999999999991</v>
      </c>
    </row>
    <row r="15" spans="1:23">
      <c r="A15" s="62">
        <v>11</v>
      </c>
      <c r="B15" s="139" t="s">
        <v>111</v>
      </c>
      <c r="C15" s="142">
        <v>62935</v>
      </c>
      <c r="D15" s="143">
        <v>47798832.75</v>
      </c>
      <c r="E15" s="139">
        <v>759.5</v>
      </c>
      <c r="F15" s="140">
        <v>539.6</v>
      </c>
      <c r="G15" s="142">
        <v>20966</v>
      </c>
      <c r="H15" s="143">
        <v>15022979.119999999</v>
      </c>
      <c r="I15" s="139">
        <v>716.54</v>
      </c>
      <c r="J15" s="140">
        <v>582.93000000000006</v>
      </c>
      <c r="K15" s="142">
        <v>3426</v>
      </c>
      <c r="L15" s="143">
        <v>2033289.78</v>
      </c>
      <c r="M15" s="139">
        <v>593.49</v>
      </c>
      <c r="N15" s="140">
        <v>479.97</v>
      </c>
      <c r="O15" s="142">
        <v>295</v>
      </c>
      <c r="P15" s="143">
        <v>48915.19</v>
      </c>
      <c r="Q15" s="139">
        <v>165.81</v>
      </c>
      <c r="R15" s="140">
        <v>124.87</v>
      </c>
      <c r="S15" s="142">
        <v>87622</v>
      </c>
      <c r="T15" s="143">
        <v>64904016.840000004</v>
      </c>
      <c r="U15" s="140">
        <v>740.73</v>
      </c>
      <c r="V15" s="140">
        <v>553.25</v>
      </c>
      <c r="W15" s="136">
        <v>3.56</v>
      </c>
    </row>
    <row r="16" spans="1:23" ht="15" thickBot="1">
      <c r="A16" s="62">
        <v>12</v>
      </c>
      <c r="B16" s="139" t="s">
        <v>112</v>
      </c>
      <c r="C16" s="142">
        <v>11403</v>
      </c>
      <c r="D16" s="143">
        <v>8403625.2400000002</v>
      </c>
      <c r="E16" s="434">
        <v>736.96617030605978</v>
      </c>
      <c r="F16" s="140">
        <v>468.27</v>
      </c>
      <c r="G16" s="142">
        <v>4842</v>
      </c>
      <c r="H16" s="143">
        <v>3415069.86</v>
      </c>
      <c r="I16" s="434">
        <v>705.95</v>
      </c>
      <c r="J16" s="140">
        <v>548.98</v>
      </c>
      <c r="K16" s="142">
        <v>1019</v>
      </c>
      <c r="L16" s="143">
        <v>564797.03</v>
      </c>
      <c r="M16" s="140">
        <v>554.26597644749756</v>
      </c>
      <c r="N16" s="140">
        <v>426.51</v>
      </c>
      <c r="O16" s="142">
        <v>41</v>
      </c>
      <c r="P16" s="143">
        <v>6952.16</v>
      </c>
      <c r="Q16" s="140">
        <v>169.56487804878049</v>
      </c>
      <c r="R16" s="140">
        <v>128.44999999999999</v>
      </c>
      <c r="S16" s="142">
        <v>17305</v>
      </c>
      <c r="T16" s="143">
        <v>12390444.289999999</v>
      </c>
      <c r="U16" s="140">
        <v>716.00371511123944</v>
      </c>
      <c r="V16" s="140">
        <v>511.5</v>
      </c>
      <c r="W16" s="136">
        <v>0.70281846245820356</v>
      </c>
    </row>
    <row r="17" spans="1:24" s="49" customFormat="1" ht="16.2" thickBot="1">
      <c r="A17" s="137"/>
      <c r="B17" s="149" t="s">
        <v>538</v>
      </c>
      <c r="C17" s="150">
        <v>1866904</v>
      </c>
      <c r="D17" s="151">
        <v>1937297908.22</v>
      </c>
      <c r="E17" s="436">
        <v>1037.7062281831311</v>
      </c>
      <c r="F17" s="152">
        <v>945.42</v>
      </c>
      <c r="G17" s="150">
        <v>384254</v>
      </c>
      <c r="H17" s="151">
        <v>257513770.09</v>
      </c>
      <c r="I17" s="152">
        <v>1341.9024819439089</v>
      </c>
      <c r="J17" s="152">
        <v>573.09</v>
      </c>
      <c r="K17" s="150">
        <v>191902</v>
      </c>
      <c r="L17" s="151">
        <v>124432936.59999999</v>
      </c>
      <c r="M17" s="152">
        <v>648.41917541245004</v>
      </c>
      <c r="N17" s="152">
        <v>542.66999999999996</v>
      </c>
      <c r="O17" s="150">
        <v>19169</v>
      </c>
      <c r="P17" s="151">
        <v>6069595.8500000006</v>
      </c>
      <c r="Q17" s="152">
        <v>316.63601909332777</v>
      </c>
      <c r="R17" s="152">
        <v>360</v>
      </c>
      <c r="S17" s="150">
        <v>2462229</v>
      </c>
      <c r="T17" s="151">
        <v>2325314210.7600002</v>
      </c>
      <c r="U17" s="152">
        <v>944.39396610144718</v>
      </c>
      <c r="V17" s="149">
        <v>802.81</v>
      </c>
      <c r="W17" s="138">
        <v>100</v>
      </c>
    </row>
    <row r="18" spans="1:24" s="376" customFormat="1">
      <c r="C18" s="511"/>
      <c r="D18" s="512"/>
      <c r="E18" s="512"/>
      <c r="F18" s="511"/>
      <c r="G18" s="512"/>
      <c r="H18" s="512"/>
      <c r="I18" s="512"/>
      <c r="J18" s="511"/>
      <c r="K18" s="512"/>
      <c r="L18" s="512"/>
      <c r="M18" s="512"/>
      <c r="N18" s="511"/>
      <c r="O18" s="512"/>
      <c r="P18" s="512"/>
      <c r="Q18" s="512"/>
      <c r="R18" s="511"/>
      <c r="S18" s="512"/>
      <c r="T18" s="512"/>
      <c r="U18" s="512"/>
      <c r="V18" s="510"/>
      <c r="W18" s="510"/>
    </row>
    <row r="19" spans="1:24" ht="15" customHeight="1">
      <c r="A19" s="539" t="s">
        <v>715</v>
      </c>
      <c r="B19" s="539"/>
      <c r="C19" s="539"/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</row>
    <row r="20" spans="1:24" ht="15" thickBot="1"/>
    <row r="21" spans="1:24" s="280" customFormat="1" ht="15.6">
      <c r="A21" s="579" t="s">
        <v>53</v>
      </c>
      <c r="B21" s="577" t="s">
        <v>103</v>
      </c>
      <c r="C21" s="574" t="s">
        <v>106</v>
      </c>
      <c r="D21" s="575"/>
      <c r="E21" s="575"/>
      <c r="F21" s="576"/>
      <c r="G21" s="574" t="s">
        <v>107</v>
      </c>
      <c r="H21" s="575"/>
      <c r="I21" s="575"/>
      <c r="J21" s="576"/>
      <c r="K21" s="574" t="s">
        <v>108</v>
      </c>
      <c r="L21" s="575"/>
      <c r="M21" s="575"/>
      <c r="N21" s="576"/>
      <c r="O21" s="574" t="s">
        <v>109</v>
      </c>
      <c r="P21" s="575"/>
      <c r="Q21" s="575"/>
      <c r="R21" s="576"/>
      <c r="S21" s="574" t="s">
        <v>105</v>
      </c>
      <c r="T21" s="575"/>
      <c r="U21" s="575"/>
      <c r="V21" s="575"/>
      <c r="W21" s="576"/>
    </row>
    <row r="22" spans="1:24" ht="16.2" thickBot="1">
      <c r="A22" s="580"/>
      <c r="B22" s="578"/>
      <c r="C22" s="153" t="s">
        <v>1</v>
      </c>
      <c r="D22" s="154" t="s">
        <v>104</v>
      </c>
      <c r="E22" s="155" t="s">
        <v>22</v>
      </c>
      <c r="F22" s="156" t="s">
        <v>442</v>
      </c>
      <c r="G22" s="153" t="s">
        <v>1</v>
      </c>
      <c r="H22" s="154" t="s">
        <v>104</v>
      </c>
      <c r="I22" s="155" t="s">
        <v>22</v>
      </c>
      <c r="J22" s="156" t="s">
        <v>442</v>
      </c>
      <c r="K22" s="153" t="s">
        <v>1</v>
      </c>
      <c r="L22" s="154" t="s">
        <v>104</v>
      </c>
      <c r="M22" s="155" t="s">
        <v>22</v>
      </c>
      <c r="N22" s="156" t="s">
        <v>442</v>
      </c>
      <c r="O22" s="153" t="s">
        <v>1</v>
      </c>
      <c r="P22" s="154" t="s">
        <v>104</v>
      </c>
      <c r="Q22" s="155" t="s">
        <v>22</v>
      </c>
      <c r="R22" s="156" t="s">
        <v>442</v>
      </c>
      <c r="S22" s="153" t="s">
        <v>1</v>
      </c>
      <c r="T22" s="154" t="s">
        <v>104</v>
      </c>
      <c r="U22" s="155" t="s">
        <v>22</v>
      </c>
      <c r="V22" s="156" t="s">
        <v>442</v>
      </c>
      <c r="W22" s="155" t="s">
        <v>539</v>
      </c>
    </row>
    <row r="23" spans="1:24" s="280" customFormat="1">
      <c r="A23" s="103">
        <v>1</v>
      </c>
      <c r="B23" s="157" t="s">
        <v>77</v>
      </c>
      <c r="C23" s="157">
        <v>0</v>
      </c>
      <c r="D23" s="157">
        <v>0</v>
      </c>
      <c r="E23" s="157">
        <v>0</v>
      </c>
      <c r="F23" s="158" t="s">
        <v>439</v>
      </c>
      <c r="G23" s="159">
        <v>13733</v>
      </c>
      <c r="H23" s="160">
        <v>4359226.12</v>
      </c>
      <c r="I23" s="157">
        <v>317.43</v>
      </c>
      <c r="J23" s="158">
        <v>305.95999999999998</v>
      </c>
      <c r="K23" s="159">
        <v>1102</v>
      </c>
      <c r="L23" s="160">
        <v>827668.43</v>
      </c>
      <c r="M23" s="157">
        <v>751.06</v>
      </c>
      <c r="N23" s="158">
        <v>783.3</v>
      </c>
      <c r="O23" s="159">
        <v>428</v>
      </c>
      <c r="P23" s="160">
        <v>335876.63</v>
      </c>
      <c r="Q23" s="157">
        <v>784.76</v>
      </c>
      <c r="R23" s="158">
        <v>783.3</v>
      </c>
      <c r="S23" s="427">
        <v>15263</v>
      </c>
      <c r="T23" s="160">
        <v>5522771.1799999997</v>
      </c>
      <c r="U23" s="158">
        <v>361.84</v>
      </c>
      <c r="V23" s="158">
        <v>350.92</v>
      </c>
      <c r="W23" s="134">
        <v>1.33</v>
      </c>
      <c r="X23" s="269"/>
    </row>
    <row r="24" spans="1:24">
      <c r="A24" s="62">
        <v>2</v>
      </c>
      <c r="B24" s="139" t="s">
        <v>78</v>
      </c>
      <c r="C24" s="142">
        <v>3240</v>
      </c>
      <c r="D24" s="143">
        <v>4117296.96</v>
      </c>
      <c r="E24" s="139">
        <v>1270.77</v>
      </c>
      <c r="F24" s="140">
        <v>1315.96</v>
      </c>
      <c r="G24" s="142">
        <v>3797</v>
      </c>
      <c r="H24" s="143">
        <v>2039572.06</v>
      </c>
      <c r="I24" s="139">
        <v>537.15</v>
      </c>
      <c r="J24" s="140">
        <v>426.51</v>
      </c>
      <c r="K24" s="142">
        <v>13333</v>
      </c>
      <c r="L24" s="143">
        <v>8391303.4700000007</v>
      </c>
      <c r="M24" s="139">
        <v>629.36</v>
      </c>
      <c r="N24" s="140">
        <v>538.43000000000006</v>
      </c>
      <c r="O24" s="142">
        <v>726</v>
      </c>
      <c r="P24" s="143">
        <v>560494.03</v>
      </c>
      <c r="Q24" s="139">
        <v>772.03</v>
      </c>
      <c r="R24" s="140">
        <v>783.3</v>
      </c>
      <c r="S24" s="142">
        <v>21096</v>
      </c>
      <c r="T24" s="143">
        <v>15108666.52</v>
      </c>
      <c r="U24" s="140">
        <v>716.19</v>
      </c>
      <c r="V24" s="140">
        <v>581.91999999999996</v>
      </c>
      <c r="W24" s="136">
        <v>1.84</v>
      </c>
    </row>
    <row r="25" spans="1:24">
      <c r="A25" s="62">
        <v>3</v>
      </c>
      <c r="B25" s="139" t="s">
        <v>96</v>
      </c>
      <c r="C25" s="142">
        <v>11052</v>
      </c>
      <c r="D25" s="143">
        <v>16008876.25</v>
      </c>
      <c r="E25" s="139">
        <v>1448.5</v>
      </c>
      <c r="F25" s="140">
        <v>1434.99</v>
      </c>
      <c r="G25" s="142">
        <v>2146</v>
      </c>
      <c r="H25" s="143">
        <v>1159036.5900000001</v>
      </c>
      <c r="I25" s="139">
        <v>540.09</v>
      </c>
      <c r="J25" s="140">
        <v>433.46</v>
      </c>
      <c r="K25" s="142">
        <v>9559</v>
      </c>
      <c r="L25" s="143">
        <v>6399193.54</v>
      </c>
      <c r="M25" s="139">
        <v>669.44</v>
      </c>
      <c r="N25" s="140">
        <v>580.93000000000006</v>
      </c>
      <c r="O25" s="142">
        <v>159</v>
      </c>
      <c r="P25" s="143">
        <v>119968.2</v>
      </c>
      <c r="Q25" s="139">
        <v>754.52</v>
      </c>
      <c r="R25" s="140">
        <v>783.3</v>
      </c>
      <c r="S25" s="142">
        <v>22916</v>
      </c>
      <c r="T25" s="143">
        <v>23687074.579999998</v>
      </c>
      <c r="U25" s="140">
        <v>1033.6500000000001</v>
      </c>
      <c r="V25" s="140">
        <v>1046.01</v>
      </c>
      <c r="W25" s="136">
        <v>2</v>
      </c>
    </row>
    <row r="26" spans="1:24">
      <c r="A26" s="62">
        <v>4</v>
      </c>
      <c r="B26" s="139" t="s">
        <v>97</v>
      </c>
      <c r="C26" s="142">
        <v>31153</v>
      </c>
      <c r="D26" s="143">
        <v>47431849.619999997</v>
      </c>
      <c r="E26" s="139">
        <v>1522.55</v>
      </c>
      <c r="F26" s="140">
        <v>1497.44</v>
      </c>
      <c r="G26" s="142">
        <v>2540</v>
      </c>
      <c r="H26" s="143">
        <v>1400911.46</v>
      </c>
      <c r="I26" s="139">
        <v>551.54</v>
      </c>
      <c r="J26" s="140">
        <v>440.49</v>
      </c>
      <c r="K26" s="142">
        <v>13823</v>
      </c>
      <c r="L26" s="143">
        <v>9961332.1300000008</v>
      </c>
      <c r="M26" s="139">
        <v>720.63</v>
      </c>
      <c r="N26" s="140">
        <v>622.35</v>
      </c>
      <c r="O26" s="142">
        <v>89</v>
      </c>
      <c r="P26" s="143">
        <v>68303.899999999994</v>
      </c>
      <c r="Q26" s="139">
        <v>767.46</v>
      </c>
      <c r="R26" s="140">
        <v>783.3</v>
      </c>
      <c r="S26" s="142">
        <v>47605</v>
      </c>
      <c r="T26" s="143">
        <v>58862397.109999999</v>
      </c>
      <c r="U26" s="140">
        <v>1236.48</v>
      </c>
      <c r="V26" s="140">
        <v>1311.54</v>
      </c>
      <c r="W26" s="136">
        <v>4.1399999999999997</v>
      </c>
    </row>
    <row r="27" spans="1:24">
      <c r="A27" s="62">
        <v>5</v>
      </c>
      <c r="B27" s="139" t="s">
        <v>98</v>
      </c>
      <c r="C27" s="142">
        <v>118207</v>
      </c>
      <c r="D27" s="143">
        <v>162167300.83000001</v>
      </c>
      <c r="E27" s="139">
        <v>1371.89</v>
      </c>
      <c r="F27" s="140">
        <v>1370.06</v>
      </c>
      <c r="G27" s="142">
        <v>2490</v>
      </c>
      <c r="H27" s="143">
        <v>1500605.66</v>
      </c>
      <c r="I27" s="139">
        <v>602.65</v>
      </c>
      <c r="J27" s="140">
        <v>487.64</v>
      </c>
      <c r="K27" s="142">
        <v>18631</v>
      </c>
      <c r="L27" s="143">
        <v>13978865.48</v>
      </c>
      <c r="M27" s="139">
        <v>750.3</v>
      </c>
      <c r="N27" s="140">
        <v>642.81000000000006</v>
      </c>
      <c r="O27" s="142">
        <v>77</v>
      </c>
      <c r="P27" s="143">
        <v>57353.02</v>
      </c>
      <c r="Q27" s="139">
        <v>744.84</v>
      </c>
      <c r="R27" s="140">
        <v>783.3</v>
      </c>
      <c r="S27" s="142">
        <v>139405</v>
      </c>
      <c r="T27" s="143">
        <v>177704124.99000001</v>
      </c>
      <c r="U27" s="140">
        <v>1274.73</v>
      </c>
      <c r="V27" s="140">
        <v>1249.2</v>
      </c>
      <c r="W27" s="136">
        <v>12.14</v>
      </c>
    </row>
    <row r="28" spans="1:24">
      <c r="A28" s="62">
        <v>6</v>
      </c>
      <c r="B28" s="139" t="s">
        <v>99</v>
      </c>
      <c r="C28" s="142">
        <v>198537</v>
      </c>
      <c r="D28" s="143">
        <v>256891540.94</v>
      </c>
      <c r="E28" s="139">
        <v>1293.92</v>
      </c>
      <c r="F28" s="140">
        <v>1326.89</v>
      </c>
      <c r="G28" s="142">
        <v>1721</v>
      </c>
      <c r="H28" s="143">
        <v>1162888.54</v>
      </c>
      <c r="I28" s="139">
        <v>675.71</v>
      </c>
      <c r="J28" s="140">
        <v>539.54999999999995</v>
      </c>
      <c r="K28" s="142">
        <v>18582</v>
      </c>
      <c r="L28" s="143">
        <v>13731139.439999999</v>
      </c>
      <c r="M28" s="139">
        <v>738.95</v>
      </c>
      <c r="N28" s="140">
        <v>642.14</v>
      </c>
      <c r="O28" s="142">
        <v>1878</v>
      </c>
      <c r="P28" s="143">
        <v>558588.26</v>
      </c>
      <c r="Q28" s="139">
        <v>297.44</v>
      </c>
      <c r="R28" s="140">
        <v>360</v>
      </c>
      <c r="S28" s="142">
        <v>220718</v>
      </c>
      <c r="T28" s="143">
        <v>272344157.18000001</v>
      </c>
      <c r="U28" s="140">
        <v>1233.9000000000001</v>
      </c>
      <c r="V28" s="140">
        <v>1270.6199999999999</v>
      </c>
      <c r="W28" s="136">
        <v>19.22</v>
      </c>
    </row>
    <row r="29" spans="1:24">
      <c r="A29" s="62">
        <v>7</v>
      </c>
      <c r="B29" s="139" t="s">
        <v>100</v>
      </c>
      <c r="C29" s="142">
        <v>215632</v>
      </c>
      <c r="D29" s="143">
        <v>262110810.5</v>
      </c>
      <c r="E29" s="139">
        <v>1215.55</v>
      </c>
      <c r="F29" s="140">
        <v>1237.48</v>
      </c>
      <c r="G29" s="142">
        <v>1126</v>
      </c>
      <c r="H29" s="143">
        <v>870560.74</v>
      </c>
      <c r="I29" s="139">
        <v>773.14</v>
      </c>
      <c r="J29" s="140">
        <v>658.01</v>
      </c>
      <c r="K29" s="142">
        <v>15932</v>
      </c>
      <c r="L29" s="143">
        <v>11379084.76</v>
      </c>
      <c r="M29" s="139">
        <v>714.23</v>
      </c>
      <c r="N29" s="140">
        <v>630.08000000000004</v>
      </c>
      <c r="O29" s="142">
        <v>2623</v>
      </c>
      <c r="P29" s="143">
        <v>695041.45</v>
      </c>
      <c r="Q29" s="139">
        <v>264.98</v>
      </c>
      <c r="R29" s="140">
        <v>360</v>
      </c>
      <c r="S29" s="142">
        <v>235313</v>
      </c>
      <c r="T29" s="143">
        <v>275055497.44999999</v>
      </c>
      <c r="U29" s="140">
        <v>1168.8900000000001</v>
      </c>
      <c r="V29" s="140">
        <v>1165.25</v>
      </c>
      <c r="W29" s="136">
        <v>20.49</v>
      </c>
    </row>
    <row r="30" spans="1:24">
      <c r="A30" s="62">
        <v>8</v>
      </c>
      <c r="B30" s="139" t="s">
        <v>101</v>
      </c>
      <c r="C30" s="142">
        <v>159420</v>
      </c>
      <c r="D30" s="143">
        <v>173897305.43000001</v>
      </c>
      <c r="E30" s="139">
        <v>1090.81</v>
      </c>
      <c r="F30" s="140">
        <v>1021.63</v>
      </c>
      <c r="G30" s="142">
        <v>832</v>
      </c>
      <c r="H30" s="143">
        <v>670941.77</v>
      </c>
      <c r="I30" s="139">
        <v>806.42</v>
      </c>
      <c r="J30" s="140">
        <v>701.22</v>
      </c>
      <c r="K30" s="142">
        <v>11359</v>
      </c>
      <c r="L30" s="143">
        <v>7639665.7699999996</v>
      </c>
      <c r="M30" s="139">
        <v>672.56</v>
      </c>
      <c r="N30" s="140">
        <v>596.04</v>
      </c>
      <c r="O30" s="142">
        <v>818</v>
      </c>
      <c r="P30" s="143">
        <v>141079.57999999999</v>
      </c>
      <c r="Q30" s="139">
        <v>172.47</v>
      </c>
      <c r="R30" s="140">
        <v>129.35</v>
      </c>
      <c r="S30" s="142">
        <v>172429</v>
      </c>
      <c r="T30" s="143">
        <v>182348992.55000001</v>
      </c>
      <c r="U30" s="140">
        <v>1057.53</v>
      </c>
      <c r="V30" s="140">
        <v>986.19</v>
      </c>
      <c r="W30" s="136">
        <v>15.01</v>
      </c>
    </row>
    <row r="31" spans="1:24">
      <c r="A31" s="62">
        <v>9</v>
      </c>
      <c r="B31" s="139" t="s">
        <v>102</v>
      </c>
      <c r="C31" s="142">
        <v>138890</v>
      </c>
      <c r="D31" s="143">
        <v>137811434</v>
      </c>
      <c r="E31" s="139">
        <v>992.23</v>
      </c>
      <c r="F31" s="140">
        <v>851.31</v>
      </c>
      <c r="G31" s="142">
        <v>722</v>
      </c>
      <c r="H31" s="143">
        <v>555183.87</v>
      </c>
      <c r="I31" s="139">
        <v>768.95</v>
      </c>
      <c r="J31" s="140">
        <v>753.39</v>
      </c>
      <c r="K31" s="142">
        <v>8752</v>
      </c>
      <c r="L31" s="143">
        <v>5612907.3300000001</v>
      </c>
      <c r="M31" s="139">
        <v>641.33000000000004</v>
      </c>
      <c r="N31" s="140">
        <v>558.1</v>
      </c>
      <c r="O31" s="142">
        <v>675</v>
      </c>
      <c r="P31" s="143">
        <v>83047.42</v>
      </c>
      <c r="Q31" s="139">
        <v>123.03</v>
      </c>
      <c r="R31" s="140">
        <v>94.89</v>
      </c>
      <c r="S31" s="142">
        <v>149039</v>
      </c>
      <c r="T31" s="143">
        <v>144062572.62</v>
      </c>
      <c r="U31" s="140">
        <v>966.61</v>
      </c>
      <c r="V31" s="140">
        <v>822.97</v>
      </c>
      <c r="W31" s="136">
        <v>12.98</v>
      </c>
    </row>
    <row r="32" spans="1:24">
      <c r="A32" s="62">
        <v>10</v>
      </c>
      <c r="B32" s="139" t="s">
        <v>110</v>
      </c>
      <c r="C32" s="142">
        <v>83167</v>
      </c>
      <c r="D32" s="143">
        <v>76712669.879999995</v>
      </c>
      <c r="E32" s="139">
        <v>922.39</v>
      </c>
      <c r="F32" s="140">
        <v>744.51</v>
      </c>
      <c r="G32" s="142">
        <v>574</v>
      </c>
      <c r="H32" s="143">
        <v>428720.36</v>
      </c>
      <c r="I32" s="139">
        <v>746.9</v>
      </c>
      <c r="J32" s="140">
        <v>758.75</v>
      </c>
      <c r="K32" s="142">
        <v>4489</v>
      </c>
      <c r="L32" s="143">
        <v>2884471.84</v>
      </c>
      <c r="M32" s="139">
        <v>642.55999999999995</v>
      </c>
      <c r="N32" s="140">
        <v>558.70000000000005</v>
      </c>
      <c r="O32" s="142">
        <v>337</v>
      </c>
      <c r="P32" s="143">
        <v>38567.910000000003</v>
      </c>
      <c r="Q32" s="139">
        <v>114.44</v>
      </c>
      <c r="R32" s="140">
        <v>94.89</v>
      </c>
      <c r="S32" s="142">
        <v>88567</v>
      </c>
      <c r="T32" s="143">
        <v>80064429.989999995</v>
      </c>
      <c r="U32" s="140">
        <v>904</v>
      </c>
      <c r="V32" s="140">
        <v>728.28</v>
      </c>
      <c r="W32" s="136">
        <v>7.71</v>
      </c>
    </row>
    <row r="33" spans="1:23">
      <c r="A33" s="62">
        <v>11</v>
      </c>
      <c r="B33" s="139" t="s">
        <v>111</v>
      </c>
      <c r="C33" s="142">
        <v>29279</v>
      </c>
      <c r="D33" s="143">
        <v>25165569.870000001</v>
      </c>
      <c r="E33" s="139">
        <v>859.51</v>
      </c>
      <c r="F33" s="140">
        <v>664.03</v>
      </c>
      <c r="G33" s="142">
        <v>275</v>
      </c>
      <c r="H33" s="143">
        <v>184807.92</v>
      </c>
      <c r="I33" s="139">
        <v>672.03</v>
      </c>
      <c r="J33" s="140">
        <v>540</v>
      </c>
      <c r="K33" s="142">
        <v>1554</v>
      </c>
      <c r="L33" s="143">
        <v>959623.64</v>
      </c>
      <c r="M33" s="139">
        <v>617.52</v>
      </c>
      <c r="N33" s="140">
        <v>565.33000000000004</v>
      </c>
      <c r="O33" s="142">
        <v>65</v>
      </c>
      <c r="P33" s="143">
        <v>8996.2800000000007</v>
      </c>
      <c r="Q33" s="139">
        <v>138.4</v>
      </c>
      <c r="R33" s="140">
        <v>116.35</v>
      </c>
      <c r="S33" s="142">
        <v>31173</v>
      </c>
      <c r="T33" s="143">
        <v>26318997.710000001</v>
      </c>
      <c r="U33" s="140">
        <v>844.29</v>
      </c>
      <c r="V33" s="140">
        <v>655.56</v>
      </c>
      <c r="W33" s="136">
        <v>2.71</v>
      </c>
    </row>
    <row r="34" spans="1:23" ht="15" thickBot="1">
      <c r="A34" s="62">
        <v>12</v>
      </c>
      <c r="B34" s="139" t="s">
        <v>112</v>
      </c>
      <c r="C34" s="142">
        <v>4609</v>
      </c>
      <c r="D34" s="309">
        <v>4021815.54</v>
      </c>
      <c r="E34" s="140">
        <v>872.60046430896068</v>
      </c>
      <c r="F34" s="140">
        <v>653.23</v>
      </c>
      <c r="G34" s="142">
        <v>73</v>
      </c>
      <c r="H34" s="143">
        <v>44352.52</v>
      </c>
      <c r="I34" s="140">
        <v>607.56876712328767</v>
      </c>
      <c r="J34" s="140">
        <v>529.1</v>
      </c>
      <c r="K34" s="142">
        <v>373</v>
      </c>
      <c r="L34" s="143">
        <v>212164.43</v>
      </c>
      <c r="M34" s="140">
        <v>568.80544235924935</v>
      </c>
      <c r="N34" s="140">
        <v>476.73</v>
      </c>
      <c r="O34" s="142">
        <v>6</v>
      </c>
      <c r="P34" s="143">
        <v>1419.74</v>
      </c>
      <c r="Q34" s="140">
        <v>236.62333333333333</v>
      </c>
      <c r="R34" s="140">
        <v>88.88</v>
      </c>
      <c r="S34" s="142">
        <v>5061</v>
      </c>
      <c r="T34" s="143">
        <v>4279752.2300000004</v>
      </c>
      <c r="U34" s="140">
        <v>845.63371468089315</v>
      </c>
      <c r="V34" s="140">
        <v>638.47</v>
      </c>
      <c r="W34" s="136">
        <v>0.44062912191957931</v>
      </c>
    </row>
    <row r="35" spans="1:23" ht="16.2" thickBot="1">
      <c r="A35" s="137"/>
      <c r="B35" s="149" t="s">
        <v>538</v>
      </c>
      <c r="C35" s="474">
        <v>993186</v>
      </c>
      <c r="D35" s="476">
        <v>1166336469.8199997</v>
      </c>
      <c r="E35" s="475">
        <v>1174.3384117577168</v>
      </c>
      <c r="F35" s="152">
        <v>1162.3500000000001</v>
      </c>
      <c r="G35" s="150">
        <v>30029</v>
      </c>
      <c r="H35" s="151">
        <v>14376807.609999998</v>
      </c>
      <c r="I35" s="152">
        <v>478.76411502214518</v>
      </c>
      <c r="J35" s="152">
        <v>384</v>
      </c>
      <c r="K35" s="150">
        <v>117489</v>
      </c>
      <c r="L35" s="151">
        <v>81977420.260000005</v>
      </c>
      <c r="M35" s="152">
        <v>697.74549328022204</v>
      </c>
      <c r="N35" s="152">
        <v>606.94000000000005</v>
      </c>
      <c r="O35" s="150">
        <v>7881</v>
      </c>
      <c r="P35" s="151">
        <v>2668736.4200000004</v>
      </c>
      <c r="Q35" s="152">
        <v>338.62916127395005</v>
      </c>
      <c r="R35" s="152">
        <v>360</v>
      </c>
      <c r="S35" s="150">
        <v>1148585</v>
      </c>
      <c r="T35" s="151">
        <v>1265359434.1099999</v>
      </c>
      <c r="U35" s="152">
        <v>1101.6680821271389</v>
      </c>
      <c r="V35" s="436">
        <v>1034.42</v>
      </c>
      <c r="W35" s="138">
        <v>100</v>
      </c>
    </row>
    <row r="36" spans="1:23">
      <c r="C36" s="514"/>
      <c r="D36" s="516"/>
      <c r="E36" s="515"/>
      <c r="F36" s="514"/>
      <c r="G36" s="515"/>
      <c r="H36" s="515"/>
      <c r="I36" s="515"/>
      <c r="J36" s="514"/>
      <c r="K36" s="515"/>
      <c r="L36" s="515"/>
      <c r="M36" s="515"/>
      <c r="N36" s="514"/>
      <c r="O36" s="515"/>
      <c r="P36" s="515"/>
      <c r="Q36" s="515"/>
      <c r="R36" s="514"/>
      <c r="S36" s="515"/>
      <c r="T36" s="515"/>
      <c r="U36" s="515"/>
      <c r="V36" s="513"/>
      <c r="W36" s="513"/>
    </row>
    <row r="37" spans="1:23" ht="15.6">
      <c r="A37" s="539" t="s">
        <v>716</v>
      </c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</row>
    <row r="38" spans="1:23" ht="15" thickBot="1"/>
    <row r="39" spans="1:23" ht="15.6">
      <c r="A39" s="579" t="s">
        <v>53</v>
      </c>
      <c r="B39" s="577" t="s">
        <v>103</v>
      </c>
      <c r="C39" s="574" t="s">
        <v>106</v>
      </c>
      <c r="D39" s="575"/>
      <c r="E39" s="575"/>
      <c r="F39" s="576"/>
      <c r="G39" s="574" t="s">
        <v>107</v>
      </c>
      <c r="H39" s="575"/>
      <c r="I39" s="575"/>
      <c r="J39" s="576"/>
      <c r="K39" s="574" t="s">
        <v>108</v>
      </c>
      <c r="L39" s="575"/>
      <c r="M39" s="575"/>
      <c r="N39" s="576"/>
      <c r="O39" s="574" t="s">
        <v>109</v>
      </c>
      <c r="P39" s="575"/>
      <c r="Q39" s="575"/>
      <c r="R39" s="576"/>
      <c r="S39" s="574" t="s">
        <v>105</v>
      </c>
      <c r="T39" s="575"/>
      <c r="U39" s="575"/>
      <c r="V39" s="575"/>
      <c r="W39" s="576"/>
    </row>
    <row r="40" spans="1:23" ht="16.2" thickBot="1">
      <c r="A40" s="580"/>
      <c r="B40" s="578"/>
      <c r="C40" s="153" t="s">
        <v>1</v>
      </c>
      <c r="D40" s="154" t="s">
        <v>104</v>
      </c>
      <c r="E40" s="155" t="s">
        <v>22</v>
      </c>
      <c r="F40" s="156" t="s">
        <v>442</v>
      </c>
      <c r="G40" s="153" t="s">
        <v>1</v>
      </c>
      <c r="H40" s="154" t="s">
        <v>104</v>
      </c>
      <c r="I40" s="155" t="s">
        <v>22</v>
      </c>
      <c r="J40" s="156" t="s">
        <v>442</v>
      </c>
      <c r="K40" s="153" t="s">
        <v>1</v>
      </c>
      <c r="L40" s="154" t="s">
        <v>104</v>
      </c>
      <c r="M40" s="155" t="s">
        <v>22</v>
      </c>
      <c r="N40" s="156" t="s">
        <v>442</v>
      </c>
      <c r="O40" s="153" t="s">
        <v>1</v>
      </c>
      <c r="P40" s="154" t="s">
        <v>104</v>
      </c>
      <c r="Q40" s="155" t="s">
        <v>22</v>
      </c>
      <c r="R40" s="156" t="s">
        <v>442</v>
      </c>
      <c r="S40" s="153" t="s">
        <v>1</v>
      </c>
      <c r="T40" s="154" t="s">
        <v>104</v>
      </c>
      <c r="U40" s="155" t="s">
        <v>22</v>
      </c>
      <c r="V40" s="156" t="s">
        <v>442</v>
      </c>
      <c r="W40" s="155" t="s">
        <v>539</v>
      </c>
    </row>
    <row r="41" spans="1:23">
      <c r="A41" s="103">
        <v>1</v>
      </c>
      <c r="B41" s="157" t="s">
        <v>77</v>
      </c>
      <c r="C41" s="157">
        <v>0</v>
      </c>
      <c r="D41" s="157">
        <v>0</v>
      </c>
      <c r="E41" s="157">
        <v>0</v>
      </c>
      <c r="F41" s="158" t="s">
        <v>439</v>
      </c>
      <c r="G41" s="159">
        <v>13504</v>
      </c>
      <c r="H41" s="160">
        <v>4358319.9000000004</v>
      </c>
      <c r="I41" s="157">
        <v>322.74</v>
      </c>
      <c r="J41" s="158">
        <v>322.16000000000003</v>
      </c>
      <c r="K41" s="159">
        <v>832</v>
      </c>
      <c r="L41" s="160">
        <v>630662.52</v>
      </c>
      <c r="M41" s="157">
        <v>758.01</v>
      </c>
      <c r="N41" s="158">
        <v>783.3</v>
      </c>
      <c r="O41" s="159">
        <v>302</v>
      </c>
      <c r="P41" s="160">
        <v>235890.9</v>
      </c>
      <c r="Q41" s="157">
        <v>781.1</v>
      </c>
      <c r="R41" s="158">
        <v>783.3</v>
      </c>
      <c r="S41" s="427">
        <v>14638</v>
      </c>
      <c r="T41" s="160">
        <v>5224873.32</v>
      </c>
      <c r="U41" s="158">
        <v>356.94</v>
      </c>
      <c r="V41" s="157">
        <v>354.75</v>
      </c>
      <c r="W41" s="134">
        <v>1.1100000000000001</v>
      </c>
    </row>
    <row r="42" spans="1:23">
      <c r="A42" s="62">
        <v>2</v>
      </c>
      <c r="B42" s="139" t="s">
        <v>78</v>
      </c>
      <c r="C42" s="142">
        <v>1468</v>
      </c>
      <c r="D42" s="143">
        <v>1712825.57</v>
      </c>
      <c r="E42" s="139">
        <v>1166.77</v>
      </c>
      <c r="F42" s="140">
        <v>1129.67</v>
      </c>
      <c r="G42" s="142">
        <v>16167</v>
      </c>
      <c r="H42" s="143">
        <v>7870328.5899999999</v>
      </c>
      <c r="I42" s="139">
        <v>486.81</v>
      </c>
      <c r="J42" s="140">
        <v>425.22</v>
      </c>
      <c r="K42" s="142">
        <v>8160</v>
      </c>
      <c r="L42" s="143">
        <v>4917210.7</v>
      </c>
      <c r="M42" s="139">
        <v>602.6</v>
      </c>
      <c r="N42" s="140">
        <v>490.35</v>
      </c>
      <c r="O42" s="142">
        <v>545</v>
      </c>
      <c r="P42" s="143">
        <v>424745.3</v>
      </c>
      <c r="Q42" s="139">
        <v>779.35</v>
      </c>
      <c r="R42" s="140">
        <v>783.3</v>
      </c>
      <c r="S42" s="142">
        <v>26340</v>
      </c>
      <c r="T42" s="143">
        <v>14925110.16</v>
      </c>
      <c r="U42" s="140">
        <v>566.63</v>
      </c>
      <c r="V42" s="139">
        <v>470.33</v>
      </c>
      <c r="W42" s="136">
        <v>2.0099999999999998</v>
      </c>
    </row>
    <row r="43" spans="1:23">
      <c r="A43" s="62">
        <v>3</v>
      </c>
      <c r="B43" s="139" t="s">
        <v>96</v>
      </c>
      <c r="C43" s="142">
        <v>7124</v>
      </c>
      <c r="D43" s="143">
        <v>8177026.8499999996</v>
      </c>
      <c r="E43" s="139">
        <v>1147.81</v>
      </c>
      <c r="F43" s="140">
        <v>1084.8399999999999</v>
      </c>
      <c r="G43" s="142">
        <v>15394</v>
      </c>
      <c r="H43" s="143">
        <v>8710037.0700000003</v>
      </c>
      <c r="I43" s="139">
        <v>565.80999999999995</v>
      </c>
      <c r="J43" s="140">
        <v>508.87</v>
      </c>
      <c r="K43" s="142">
        <v>5992</v>
      </c>
      <c r="L43" s="143">
        <v>3737328.13</v>
      </c>
      <c r="M43" s="139">
        <v>623.72</v>
      </c>
      <c r="N43" s="140">
        <v>508.38</v>
      </c>
      <c r="O43" s="142">
        <v>118</v>
      </c>
      <c r="P43" s="143">
        <v>91450.45</v>
      </c>
      <c r="Q43" s="139">
        <v>775</v>
      </c>
      <c r="R43" s="140">
        <v>783.3</v>
      </c>
      <c r="S43" s="142">
        <v>28628</v>
      </c>
      <c r="T43" s="143">
        <v>20715842.5</v>
      </c>
      <c r="U43" s="140">
        <v>723.62</v>
      </c>
      <c r="V43" s="139">
        <v>610.53</v>
      </c>
      <c r="W43" s="136">
        <v>2.1800000000000002</v>
      </c>
    </row>
    <row r="44" spans="1:23">
      <c r="A44" s="62">
        <v>4</v>
      </c>
      <c r="B44" s="139" t="s">
        <v>97</v>
      </c>
      <c r="C44" s="142">
        <v>50423</v>
      </c>
      <c r="D44" s="143">
        <v>51613141.369999997</v>
      </c>
      <c r="E44" s="139">
        <v>1023.6</v>
      </c>
      <c r="F44" s="140">
        <v>991.69</v>
      </c>
      <c r="G44" s="142">
        <v>23389</v>
      </c>
      <c r="H44" s="143">
        <v>14822372.380000001</v>
      </c>
      <c r="I44" s="139">
        <v>633.73</v>
      </c>
      <c r="J44" s="140">
        <v>566.22</v>
      </c>
      <c r="K44" s="142">
        <v>7695</v>
      </c>
      <c r="L44" s="143">
        <v>4675757.0599999996</v>
      </c>
      <c r="M44" s="139">
        <v>607.64</v>
      </c>
      <c r="N44" s="140">
        <v>497.6</v>
      </c>
      <c r="O44" s="142">
        <v>106</v>
      </c>
      <c r="P44" s="143">
        <v>81502.399999999994</v>
      </c>
      <c r="Q44" s="139">
        <v>768.89</v>
      </c>
      <c r="R44" s="140">
        <v>783.3</v>
      </c>
      <c r="S44" s="142">
        <v>81613</v>
      </c>
      <c r="T44" s="143">
        <v>71192773.209999993</v>
      </c>
      <c r="U44" s="140">
        <v>872.32</v>
      </c>
      <c r="V44" s="139">
        <v>811.7</v>
      </c>
      <c r="W44" s="136">
        <v>6.21</v>
      </c>
    </row>
    <row r="45" spans="1:23">
      <c r="A45" s="62">
        <v>5</v>
      </c>
      <c r="B45" s="139" t="s">
        <v>98</v>
      </c>
      <c r="C45" s="142">
        <v>96217</v>
      </c>
      <c r="D45" s="143">
        <v>103835406.68000001</v>
      </c>
      <c r="E45" s="139">
        <v>1079.18</v>
      </c>
      <c r="F45" s="140">
        <v>1055.5999999999999</v>
      </c>
      <c r="G45" s="142">
        <v>35209</v>
      </c>
      <c r="H45" s="143">
        <v>23887664.300000001</v>
      </c>
      <c r="I45" s="139">
        <v>678.45</v>
      </c>
      <c r="J45" s="140">
        <v>600.23</v>
      </c>
      <c r="K45" s="142">
        <v>10089</v>
      </c>
      <c r="L45" s="143">
        <v>5939403.3399999999</v>
      </c>
      <c r="M45" s="139">
        <v>588.70000000000005</v>
      </c>
      <c r="N45" s="140">
        <v>485.25</v>
      </c>
      <c r="O45" s="142">
        <v>113</v>
      </c>
      <c r="P45" s="143">
        <v>87737.15</v>
      </c>
      <c r="Q45" s="139">
        <v>776.43</v>
      </c>
      <c r="R45" s="140">
        <v>783.3</v>
      </c>
      <c r="S45" s="142">
        <v>141628</v>
      </c>
      <c r="T45" s="143">
        <v>133750211.47</v>
      </c>
      <c r="U45" s="140">
        <v>944.38</v>
      </c>
      <c r="V45" s="139">
        <v>878.86</v>
      </c>
      <c r="W45" s="136">
        <v>10.78</v>
      </c>
    </row>
    <row r="46" spans="1:23">
      <c r="A46" s="62">
        <v>6</v>
      </c>
      <c r="B46" s="139" t="s">
        <v>99</v>
      </c>
      <c r="C46" s="142">
        <v>154922</v>
      </c>
      <c r="D46" s="143">
        <v>154570243.90000001</v>
      </c>
      <c r="E46" s="139">
        <v>997.73</v>
      </c>
      <c r="F46" s="140">
        <v>887.76</v>
      </c>
      <c r="G46" s="142">
        <v>36346</v>
      </c>
      <c r="H46" s="143">
        <v>26751687.260000002</v>
      </c>
      <c r="I46" s="139">
        <v>736.03</v>
      </c>
      <c r="J46" s="140">
        <v>649.91999999999996</v>
      </c>
      <c r="K46" s="142">
        <v>9899</v>
      </c>
      <c r="L46" s="143">
        <v>5515018.79</v>
      </c>
      <c r="M46" s="139">
        <v>557.13</v>
      </c>
      <c r="N46" s="140">
        <v>484.45</v>
      </c>
      <c r="O46" s="142">
        <v>2414</v>
      </c>
      <c r="P46" s="143">
        <v>735794.16</v>
      </c>
      <c r="Q46" s="139">
        <v>304.8</v>
      </c>
      <c r="R46" s="140">
        <v>360</v>
      </c>
      <c r="S46" s="142">
        <v>203581</v>
      </c>
      <c r="T46" s="143">
        <v>187572744.11000001</v>
      </c>
      <c r="U46" s="140">
        <v>921.37</v>
      </c>
      <c r="V46" s="139">
        <v>783.3</v>
      </c>
      <c r="W46" s="136">
        <v>15.5</v>
      </c>
    </row>
    <row r="47" spans="1:23">
      <c r="A47" s="62">
        <v>7</v>
      </c>
      <c r="B47" s="139" t="s">
        <v>100</v>
      </c>
      <c r="C47" s="142">
        <v>171770</v>
      </c>
      <c r="D47" s="143">
        <v>153819076.22</v>
      </c>
      <c r="E47" s="139">
        <v>895.49</v>
      </c>
      <c r="F47" s="140">
        <v>720</v>
      </c>
      <c r="G47" s="142">
        <v>44912</v>
      </c>
      <c r="H47" s="143">
        <v>33745505.149999999</v>
      </c>
      <c r="I47" s="139">
        <v>751.37</v>
      </c>
      <c r="J47" s="140">
        <v>658.01</v>
      </c>
      <c r="K47" s="142">
        <v>9472</v>
      </c>
      <c r="L47" s="143">
        <v>5140640.4800000004</v>
      </c>
      <c r="M47" s="139">
        <v>542.72</v>
      </c>
      <c r="N47" s="140">
        <v>484.65</v>
      </c>
      <c r="O47" s="142">
        <v>4341</v>
      </c>
      <c r="P47" s="143">
        <v>1147557.08</v>
      </c>
      <c r="Q47" s="139">
        <v>264.35000000000002</v>
      </c>
      <c r="R47" s="140">
        <v>360</v>
      </c>
      <c r="S47" s="142">
        <v>230495</v>
      </c>
      <c r="T47" s="143">
        <v>193852778.93000001</v>
      </c>
      <c r="U47" s="140">
        <v>841.03</v>
      </c>
      <c r="V47" s="139">
        <v>679.2</v>
      </c>
      <c r="W47" s="136">
        <v>17.55</v>
      </c>
    </row>
    <row r="48" spans="1:23">
      <c r="A48" s="62">
        <v>8</v>
      </c>
      <c r="B48" s="139" t="s">
        <v>101</v>
      </c>
      <c r="C48" s="142">
        <v>133815</v>
      </c>
      <c r="D48" s="143">
        <v>109334255.62</v>
      </c>
      <c r="E48" s="139">
        <v>817.06</v>
      </c>
      <c r="F48" s="140">
        <v>637.15</v>
      </c>
      <c r="G48" s="142">
        <v>45658</v>
      </c>
      <c r="H48" s="143">
        <v>33735199.68</v>
      </c>
      <c r="I48" s="139">
        <v>738.87</v>
      </c>
      <c r="J48" s="140">
        <v>633.15</v>
      </c>
      <c r="K48" s="142">
        <v>7878</v>
      </c>
      <c r="L48" s="143">
        <v>4146101.79</v>
      </c>
      <c r="M48" s="139">
        <v>526.29</v>
      </c>
      <c r="N48" s="140">
        <v>481.7</v>
      </c>
      <c r="O48" s="142">
        <v>1278</v>
      </c>
      <c r="P48" s="143">
        <v>245003.09</v>
      </c>
      <c r="Q48" s="139">
        <v>191.71</v>
      </c>
      <c r="R48" s="140">
        <v>129.35</v>
      </c>
      <c r="S48" s="142">
        <v>188629</v>
      </c>
      <c r="T48" s="143">
        <v>147460560.18000001</v>
      </c>
      <c r="U48" s="140">
        <v>781.75</v>
      </c>
      <c r="V48" s="139">
        <v>619.54999999999995</v>
      </c>
      <c r="W48" s="136">
        <v>14.36</v>
      </c>
    </row>
    <row r="49" spans="1:23">
      <c r="A49" s="62">
        <v>9</v>
      </c>
      <c r="B49" s="139" t="s">
        <v>102</v>
      </c>
      <c r="C49" s="142">
        <v>131675</v>
      </c>
      <c r="D49" s="143">
        <v>100071035.16</v>
      </c>
      <c r="E49" s="139">
        <v>759.99</v>
      </c>
      <c r="F49" s="140">
        <v>591.23</v>
      </c>
      <c r="G49" s="142">
        <v>55149</v>
      </c>
      <c r="H49" s="143">
        <v>40055450.399999999</v>
      </c>
      <c r="I49" s="139">
        <v>726.31</v>
      </c>
      <c r="J49" s="140">
        <v>609.91999999999996</v>
      </c>
      <c r="K49" s="142">
        <v>7506</v>
      </c>
      <c r="L49" s="143">
        <v>3909857.35</v>
      </c>
      <c r="M49" s="139">
        <v>520.9</v>
      </c>
      <c r="N49" s="140">
        <v>448</v>
      </c>
      <c r="O49" s="142">
        <v>1138</v>
      </c>
      <c r="P49" s="143">
        <v>190660.69</v>
      </c>
      <c r="Q49" s="139">
        <v>167.54</v>
      </c>
      <c r="R49" s="140">
        <v>119.07</v>
      </c>
      <c r="S49" s="142">
        <v>195468</v>
      </c>
      <c r="T49" s="143">
        <v>144227003.59999999</v>
      </c>
      <c r="U49" s="140">
        <v>737.85</v>
      </c>
      <c r="V49" s="139">
        <v>585.4</v>
      </c>
      <c r="W49" s="136">
        <v>14.88</v>
      </c>
    </row>
    <row r="50" spans="1:23">
      <c r="A50" s="62">
        <v>10</v>
      </c>
      <c r="B50" s="139" t="s">
        <v>110</v>
      </c>
      <c r="C50" s="142">
        <v>85854</v>
      </c>
      <c r="D50" s="143">
        <v>60813354.450000003</v>
      </c>
      <c r="E50" s="139">
        <v>708.33</v>
      </c>
      <c r="F50" s="140">
        <v>529.45000000000005</v>
      </c>
      <c r="G50" s="142">
        <v>43037</v>
      </c>
      <c r="H50" s="143">
        <v>30991509.210000001</v>
      </c>
      <c r="I50" s="139">
        <v>720.11</v>
      </c>
      <c r="J50" s="140">
        <v>597.41</v>
      </c>
      <c r="K50" s="142">
        <v>4372</v>
      </c>
      <c r="L50" s="143">
        <v>2417237.44</v>
      </c>
      <c r="M50" s="139">
        <v>552.89</v>
      </c>
      <c r="N50" s="140">
        <v>401.7</v>
      </c>
      <c r="O50" s="142">
        <v>668</v>
      </c>
      <c r="P50" s="143">
        <v>115066.88</v>
      </c>
      <c r="Q50" s="139">
        <v>172.26</v>
      </c>
      <c r="R50" s="140">
        <v>119.07</v>
      </c>
      <c r="S50" s="142">
        <v>133931</v>
      </c>
      <c r="T50" s="143">
        <v>94337167.980000004</v>
      </c>
      <c r="U50" s="140">
        <v>704.37</v>
      </c>
      <c r="V50" s="139">
        <v>535.6</v>
      </c>
      <c r="W50" s="136">
        <v>10.199999999999999</v>
      </c>
    </row>
    <row r="51" spans="1:23">
      <c r="A51" s="62">
        <v>11</v>
      </c>
      <c r="B51" s="139" t="s">
        <v>111</v>
      </c>
      <c r="C51" s="142">
        <v>33656</v>
      </c>
      <c r="D51" s="143">
        <v>22633262.879999999</v>
      </c>
      <c r="E51" s="139">
        <v>672.49</v>
      </c>
      <c r="F51" s="140">
        <v>428.05</v>
      </c>
      <c r="G51" s="142">
        <v>20691</v>
      </c>
      <c r="H51" s="143">
        <v>14838171.199999999</v>
      </c>
      <c r="I51" s="139">
        <v>717.13</v>
      </c>
      <c r="J51" s="140">
        <v>583.02</v>
      </c>
      <c r="K51" s="142">
        <v>1872</v>
      </c>
      <c r="L51" s="143">
        <v>1073666.1399999999</v>
      </c>
      <c r="M51" s="139">
        <v>573.54</v>
      </c>
      <c r="N51" s="140">
        <v>379.7</v>
      </c>
      <c r="O51" s="142">
        <v>230</v>
      </c>
      <c r="P51" s="143">
        <v>39918.910000000003</v>
      </c>
      <c r="Q51" s="139">
        <v>173.56</v>
      </c>
      <c r="R51" s="140">
        <v>127.4</v>
      </c>
      <c r="S51" s="142">
        <v>56449</v>
      </c>
      <c r="T51" s="143">
        <v>38585019.130000003</v>
      </c>
      <c r="U51" s="140">
        <v>683.54</v>
      </c>
      <c r="V51" s="139">
        <v>505.43</v>
      </c>
      <c r="W51" s="136">
        <v>4.3</v>
      </c>
    </row>
    <row r="52" spans="1:23" ht="15" thickBot="1">
      <c r="A52" s="62">
        <v>12</v>
      </c>
      <c r="B52" s="139" t="s">
        <v>112</v>
      </c>
      <c r="C52" s="142">
        <v>6794</v>
      </c>
      <c r="D52" s="143">
        <v>4381809.6999999993</v>
      </c>
      <c r="E52" s="140">
        <v>644.95285546070056</v>
      </c>
      <c r="F52" s="140">
        <v>379.7</v>
      </c>
      <c r="G52" s="142">
        <v>4769</v>
      </c>
      <c r="H52" s="143">
        <v>3370717.34</v>
      </c>
      <c r="I52" s="140">
        <v>706.79751310547283</v>
      </c>
      <c r="J52" s="140">
        <v>549.41999999999996</v>
      </c>
      <c r="K52" s="142">
        <v>646</v>
      </c>
      <c r="L52" s="143">
        <v>352632.6</v>
      </c>
      <c r="M52" s="140">
        <v>545.87089783281726</v>
      </c>
      <c r="N52" s="140">
        <v>360</v>
      </c>
      <c r="O52" s="142">
        <v>35</v>
      </c>
      <c r="P52" s="143">
        <v>5532.42</v>
      </c>
      <c r="Q52" s="140">
        <v>158.06914285714285</v>
      </c>
      <c r="R52" s="140">
        <v>129.35</v>
      </c>
      <c r="S52" s="142">
        <v>12244</v>
      </c>
      <c r="T52" s="143">
        <v>8110692.0599999996</v>
      </c>
      <c r="U52" s="140">
        <v>662.42176249591637</v>
      </c>
      <c r="V52" s="139">
        <v>451.61</v>
      </c>
      <c r="W52" s="136">
        <v>0.93206378592678074</v>
      </c>
    </row>
    <row r="53" spans="1:23" ht="16.2" thickBot="1">
      <c r="A53" s="137"/>
      <c r="B53" s="149" t="s">
        <v>538</v>
      </c>
      <c r="C53" s="150">
        <v>873718</v>
      </c>
      <c r="D53" s="151">
        <v>770961438.4000001</v>
      </c>
      <c r="E53" s="152">
        <v>882.39161651699987</v>
      </c>
      <c r="F53" s="152">
        <v>721.91</v>
      </c>
      <c r="G53" s="150">
        <v>354225</v>
      </c>
      <c r="H53" s="151">
        <v>243136962.48000002</v>
      </c>
      <c r="I53" s="152">
        <v>686.39131196273559</v>
      </c>
      <c r="J53" s="152">
        <v>586.57000000000005</v>
      </c>
      <c r="K53" s="150">
        <v>74413</v>
      </c>
      <c r="L53" s="151">
        <v>42455516.340000004</v>
      </c>
      <c r="M53" s="152">
        <v>570.53896953489311</v>
      </c>
      <c r="N53" s="152">
        <v>481.95</v>
      </c>
      <c r="O53" s="150">
        <v>11288</v>
      </c>
      <c r="P53" s="151">
        <v>3400859.4299999997</v>
      </c>
      <c r="Q53" s="152">
        <v>301.28095588235294</v>
      </c>
      <c r="R53" s="152">
        <v>267.43</v>
      </c>
      <c r="S53" s="150">
        <v>1313644</v>
      </c>
      <c r="T53" s="151">
        <v>1059954776.65</v>
      </c>
      <c r="U53" s="152">
        <v>806.88129862428491</v>
      </c>
      <c r="V53" s="152">
        <v>655.86</v>
      </c>
      <c r="W53" s="138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1"/>
  <sheetViews>
    <sheetView topLeftCell="A75" zoomScale="115" zoomScaleNormal="115" workbookViewId="0">
      <selection sqref="A1:L1"/>
    </sheetView>
  </sheetViews>
  <sheetFormatPr defaultColWidth="9.109375" defaultRowHeight="14.4"/>
  <cols>
    <col min="1" max="1" width="13.5546875" style="68" customWidth="1"/>
    <col min="2" max="2" width="24.44140625" style="68" customWidth="1"/>
    <col min="3" max="3" width="12" style="68" customWidth="1"/>
    <col min="4" max="4" width="22.109375" style="68" bestFit="1" customWidth="1"/>
    <col min="5" max="5" width="15.5546875" style="92" customWidth="1"/>
    <col min="6" max="6" width="12.5546875" style="92" customWidth="1"/>
    <col min="7" max="7" width="12.6640625" style="92" customWidth="1"/>
    <col min="8" max="8" width="13.44140625" style="442" customWidth="1"/>
    <col min="9" max="9" width="20.88671875" style="93" customWidth="1"/>
    <col min="10" max="10" width="20" style="93" customWidth="1"/>
    <col min="11" max="11" width="18.44140625" style="93" customWidth="1"/>
    <col min="12" max="12" width="17" style="93" customWidth="1"/>
    <col min="13" max="16384" width="9.109375" style="68"/>
  </cols>
  <sheetData>
    <row r="1" spans="1:12" s="45" customFormat="1" ht="15.6">
      <c r="A1" s="539" t="s">
        <v>707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</row>
    <row r="2" spans="1:12" s="45" customFormat="1" ht="15" thickBot="1">
      <c r="A2" s="438"/>
      <c r="E2" s="350"/>
      <c r="F2" s="350"/>
      <c r="G2" s="350"/>
      <c r="H2" s="440"/>
      <c r="I2" s="439"/>
      <c r="J2" s="439"/>
      <c r="K2" s="439"/>
      <c r="L2" s="439"/>
    </row>
    <row r="3" spans="1:12" s="45" customFormat="1" ht="33" customHeight="1" thickBot="1">
      <c r="A3" s="271" t="s">
        <v>370</v>
      </c>
      <c r="B3" s="272" t="s">
        <v>371</v>
      </c>
      <c r="C3" s="272" t="s">
        <v>44</v>
      </c>
      <c r="D3" s="272" t="s">
        <v>45</v>
      </c>
      <c r="E3" s="272" t="s">
        <v>5</v>
      </c>
      <c r="F3" s="272" t="s">
        <v>6</v>
      </c>
      <c r="G3" s="272" t="s">
        <v>46</v>
      </c>
      <c r="H3" s="441" t="s">
        <v>50</v>
      </c>
      <c r="I3" s="273" t="s">
        <v>113</v>
      </c>
      <c r="J3" s="273" t="s">
        <v>508</v>
      </c>
      <c r="K3" s="273" t="s">
        <v>509</v>
      </c>
      <c r="L3" s="274" t="s">
        <v>510</v>
      </c>
    </row>
    <row r="4" spans="1:12" s="49" customFormat="1" ht="15.6">
      <c r="A4" s="218">
        <v>1</v>
      </c>
      <c r="B4" s="325" t="s">
        <v>372</v>
      </c>
      <c r="C4" s="219"/>
      <c r="D4" s="325" t="s">
        <v>372</v>
      </c>
      <c r="E4" s="219">
        <v>334236</v>
      </c>
      <c r="F4" s="219">
        <v>102628</v>
      </c>
      <c r="G4" s="219">
        <v>11132</v>
      </c>
      <c r="H4" s="325">
        <v>1321</v>
      </c>
      <c r="I4" s="220">
        <v>471253703.97000003</v>
      </c>
      <c r="J4" s="220">
        <v>5676063.1399999997</v>
      </c>
      <c r="K4" s="220">
        <v>24133067.699999999</v>
      </c>
      <c r="L4" s="221">
        <v>501062834.81</v>
      </c>
    </row>
    <row r="5" spans="1:12">
      <c r="A5" s="276"/>
      <c r="B5" s="326" t="s">
        <v>372</v>
      </c>
      <c r="C5" s="94" t="s">
        <v>259</v>
      </c>
      <c r="D5" s="326" t="s">
        <v>425</v>
      </c>
      <c r="E5" s="321">
        <v>351</v>
      </c>
      <c r="F5" s="321">
        <v>11398</v>
      </c>
      <c r="G5" s="321">
        <v>3118</v>
      </c>
      <c r="H5" s="326">
        <v>0</v>
      </c>
      <c r="I5" s="320">
        <v>6724793.1500000004</v>
      </c>
      <c r="J5" s="320">
        <v>2190.71</v>
      </c>
      <c r="K5" s="320">
        <v>348441.04</v>
      </c>
      <c r="L5" s="270">
        <v>7075424.9000000004</v>
      </c>
    </row>
    <row r="6" spans="1:12" s="49" customFormat="1" ht="15.6">
      <c r="A6" s="276"/>
      <c r="B6" s="326" t="s">
        <v>372</v>
      </c>
      <c r="C6" s="321" t="s">
        <v>650</v>
      </c>
      <c r="D6" s="326" t="s">
        <v>649</v>
      </c>
      <c r="E6" s="321">
        <v>0</v>
      </c>
      <c r="F6" s="321">
        <v>0</v>
      </c>
      <c r="G6" s="321">
        <v>0</v>
      </c>
      <c r="H6" s="326">
        <v>1321</v>
      </c>
      <c r="I6" s="320">
        <v>264200</v>
      </c>
      <c r="J6" s="320">
        <v>0</v>
      </c>
      <c r="K6" s="320">
        <v>0</v>
      </c>
      <c r="L6" s="270">
        <v>264200</v>
      </c>
    </row>
    <row r="7" spans="1:12">
      <c r="A7" s="276"/>
      <c r="B7" s="321" t="s">
        <v>372</v>
      </c>
      <c r="C7" s="321" t="s">
        <v>511</v>
      </c>
      <c r="D7" s="321" t="s">
        <v>569</v>
      </c>
      <c r="E7" s="321">
        <v>333885</v>
      </c>
      <c r="F7" s="321">
        <v>91230</v>
      </c>
      <c r="G7" s="321">
        <v>8014</v>
      </c>
      <c r="H7" s="326">
        <v>0</v>
      </c>
      <c r="I7" s="320">
        <v>464264710.81999999</v>
      </c>
      <c r="J7" s="320">
        <v>5673872.4299999997</v>
      </c>
      <c r="K7" s="320">
        <v>23784626.66</v>
      </c>
      <c r="L7" s="270">
        <v>493723209.91000003</v>
      </c>
    </row>
    <row r="8" spans="1:12" s="49" customFormat="1" ht="15.6">
      <c r="A8" s="275">
        <v>1</v>
      </c>
      <c r="B8" s="3" t="s">
        <v>70</v>
      </c>
      <c r="C8" s="3"/>
      <c r="D8" s="3" t="s">
        <v>70</v>
      </c>
      <c r="E8" s="3">
        <v>12439</v>
      </c>
      <c r="F8" s="3">
        <v>3181</v>
      </c>
      <c r="G8" s="3">
        <v>0</v>
      </c>
      <c r="H8" s="327">
        <v>0</v>
      </c>
      <c r="I8" s="164">
        <v>1165040.1200000001</v>
      </c>
      <c r="J8" s="164">
        <v>0</v>
      </c>
      <c r="K8" s="164">
        <v>0</v>
      </c>
      <c r="L8" s="246">
        <v>1165040.1200000001</v>
      </c>
    </row>
    <row r="9" spans="1:12">
      <c r="A9" s="276"/>
      <c r="B9" s="321" t="s">
        <v>70</v>
      </c>
      <c r="C9" s="321" t="s">
        <v>303</v>
      </c>
      <c r="D9" s="321" t="s">
        <v>70</v>
      </c>
      <c r="E9" s="321">
        <v>12439</v>
      </c>
      <c r="F9" s="321">
        <v>3181</v>
      </c>
      <c r="G9" s="321">
        <v>0</v>
      </c>
      <c r="H9" s="326">
        <v>0</v>
      </c>
      <c r="I9" s="320">
        <v>1165040.1200000001</v>
      </c>
      <c r="J9" s="320">
        <v>0</v>
      </c>
      <c r="K9" s="320">
        <v>0</v>
      </c>
      <c r="L9" s="270">
        <v>1165040.1200000001</v>
      </c>
    </row>
    <row r="10" spans="1:12" s="49" customFormat="1" ht="15.6">
      <c r="A10" s="275">
        <v>1</v>
      </c>
      <c r="B10" s="3" t="s">
        <v>373</v>
      </c>
      <c r="C10" s="3"/>
      <c r="D10" s="3" t="s">
        <v>373</v>
      </c>
      <c r="E10" s="3">
        <v>18288</v>
      </c>
      <c r="F10" s="3">
        <v>6102</v>
      </c>
      <c r="G10" s="3">
        <v>0</v>
      </c>
      <c r="H10" s="327">
        <v>0</v>
      </c>
      <c r="I10" s="164">
        <v>2951811.43</v>
      </c>
      <c r="J10" s="164">
        <v>0</v>
      </c>
      <c r="K10" s="164">
        <v>0</v>
      </c>
      <c r="L10" s="246">
        <v>2951811.43</v>
      </c>
    </row>
    <row r="11" spans="1:12">
      <c r="A11" s="276"/>
      <c r="B11" s="321" t="s">
        <v>373</v>
      </c>
      <c r="C11" s="321" t="s">
        <v>304</v>
      </c>
      <c r="D11" s="321" t="s">
        <v>74</v>
      </c>
      <c r="E11" s="321">
        <v>18288</v>
      </c>
      <c r="F11" s="321">
        <v>6102</v>
      </c>
      <c r="G11" s="321">
        <v>0</v>
      </c>
      <c r="H11" s="326">
        <v>0</v>
      </c>
      <c r="I11" s="320">
        <v>2951811.43</v>
      </c>
      <c r="J11" s="320">
        <v>0</v>
      </c>
      <c r="K11" s="320">
        <v>0</v>
      </c>
      <c r="L11" s="270">
        <v>2951811.43</v>
      </c>
    </row>
    <row r="12" spans="1:12">
      <c r="A12" s="275">
        <v>1</v>
      </c>
      <c r="B12" s="3" t="s">
        <v>374</v>
      </c>
      <c r="C12" s="3"/>
      <c r="D12" s="3" t="s">
        <v>374</v>
      </c>
      <c r="E12" s="3">
        <v>46960</v>
      </c>
      <c r="F12" s="3">
        <v>17104</v>
      </c>
      <c r="G12" s="3">
        <v>2032</v>
      </c>
      <c r="H12" s="327">
        <v>169</v>
      </c>
      <c r="I12" s="164">
        <v>66359891.780000001</v>
      </c>
      <c r="J12" s="164">
        <v>1942476.97</v>
      </c>
      <c r="K12" s="164">
        <v>3388302.79</v>
      </c>
      <c r="L12" s="246">
        <v>71690671.540000007</v>
      </c>
    </row>
    <row r="13" spans="1:12">
      <c r="A13" s="276"/>
      <c r="B13" s="321" t="s">
        <v>374</v>
      </c>
      <c r="C13" s="321" t="s">
        <v>268</v>
      </c>
      <c r="D13" s="321" t="s">
        <v>355</v>
      </c>
      <c r="E13" s="321">
        <v>13596</v>
      </c>
      <c r="F13" s="321">
        <v>4928</v>
      </c>
      <c r="G13" s="321">
        <v>607</v>
      </c>
      <c r="H13" s="326">
        <v>0</v>
      </c>
      <c r="I13" s="320">
        <v>12990903.390000001</v>
      </c>
      <c r="J13" s="320">
        <v>240698.11</v>
      </c>
      <c r="K13" s="320">
        <v>701312.08</v>
      </c>
      <c r="L13" s="270">
        <v>13932913.58</v>
      </c>
    </row>
    <row r="14" spans="1:12">
      <c r="A14" s="276"/>
      <c r="B14" s="321" t="s">
        <v>374</v>
      </c>
      <c r="C14" s="321" t="s">
        <v>269</v>
      </c>
      <c r="D14" s="321" t="s">
        <v>63</v>
      </c>
      <c r="E14" s="321">
        <v>14596</v>
      </c>
      <c r="F14" s="321">
        <v>6555</v>
      </c>
      <c r="G14" s="321">
        <v>340</v>
      </c>
      <c r="H14" s="326">
        <v>169</v>
      </c>
      <c r="I14" s="320">
        <v>23259463.289999999</v>
      </c>
      <c r="J14" s="320">
        <v>1058245.8999999999</v>
      </c>
      <c r="K14" s="320">
        <v>1209055.98</v>
      </c>
      <c r="L14" s="270">
        <v>25526765.170000002</v>
      </c>
    </row>
    <row r="15" spans="1:12">
      <c r="A15" s="276"/>
      <c r="B15" s="321" t="s">
        <v>374</v>
      </c>
      <c r="C15" s="321" t="s">
        <v>270</v>
      </c>
      <c r="D15" s="321" t="s">
        <v>64</v>
      </c>
      <c r="E15" s="321">
        <v>18768</v>
      </c>
      <c r="F15" s="321">
        <v>5621</v>
      </c>
      <c r="G15" s="321">
        <v>1085</v>
      </c>
      <c r="H15" s="326">
        <v>0</v>
      </c>
      <c r="I15" s="320">
        <v>30109525.100000001</v>
      </c>
      <c r="J15" s="320">
        <v>643532.96</v>
      </c>
      <c r="K15" s="320">
        <v>1477934.73</v>
      </c>
      <c r="L15" s="270">
        <v>32230992.789999999</v>
      </c>
    </row>
    <row r="16" spans="1:12">
      <c r="A16" s="275">
        <v>1</v>
      </c>
      <c r="B16" s="3" t="s">
        <v>375</v>
      </c>
      <c r="C16" s="3"/>
      <c r="D16" s="3" t="s">
        <v>375</v>
      </c>
      <c r="E16" s="3">
        <v>4414</v>
      </c>
      <c r="F16" s="3">
        <v>1275</v>
      </c>
      <c r="G16" s="3">
        <v>382</v>
      </c>
      <c r="H16" s="327">
        <v>0</v>
      </c>
      <c r="I16" s="164">
        <v>7221338.8099999996</v>
      </c>
      <c r="J16" s="164">
        <v>251661.7</v>
      </c>
      <c r="K16" s="164">
        <v>160201.01999999999</v>
      </c>
      <c r="L16" s="246">
        <v>7633201.5300000003</v>
      </c>
    </row>
    <row r="17" spans="1:12" s="49" customFormat="1" ht="15.6">
      <c r="A17" s="276"/>
      <c r="B17" s="321" t="s">
        <v>375</v>
      </c>
      <c r="C17" s="321" t="s">
        <v>271</v>
      </c>
      <c r="D17" s="321" t="s">
        <v>356</v>
      </c>
      <c r="E17" s="321">
        <v>2397</v>
      </c>
      <c r="F17" s="321">
        <v>555</v>
      </c>
      <c r="G17" s="321">
        <v>219</v>
      </c>
      <c r="H17" s="326">
        <v>0</v>
      </c>
      <c r="I17" s="320">
        <v>4232801.26</v>
      </c>
      <c r="J17" s="320">
        <v>232058.74</v>
      </c>
      <c r="K17" s="320">
        <v>26569.99</v>
      </c>
      <c r="L17" s="270">
        <v>4491429.99</v>
      </c>
    </row>
    <row r="18" spans="1:12">
      <c r="A18" s="276"/>
      <c r="B18" s="321" t="s">
        <v>375</v>
      </c>
      <c r="C18" s="321" t="s">
        <v>272</v>
      </c>
      <c r="D18" s="321" t="s">
        <v>357</v>
      </c>
      <c r="E18" s="321">
        <v>471</v>
      </c>
      <c r="F18" s="321">
        <v>137</v>
      </c>
      <c r="G18" s="321">
        <v>52</v>
      </c>
      <c r="H18" s="326">
        <v>0</v>
      </c>
      <c r="I18" s="320">
        <v>562842.93000000005</v>
      </c>
      <c r="J18" s="320">
        <v>4120.1900000000005</v>
      </c>
      <c r="K18" s="320">
        <v>27618.44</v>
      </c>
      <c r="L18" s="270">
        <v>594581.56000000006</v>
      </c>
    </row>
    <row r="19" spans="1:12">
      <c r="A19" s="276"/>
      <c r="B19" s="321" t="s">
        <v>375</v>
      </c>
      <c r="C19" s="321" t="s">
        <v>403</v>
      </c>
      <c r="D19" s="321" t="s">
        <v>376</v>
      </c>
      <c r="E19" s="321">
        <v>548</v>
      </c>
      <c r="F19" s="321">
        <v>257</v>
      </c>
      <c r="G19" s="321">
        <v>42</v>
      </c>
      <c r="H19" s="326">
        <v>0</v>
      </c>
      <c r="I19" s="320">
        <v>892717.63</v>
      </c>
      <c r="J19" s="320">
        <v>943</v>
      </c>
      <c r="K19" s="320">
        <v>40756.270000000004</v>
      </c>
      <c r="L19" s="270">
        <v>934416.9</v>
      </c>
    </row>
    <row r="20" spans="1:12">
      <c r="A20" s="276"/>
      <c r="B20" s="321" t="s">
        <v>375</v>
      </c>
      <c r="C20" s="321" t="s">
        <v>404</v>
      </c>
      <c r="D20" s="321" t="s">
        <v>377</v>
      </c>
      <c r="E20" s="321">
        <v>47</v>
      </c>
      <c r="F20" s="321">
        <v>23</v>
      </c>
      <c r="G20" s="321">
        <v>7</v>
      </c>
      <c r="H20" s="326">
        <v>0</v>
      </c>
      <c r="I20" s="320">
        <v>82931.360000000001</v>
      </c>
      <c r="J20" s="320">
        <v>222.09</v>
      </c>
      <c r="K20" s="320">
        <v>3777.04</v>
      </c>
      <c r="L20" s="270">
        <v>86930.49</v>
      </c>
    </row>
    <row r="21" spans="1:12">
      <c r="A21" s="276"/>
      <c r="B21" s="321" t="s">
        <v>375</v>
      </c>
      <c r="C21" s="321" t="s">
        <v>400</v>
      </c>
      <c r="D21" s="321" t="s">
        <v>378</v>
      </c>
      <c r="E21" s="321">
        <v>878</v>
      </c>
      <c r="F21" s="321">
        <v>259</v>
      </c>
      <c r="G21" s="321">
        <v>55</v>
      </c>
      <c r="H21" s="326">
        <v>0</v>
      </c>
      <c r="I21" s="320">
        <v>1316760.76</v>
      </c>
      <c r="J21" s="320">
        <v>12523.66</v>
      </c>
      <c r="K21" s="320">
        <v>55199.94</v>
      </c>
      <c r="L21" s="270">
        <v>1384484.36</v>
      </c>
    </row>
    <row r="22" spans="1:12">
      <c r="A22" s="276"/>
      <c r="B22" s="321" t="s">
        <v>375</v>
      </c>
      <c r="C22" s="321" t="s">
        <v>401</v>
      </c>
      <c r="D22" s="321" t="s">
        <v>379</v>
      </c>
      <c r="E22" s="321">
        <v>32</v>
      </c>
      <c r="F22" s="321">
        <v>30</v>
      </c>
      <c r="G22" s="321">
        <v>7</v>
      </c>
      <c r="H22" s="326">
        <v>0</v>
      </c>
      <c r="I22" s="320">
        <v>58314.42</v>
      </c>
      <c r="J22" s="320">
        <v>179.08</v>
      </c>
      <c r="K22" s="320">
        <v>3026.56</v>
      </c>
      <c r="L22" s="270">
        <v>61520.06</v>
      </c>
    </row>
    <row r="23" spans="1:12">
      <c r="A23" s="276"/>
      <c r="B23" s="321" t="s">
        <v>375</v>
      </c>
      <c r="C23" s="321" t="s">
        <v>398</v>
      </c>
      <c r="D23" s="321" t="s">
        <v>380</v>
      </c>
      <c r="E23" s="321">
        <v>31</v>
      </c>
      <c r="F23" s="321">
        <v>10</v>
      </c>
      <c r="G23" s="321">
        <v>0</v>
      </c>
      <c r="H23" s="326">
        <v>0</v>
      </c>
      <c r="I23" s="320">
        <v>45990.44</v>
      </c>
      <c r="J23" s="320">
        <v>213.8</v>
      </c>
      <c r="K23" s="320">
        <v>2237.0500000000002</v>
      </c>
      <c r="L23" s="270">
        <v>48441.29</v>
      </c>
    </row>
    <row r="24" spans="1:12">
      <c r="A24" s="276"/>
      <c r="B24" s="321" t="s">
        <v>375</v>
      </c>
      <c r="C24" s="321" t="s">
        <v>399</v>
      </c>
      <c r="D24" s="321" t="s">
        <v>381</v>
      </c>
      <c r="E24" s="321">
        <v>10</v>
      </c>
      <c r="F24" s="321">
        <v>4</v>
      </c>
      <c r="G24" s="321">
        <v>0</v>
      </c>
      <c r="H24" s="326">
        <v>0</v>
      </c>
      <c r="I24" s="320">
        <v>28980.01</v>
      </c>
      <c r="J24" s="320">
        <v>1401.14</v>
      </c>
      <c r="K24" s="320">
        <v>1015.73</v>
      </c>
      <c r="L24" s="270">
        <v>31396.880000000001</v>
      </c>
    </row>
    <row r="25" spans="1:12">
      <c r="A25" s="275">
        <v>1</v>
      </c>
      <c r="B25" s="3" t="s">
        <v>382</v>
      </c>
      <c r="C25" s="3"/>
      <c r="D25" s="3" t="s">
        <v>382</v>
      </c>
      <c r="E25" s="3">
        <v>10227</v>
      </c>
      <c r="F25" s="3">
        <v>90</v>
      </c>
      <c r="G25" s="3">
        <v>24</v>
      </c>
      <c r="H25" s="327">
        <v>0</v>
      </c>
      <c r="I25" s="164">
        <v>5655925.9299999997</v>
      </c>
      <c r="J25" s="164">
        <v>231195.54</v>
      </c>
      <c r="K25" s="164">
        <v>316090.61</v>
      </c>
      <c r="L25" s="246">
        <v>6203212.0800000001</v>
      </c>
    </row>
    <row r="26" spans="1:12">
      <c r="A26" s="276"/>
      <c r="B26" s="321" t="s">
        <v>382</v>
      </c>
      <c r="C26" s="321" t="s">
        <v>407</v>
      </c>
      <c r="D26" s="321" t="s">
        <v>586</v>
      </c>
      <c r="E26" s="321">
        <v>6854</v>
      </c>
      <c r="F26" s="321">
        <v>72</v>
      </c>
      <c r="G26" s="321">
        <v>19</v>
      </c>
      <c r="H26" s="326">
        <v>0</v>
      </c>
      <c r="I26" s="320">
        <v>3971501.73</v>
      </c>
      <c r="J26" s="320">
        <v>169505.99</v>
      </c>
      <c r="K26" s="320">
        <v>222655.68</v>
      </c>
      <c r="L26" s="270">
        <v>4363663.4000000004</v>
      </c>
    </row>
    <row r="27" spans="1:12">
      <c r="A27" s="276"/>
      <c r="B27" s="321" t="s">
        <v>382</v>
      </c>
      <c r="C27" s="321" t="s">
        <v>406</v>
      </c>
      <c r="D27" s="321" t="s">
        <v>324</v>
      </c>
      <c r="E27" s="321">
        <v>2862</v>
      </c>
      <c r="F27" s="321">
        <v>0</v>
      </c>
      <c r="G27" s="321">
        <v>0</v>
      </c>
      <c r="H27" s="326">
        <v>0</v>
      </c>
      <c r="I27" s="320">
        <v>1491083.6</v>
      </c>
      <c r="J27" s="320">
        <v>55707.54</v>
      </c>
      <c r="K27" s="320">
        <v>81214.69</v>
      </c>
      <c r="L27" s="270">
        <v>1628005.83</v>
      </c>
    </row>
    <row r="28" spans="1:12" s="49" customFormat="1" ht="15.6">
      <c r="A28" s="276"/>
      <c r="B28" s="321" t="s">
        <v>382</v>
      </c>
      <c r="C28" s="321" t="s">
        <v>405</v>
      </c>
      <c r="D28" s="321" t="s">
        <v>434</v>
      </c>
      <c r="E28" s="321">
        <v>511</v>
      </c>
      <c r="F28" s="321">
        <v>18</v>
      </c>
      <c r="G28" s="321">
        <v>5</v>
      </c>
      <c r="H28" s="326">
        <v>0</v>
      </c>
      <c r="I28" s="320">
        <v>193340.6</v>
      </c>
      <c r="J28" s="320">
        <v>5982.01</v>
      </c>
      <c r="K28" s="320">
        <v>12220.24</v>
      </c>
      <c r="L28" s="270">
        <v>211542.85</v>
      </c>
    </row>
    <row r="29" spans="1:12">
      <c r="A29" s="275">
        <v>1</v>
      </c>
      <c r="B29" s="3" t="s">
        <v>566</v>
      </c>
      <c r="C29" s="3"/>
      <c r="D29" s="3" t="s">
        <v>566</v>
      </c>
      <c r="E29" s="3">
        <v>892682</v>
      </c>
      <c r="F29" s="3">
        <v>268027</v>
      </c>
      <c r="G29" s="3">
        <v>71497</v>
      </c>
      <c r="H29" s="327">
        <v>0</v>
      </c>
      <c r="I29" s="164">
        <v>237813913.03</v>
      </c>
      <c r="J29" s="164">
        <v>8806020.6899999995</v>
      </c>
      <c r="K29" s="164">
        <v>13542278.58</v>
      </c>
      <c r="L29" s="246">
        <v>260162212.30000001</v>
      </c>
    </row>
    <row r="30" spans="1:12">
      <c r="A30" s="276"/>
      <c r="B30" s="321" t="s">
        <v>566</v>
      </c>
      <c r="C30" s="321" t="s">
        <v>409</v>
      </c>
      <c r="D30" s="321" t="s">
        <v>542</v>
      </c>
      <c r="E30" s="321">
        <v>16</v>
      </c>
      <c r="F30" s="321">
        <v>5</v>
      </c>
      <c r="G30" s="321">
        <v>0</v>
      </c>
      <c r="H30" s="326">
        <v>0</v>
      </c>
      <c r="I30" s="320">
        <v>19727.7</v>
      </c>
      <c r="J30" s="320">
        <v>324.93</v>
      </c>
      <c r="K30" s="320">
        <v>1162.3500000000001</v>
      </c>
      <c r="L30" s="270">
        <v>21214.98</v>
      </c>
    </row>
    <row r="31" spans="1:12">
      <c r="A31" s="276"/>
      <c r="B31" s="321" t="s">
        <v>566</v>
      </c>
      <c r="C31" s="321" t="s">
        <v>274</v>
      </c>
      <c r="D31" s="321" t="s">
        <v>514</v>
      </c>
      <c r="E31" s="321">
        <v>4571</v>
      </c>
      <c r="F31" s="321">
        <v>1140</v>
      </c>
      <c r="G31" s="321">
        <v>338</v>
      </c>
      <c r="H31" s="326">
        <v>0</v>
      </c>
      <c r="I31" s="320">
        <v>2406655.06</v>
      </c>
      <c r="J31" s="320">
        <v>236326.88</v>
      </c>
      <c r="K31" s="320">
        <v>128525.69</v>
      </c>
      <c r="L31" s="270">
        <v>2771507.63</v>
      </c>
    </row>
    <row r="32" spans="1:12" s="49" customFormat="1" ht="15.6">
      <c r="A32" s="276"/>
      <c r="B32" s="321" t="s">
        <v>566</v>
      </c>
      <c r="C32" s="321" t="s">
        <v>275</v>
      </c>
      <c r="D32" s="321" t="s">
        <v>515</v>
      </c>
      <c r="E32" s="321">
        <v>26338</v>
      </c>
      <c r="F32" s="321">
        <v>7431</v>
      </c>
      <c r="G32" s="321">
        <v>3126</v>
      </c>
      <c r="H32" s="326">
        <v>0</v>
      </c>
      <c r="I32" s="320">
        <v>9081970.2300000004</v>
      </c>
      <c r="J32" s="320">
        <v>423223.88</v>
      </c>
      <c r="K32" s="320">
        <v>512674.77</v>
      </c>
      <c r="L32" s="270">
        <v>10017868.880000001</v>
      </c>
    </row>
    <row r="33" spans="1:12">
      <c r="A33" s="276"/>
      <c r="B33" s="321" t="s">
        <v>566</v>
      </c>
      <c r="C33" s="321" t="s">
        <v>353</v>
      </c>
      <c r="D33" s="321" t="s">
        <v>516</v>
      </c>
      <c r="E33" s="321">
        <v>2980</v>
      </c>
      <c r="F33" s="321">
        <v>1234</v>
      </c>
      <c r="G33" s="321">
        <v>309</v>
      </c>
      <c r="H33" s="326">
        <v>0</v>
      </c>
      <c r="I33" s="320">
        <v>925827.02</v>
      </c>
      <c r="J33" s="320">
        <v>14921.28</v>
      </c>
      <c r="K33" s="320">
        <v>54576.67</v>
      </c>
      <c r="L33" s="270">
        <v>995324.97</v>
      </c>
    </row>
    <row r="34" spans="1:12">
      <c r="A34" s="276"/>
      <c r="B34" s="321" t="s">
        <v>566</v>
      </c>
      <c r="C34" s="321" t="s">
        <v>276</v>
      </c>
      <c r="D34" s="321" t="s">
        <v>517</v>
      </c>
      <c r="E34" s="321">
        <v>2093</v>
      </c>
      <c r="F34" s="321">
        <v>680</v>
      </c>
      <c r="G34" s="321">
        <v>46</v>
      </c>
      <c r="H34" s="326">
        <v>0</v>
      </c>
      <c r="I34" s="320">
        <v>560451.07999999996</v>
      </c>
      <c r="J34" s="320">
        <v>12210.39</v>
      </c>
      <c r="K34" s="320">
        <v>32468.25</v>
      </c>
      <c r="L34" s="270">
        <v>605129.72</v>
      </c>
    </row>
    <row r="35" spans="1:12">
      <c r="A35" s="276"/>
      <c r="B35" s="321" t="s">
        <v>566</v>
      </c>
      <c r="C35" s="321" t="s">
        <v>277</v>
      </c>
      <c r="D35" s="321" t="s">
        <v>518</v>
      </c>
      <c r="E35" s="321">
        <v>22580</v>
      </c>
      <c r="F35" s="321">
        <v>4277</v>
      </c>
      <c r="G35" s="321">
        <v>217</v>
      </c>
      <c r="H35" s="326">
        <v>0</v>
      </c>
      <c r="I35" s="320">
        <v>6972347.04</v>
      </c>
      <c r="J35" s="320">
        <v>334720.35000000003</v>
      </c>
      <c r="K35" s="320">
        <v>383510.98</v>
      </c>
      <c r="L35" s="270">
        <v>7690578.3700000001</v>
      </c>
    </row>
    <row r="36" spans="1:12">
      <c r="A36" s="276"/>
      <c r="B36" s="321" t="s">
        <v>566</v>
      </c>
      <c r="C36" s="321" t="s">
        <v>278</v>
      </c>
      <c r="D36" s="321" t="s">
        <v>519</v>
      </c>
      <c r="E36" s="321">
        <v>24854</v>
      </c>
      <c r="F36" s="321">
        <v>6132</v>
      </c>
      <c r="G36" s="321">
        <v>243</v>
      </c>
      <c r="H36" s="326">
        <v>0</v>
      </c>
      <c r="I36" s="320">
        <v>7395977.3099999996</v>
      </c>
      <c r="J36" s="320">
        <v>282338.36</v>
      </c>
      <c r="K36" s="320">
        <v>424886.31</v>
      </c>
      <c r="L36" s="270">
        <v>8103201.9800000004</v>
      </c>
    </row>
    <row r="37" spans="1:12">
      <c r="A37" s="276"/>
      <c r="B37" s="321" t="s">
        <v>566</v>
      </c>
      <c r="C37" s="321" t="s">
        <v>279</v>
      </c>
      <c r="D37" s="321" t="s">
        <v>520</v>
      </c>
      <c r="E37" s="321">
        <v>3898</v>
      </c>
      <c r="F37" s="321">
        <v>761</v>
      </c>
      <c r="G37" s="321">
        <v>70</v>
      </c>
      <c r="H37" s="326">
        <v>0</v>
      </c>
      <c r="I37" s="320">
        <v>1700694.95</v>
      </c>
      <c r="J37" s="320">
        <v>148721.51999999999</v>
      </c>
      <c r="K37" s="320">
        <v>88263.18</v>
      </c>
      <c r="L37" s="270">
        <v>1937679.65</v>
      </c>
    </row>
    <row r="38" spans="1:12">
      <c r="A38" s="276"/>
      <c r="B38" s="321" t="s">
        <v>566</v>
      </c>
      <c r="C38" s="321" t="s">
        <v>415</v>
      </c>
      <c r="D38" s="321" t="s">
        <v>567</v>
      </c>
      <c r="E38" s="321">
        <v>2014</v>
      </c>
      <c r="F38" s="321">
        <v>973</v>
      </c>
      <c r="G38" s="321">
        <v>342</v>
      </c>
      <c r="H38" s="326">
        <v>0</v>
      </c>
      <c r="I38" s="320">
        <v>392343.34</v>
      </c>
      <c r="J38" s="320">
        <v>1063.02</v>
      </c>
      <c r="K38" s="320">
        <v>23453.74</v>
      </c>
      <c r="L38" s="270">
        <v>416860.1</v>
      </c>
    </row>
    <row r="39" spans="1:12">
      <c r="A39" s="276"/>
      <c r="B39" s="321" t="s">
        <v>566</v>
      </c>
      <c r="C39" s="321" t="s">
        <v>280</v>
      </c>
      <c r="D39" s="321" t="s">
        <v>521</v>
      </c>
      <c r="E39" s="321">
        <v>1052</v>
      </c>
      <c r="F39" s="321">
        <v>464</v>
      </c>
      <c r="G39" s="321">
        <v>6</v>
      </c>
      <c r="H39" s="326">
        <v>0</v>
      </c>
      <c r="I39" s="320">
        <v>655361.09</v>
      </c>
      <c r="J39" s="320">
        <v>44691.91</v>
      </c>
      <c r="K39" s="320">
        <v>36605.590000000004</v>
      </c>
      <c r="L39" s="270">
        <v>736658.59</v>
      </c>
    </row>
    <row r="40" spans="1:12">
      <c r="A40" s="276"/>
      <c r="B40" s="321" t="s">
        <v>566</v>
      </c>
      <c r="C40" s="321" t="s">
        <v>281</v>
      </c>
      <c r="D40" s="321" t="s">
        <v>645</v>
      </c>
      <c r="E40" s="321">
        <v>193500</v>
      </c>
      <c r="F40" s="321">
        <v>27147</v>
      </c>
      <c r="G40" s="321">
        <v>1204</v>
      </c>
      <c r="H40" s="326">
        <v>0</v>
      </c>
      <c r="I40" s="320">
        <v>40642409.869999997</v>
      </c>
      <c r="J40" s="320">
        <v>420332.1</v>
      </c>
      <c r="K40" s="320">
        <v>2391395.35</v>
      </c>
      <c r="L40" s="270">
        <v>43454137.32</v>
      </c>
    </row>
    <row r="41" spans="1:12">
      <c r="A41" s="276"/>
      <c r="B41" s="321" t="s">
        <v>566</v>
      </c>
      <c r="C41" s="321" t="s">
        <v>282</v>
      </c>
      <c r="D41" s="321" t="s">
        <v>522</v>
      </c>
      <c r="E41" s="321">
        <v>11429</v>
      </c>
      <c r="F41" s="321">
        <v>3395</v>
      </c>
      <c r="G41" s="321">
        <v>42</v>
      </c>
      <c r="H41" s="326">
        <v>0</v>
      </c>
      <c r="I41" s="320">
        <v>1112256.58</v>
      </c>
      <c r="J41" s="320">
        <v>29.68</v>
      </c>
      <c r="K41" s="320">
        <v>66737.58</v>
      </c>
      <c r="L41" s="270">
        <v>1179023.8400000001</v>
      </c>
    </row>
    <row r="42" spans="1:12">
      <c r="A42" s="276"/>
      <c r="B42" s="321" t="s">
        <v>566</v>
      </c>
      <c r="C42" s="321" t="s">
        <v>283</v>
      </c>
      <c r="D42" s="321" t="s">
        <v>523</v>
      </c>
      <c r="E42" s="321">
        <v>5676</v>
      </c>
      <c r="F42" s="321">
        <v>1316</v>
      </c>
      <c r="G42" s="321">
        <v>70</v>
      </c>
      <c r="H42" s="326">
        <v>0</v>
      </c>
      <c r="I42" s="320">
        <v>715820.13</v>
      </c>
      <c r="J42" s="320">
        <v>96.12</v>
      </c>
      <c r="K42" s="320">
        <v>42938.12</v>
      </c>
      <c r="L42" s="270">
        <v>758854.37</v>
      </c>
    </row>
    <row r="43" spans="1:12">
      <c r="A43" s="276"/>
      <c r="B43" s="321" t="s">
        <v>566</v>
      </c>
      <c r="C43" s="321" t="s">
        <v>284</v>
      </c>
      <c r="D43" s="321" t="s">
        <v>524</v>
      </c>
      <c r="E43" s="321">
        <v>24805</v>
      </c>
      <c r="F43" s="321">
        <v>9498</v>
      </c>
      <c r="G43" s="321">
        <v>736</v>
      </c>
      <c r="H43" s="326">
        <v>0</v>
      </c>
      <c r="I43" s="320">
        <v>3663978.73</v>
      </c>
      <c r="J43" s="320">
        <v>0</v>
      </c>
      <c r="K43" s="320">
        <v>219542.02</v>
      </c>
      <c r="L43" s="270">
        <v>3883520.75</v>
      </c>
    </row>
    <row r="44" spans="1:12">
      <c r="A44" s="276"/>
      <c r="B44" s="321" t="s">
        <v>566</v>
      </c>
      <c r="C44" s="321" t="s">
        <v>285</v>
      </c>
      <c r="D44" s="321" t="s">
        <v>525</v>
      </c>
      <c r="E44" s="321">
        <v>1396</v>
      </c>
      <c r="F44" s="321">
        <v>249</v>
      </c>
      <c r="G44" s="321">
        <v>23</v>
      </c>
      <c r="H44" s="326">
        <v>0</v>
      </c>
      <c r="I44" s="320">
        <v>409225.66</v>
      </c>
      <c r="J44" s="320">
        <v>22414.46</v>
      </c>
      <c r="K44" s="320">
        <v>23114.79</v>
      </c>
      <c r="L44" s="270">
        <v>454754.91</v>
      </c>
    </row>
    <row r="45" spans="1:12">
      <c r="A45" s="276"/>
      <c r="B45" s="321" t="s">
        <v>566</v>
      </c>
      <c r="C45" s="321" t="s">
        <v>286</v>
      </c>
      <c r="D45" s="321" t="s">
        <v>526</v>
      </c>
      <c r="E45" s="321">
        <v>4301</v>
      </c>
      <c r="F45" s="321">
        <v>924</v>
      </c>
      <c r="G45" s="321">
        <v>93</v>
      </c>
      <c r="H45" s="326">
        <v>0</v>
      </c>
      <c r="I45" s="320">
        <v>2660237.4300000002</v>
      </c>
      <c r="J45" s="320">
        <v>356870.40000000002</v>
      </c>
      <c r="K45" s="320">
        <v>126789.47</v>
      </c>
      <c r="L45" s="270">
        <v>3143897.3</v>
      </c>
    </row>
    <row r="46" spans="1:12">
      <c r="A46" s="276"/>
      <c r="B46" s="321" t="s">
        <v>566</v>
      </c>
      <c r="C46" s="321" t="s">
        <v>287</v>
      </c>
      <c r="D46" s="321" t="s">
        <v>527</v>
      </c>
      <c r="E46" s="321">
        <v>6442</v>
      </c>
      <c r="F46" s="321">
        <v>3011</v>
      </c>
      <c r="G46" s="321">
        <v>332</v>
      </c>
      <c r="H46" s="326">
        <v>0</v>
      </c>
      <c r="I46" s="320">
        <v>2890295.6</v>
      </c>
      <c r="J46" s="320">
        <v>114726.61</v>
      </c>
      <c r="K46" s="320">
        <v>160147.75</v>
      </c>
      <c r="L46" s="270">
        <v>3165169.96</v>
      </c>
    </row>
    <row r="47" spans="1:12">
      <c r="A47" s="276"/>
      <c r="B47" s="321" t="s">
        <v>566</v>
      </c>
      <c r="C47" s="321" t="s">
        <v>288</v>
      </c>
      <c r="D47" s="321" t="s">
        <v>528</v>
      </c>
      <c r="E47" s="321">
        <v>336064</v>
      </c>
      <c r="F47" s="321">
        <v>108131</v>
      </c>
      <c r="G47" s="321">
        <v>45983</v>
      </c>
      <c r="H47" s="326">
        <v>0</v>
      </c>
      <c r="I47" s="320">
        <v>87327519.129999995</v>
      </c>
      <c r="J47" s="320">
        <v>3036508.81</v>
      </c>
      <c r="K47" s="320">
        <v>5006031.75</v>
      </c>
      <c r="L47" s="270">
        <v>95370059.689999998</v>
      </c>
    </row>
    <row r="48" spans="1:12">
      <c r="A48" s="276"/>
      <c r="B48" s="321" t="s">
        <v>566</v>
      </c>
      <c r="C48" s="321" t="s">
        <v>289</v>
      </c>
      <c r="D48" s="321" t="s">
        <v>529</v>
      </c>
      <c r="E48" s="321">
        <v>31307</v>
      </c>
      <c r="F48" s="321">
        <v>8387</v>
      </c>
      <c r="G48" s="321">
        <v>198</v>
      </c>
      <c r="H48" s="326">
        <v>0</v>
      </c>
      <c r="I48" s="320">
        <v>11993962.6</v>
      </c>
      <c r="J48" s="320">
        <v>550164.30000000005</v>
      </c>
      <c r="K48" s="320">
        <v>686276.02</v>
      </c>
      <c r="L48" s="270">
        <v>13230402.92</v>
      </c>
    </row>
    <row r="49" spans="1:12">
      <c r="A49" s="276"/>
      <c r="B49" s="321" t="s">
        <v>566</v>
      </c>
      <c r="C49" s="321" t="s">
        <v>414</v>
      </c>
      <c r="D49" s="321" t="s">
        <v>530</v>
      </c>
      <c r="E49" s="321">
        <v>448</v>
      </c>
      <c r="F49" s="321">
        <v>48</v>
      </c>
      <c r="G49" s="321">
        <v>2</v>
      </c>
      <c r="H49" s="326">
        <v>0</v>
      </c>
      <c r="I49" s="320">
        <v>110543.11</v>
      </c>
      <c r="J49" s="320">
        <v>1940.32</v>
      </c>
      <c r="K49" s="320">
        <v>6463.34</v>
      </c>
      <c r="L49" s="270">
        <v>118946.77</v>
      </c>
    </row>
    <row r="50" spans="1:12">
      <c r="A50" s="276"/>
      <c r="B50" s="321" t="s">
        <v>566</v>
      </c>
      <c r="C50" s="321" t="s">
        <v>402</v>
      </c>
      <c r="D50" s="321" t="s">
        <v>568</v>
      </c>
      <c r="E50" s="321">
        <v>772</v>
      </c>
      <c r="F50" s="321">
        <v>261</v>
      </c>
      <c r="G50" s="321">
        <v>50</v>
      </c>
      <c r="H50" s="326">
        <v>0</v>
      </c>
      <c r="I50" s="320">
        <v>223091.20000000001</v>
      </c>
      <c r="J50" s="320">
        <v>3572.17</v>
      </c>
      <c r="K50" s="320">
        <v>13171.76</v>
      </c>
      <c r="L50" s="270">
        <v>239835.13</v>
      </c>
    </row>
    <row r="51" spans="1:12">
      <c r="A51" s="276"/>
      <c r="B51" s="321" t="s">
        <v>566</v>
      </c>
      <c r="C51" s="321" t="s">
        <v>290</v>
      </c>
      <c r="D51" s="321" t="s">
        <v>642</v>
      </c>
      <c r="E51" s="321">
        <v>573</v>
      </c>
      <c r="F51" s="321">
        <v>162</v>
      </c>
      <c r="G51" s="321">
        <v>1</v>
      </c>
      <c r="H51" s="326">
        <v>0</v>
      </c>
      <c r="I51" s="320">
        <v>290711.14</v>
      </c>
      <c r="J51" s="320">
        <v>37304.22</v>
      </c>
      <c r="K51" s="320">
        <v>14951.06</v>
      </c>
      <c r="L51" s="270">
        <v>342966.42</v>
      </c>
    </row>
    <row r="52" spans="1:12">
      <c r="A52" s="276"/>
      <c r="B52" s="321" t="s">
        <v>566</v>
      </c>
      <c r="C52" s="321" t="s">
        <v>291</v>
      </c>
      <c r="D52" s="321" t="s">
        <v>531</v>
      </c>
      <c r="E52" s="321">
        <v>6765</v>
      </c>
      <c r="F52" s="321">
        <v>2093</v>
      </c>
      <c r="G52" s="321">
        <v>545</v>
      </c>
      <c r="H52" s="326">
        <v>0</v>
      </c>
      <c r="I52" s="320">
        <v>1703550.09</v>
      </c>
      <c r="J52" s="320">
        <v>51585.38</v>
      </c>
      <c r="K52" s="320">
        <v>98377.62</v>
      </c>
      <c r="L52" s="270">
        <v>1853513.09</v>
      </c>
    </row>
    <row r="53" spans="1:12" s="49" customFormat="1" ht="15.6">
      <c r="A53" s="276"/>
      <c r="B53" s="321" t="s">
        <v>566</v>
      </c>
      <c r="C53" s="321" t="s">
        <v>292</v>
      </c>
      <c r="D53" s="321" t="s">
        <v>532</v>
      </c>
      <c r="E53" s="321">
        <v>3623</v>
      </c>
      <c r="F53" s="321">
        <v>538</v>
      </c>
      <c r="G53" s="321">
        <v>52</v>
      </c>
      <c r="H53" s="326">
        <v>0</v>
      </c>
      <c r="I53" s="320">
        <v>2141119.4</v>
      </c>
      <c r="J53" s="320">
        <v>295735.74</v>
      </c>
      <c r="K53" s="320">
        <v>108809.72</v>
      </c>
      <c r="L53" s="270">
        <v>2545664.86</v>
      </c>
    </row>
    <row r="54" spans="1:12">
      <c r="A54" s="276"/>
      <c r="B54" s="321" t="s">
        <v>566</v>
      </c>
      <c r="C54" s="321" t="s">
        <v>293</v>
      </c>
      <c r="D54" s="321" t="s">
        <v>533</v>
      </c>
      <c r="E54" s="321">
        <v>22802</v>
      </c>
      <c r="F54" s="321">
        <v>7610</v>
      </c>
      <c r="G54" s="321">
        <v>649</v>
      </c>
      <c r="H54" s="326">
        <v>0</v>
      </c>
      <c r="I54" s="320">
        <v>9710377.3300000001</v>
      </c>
      <c r="J54" s="320">
        <v>912437.99</v>
      </c>
      <c r="K54" s="320">
        <v>488604.45</v>
      </c>
      <c r="L54" s="270">
        <v>11111419.77</v>
      </c>
    </row>
    <row r="55" spans="1:12">
      <c r="A55" s="276"/>
      <c r="B55" s="321" t="s">
        <v>566</v>
      </c>
      <c r="C55" s="321" t="s">
        <v>294</v>
      </c>
      <c r="D55" s="321" t="s">
        <v>534</v>
      </c>
      <c r="E55" s="321">
        <v>22252</v>
      </c>
      <c r="F55" s="321">
        <v>4379</v>
      </c>
      <c r="G55" s="321">
        <v>385</v>
      </c>
      <c r="H55" s="326">
        <v>0</v>
      </c>
      <c r="I55" s="320">
        <v>6424086.25</v>
      </c>
      <c r="J55" s="320">
        <v>435335.85</v>
      </c>
      <c r="K55" s="320">
        <v>339550.67</v>
      </c>
      <c r="L55" s="270">
        <v>7198972.7699999996</v>
      </c>
    </row>
    <row r="56" spans="1:12">
      <c r="A56" s="276"/>
      <c r="B56" s="321" t="s">
        <v>566</v>
      </c>
      <c r="C56" s="321" t="s">
        <v>295</v>
      </c>
      <c r="D56" s="321" t="s">
        <v>643</v>
      </c>
      <c r="E56" s="321">
        <v>7480</v>
      </c>
      <c r="F56" s="321">
        <v>2262</v>
      </c>
      <c r="G56" s="321">
        <v>281</v>
      </c>
      <c r="H56" s="326">
        <v>0</v>
      </c>
      <c r="I56" s="320">
        <v>1640268.57</v>
      </c>
      <c r="J56" s="320">
        <v>27111.69</v>
      </c>
      <c r="K56" s="320">
        <v>96015.91</v>
      </c>
      <c r="L56" s="270">
        <v>1763396.17</v>
      </c>
    </row>
    <row r="57" spans="1:12">
      <c r="A57" s="276"/>
      <c r="B57" s="321" t="s">
        <v>566</v>
      </c>
      <c r="C57" s="321" t="s">
        <v>354</v>
      </c>
      <c r="D57" s="321" t="s">
        <v>535</v>
      </c>
      <c r="E57" s="321">
        <v>487</v>
      </c>
      <c r="F57" s="321">
        <v>186</v>
      </c>
      <c r="G57" s="321">
        <v>47</v>
      </c>
      <c r="H57" s="326">
        <v>0</v>
      </c>
      <c r="I57" s="320">
        <v>163499.44</v>
      </c>
      <c r="J57" s="320">
        <v>4705.8900000000003</v>
      </c>
      <c r="K57" s="320">
        <v>9506.33</v>
      </c>
      <c r="L57" s="270">
        <v>177711.66</v>
      </c>
    </row>
    <row r="58" spans="1:12">
      <c r="A58" s="276"/>
      <c r="B58" s="321" t="s">
        <v>566</v>
      </c>
      <c r="C58" s="321" t="s">
        <v>296</v>
      </c>
      <c r="D58" s="321" t="s">
        <v>536</v>
      </c>
      <c r="E58" s="321">
        <v>1520</v>
      </c>
      <c r="F58" s="321">
        <v>397</v>
      </c>
      <c r="G58" s="321">
        <v>18</v>
      </c>
      <c r="H58" s="326">
        <v>0</v>
      </c>
      <c r="I58" s="320">
        <v>870543.89</v>
      </c>
      <c r="J58" s="320">
        <v>111689.47</v>
      </c>
      <c r="K58" s="320">
        <v>44924.09</v>
      </c>
      <c r="L58" s="270">
        <v>1027157.45</v>
      </c>
    </row>
    <row r="59" spans="1:12">
      <c r="A59" s="276"/>
      <c r="B59" s="321" t="s">
        <v>566</v>
      </c>
      <c r="C59" s="321" t="s">
        <v>408</v>
      </c>
      <c r="D59" s="321" t="s">
        <v>383</v>
      </c>
      <c r="E59" s="321">
        <v>118790</v>
      </c>
      <c r="F59" s="321">
        <v>64287</v>
      </c>
      <c r="G59" s="321">
        <v>15922</v>
      </c>
      <c r="H59" s="326">
        <v>0</v>
      </c>
      <c r="I59" s="320">
        <v>32542511.649999999</v>
      </c>
      <c r="J59" s="320">
        <v>892407.24</v>
      </c>
      <c r="K59" s="320">
        <v>1886779.05</v>
      </c>
      <c r="L59" s="270">
        <v>35321697.939999998</v>
      </c>
    </row>
    <row r="60" spans="1:12">
      <c r="A60" s="276"/>
      <c r="B60" s="321" t="s">
        <v>566</v>
      </c>
      <c r="C60" s="321" t="s">
        <v>397</v>
      </c>
      <c r="D60" s="321" t="s">
        <v>646</v>
      </c>
      <c r="E60" s="321">
        <v>317</v>
      </c>
      <c r="F60" s="321">
        <v>215</v>
      </c>
      <c r="G60" s="321">
        <v>103</v>
      </c>
      <c r="H60" s="326">
        <v>0</v>
      </c>
      <c r="I60" s="320">
        <v>35935.83</v>
      </c>
      <c r="J60" s="320">
        <v>215.6</v>
      </c>
      <c r="K60" s="320">
        <v>2142.2200000000003</v>
      </c>
      <c r="L60" s="270">
        <v>38293.65</v>
      </c>
    </row>
    <row r="61" spans="1:12">
      <c r="A61" s="276"/>
      <c r="B61" s="321" t="s">
        <v>566</v>
      </c>
      <c r="C61" s="321" t="s">
        <v>599</v>
      </c>
      <c r="D61" s="321" t="s">
        <v>600</v>
      </c>
      <c r="E61" s="321">
        <v>775</v>
      </c>
      <c r="F61" s="321">
        <v>198</v>
      </c>
      <c r="G61" s="321">
        <v>0</v>
      </c>
      <c r="H61" s="326">
        <v>0</v>
      </c>
      <c r="I61" s="320">
        <v>30772.82</v>
      </c>
      <c r="J61" s="320">
        <v>0</v>
      </c>
      <c r="K61" s="320">
        <v>1846.53</v>
      </c>
      <c r="L61" s="270">
        <v>32619.35</v>
      </c>
    </row>
    <row r="62" spans="1:12">
      <c r="A62" s="276"/>
      <c r="B62" s="321" t="s">
        <v>566</v>
      </c>
      <c r="C62" s="321" t="s">
        <v>297</v>
      </c>
      <c r="D62" s="321" t="s">
        <v>537</v>
      </c>
      <c r="E62" s="321">
        <v>762</v>
      </c>
      <c r="F62" s="321">
        <v>236</v>
      </c>
      <c r="G62" s="321">
        <v>64</v>
      </c>
      <c r="H62" s="326">
        <v>0</v>
      </c>
      <c r="I62" s="320">
        <v>399841.76</v>
      </c>
      <c r="J62" s="320">
        <v>32294.13</v>
      </c>
      <c r="K62" s="320">
        <v>22035.45</v>
      </c>
      <c r="L62" s="270">
        <v>454171.34</v>
      </c>
    </row>
    <row r="63" spans="1:12">
      <c r="A63" s="275">
        <v>1</v>
      </c>
      <c r="B63" s="3" t="s">
        <v>651</v>
      </c>
      <c r="C63" s="3"/>
      <c r="D63" s="3" t="s">
        <v>651</v>
      </c>
      <c r="E63" s="3">
        <v>890993</v>
      </c>
      <c r="F63" s="3">
        <v>371090</v>
      </c>
      <c r="G63" s="3">
        <v>107917</v>
      </c>
      <c r="H63" s="327">
        <v>9359</v>
      </c>
      <c r="I63" s="164">
        <v>989458921.58000004</v>
      </c>
      <c r="J63" s="164">
        <v>10984780.43</v>
      </c>
      <c r="K63" s="164">
        <v>56191215.399999999</v>
      </c>
      <c r="L63" s="246">
        <v>1056634917.41</v>
      </c>
    </row>
    <row r="64" spans="1:12">
      <c r="A64" s="276"/>
      <c r="B64" s="321" t="s">
        <v>651</v>
      </c>
      <c r="C64" s="321" t="s">
        <v>260</v>
      </c>
      <c r="D64" s="321" t="s">
        <v>56</v>
      </c>
      <c r="E64" s="321">
        <v>487132</v>
      </c>
      <c r="F64" s="321">
        <v>165851</v>
      </c>
      <c r="G64" s="321">
        <v>74254</v>
      </c>
      <c r="H64" s="326">
        <v>0</v>
      </c>
      <c r="I64" s="320">
        <v>466441395.81</v>
      </c>
      <c r="J64" s="320">
        <v>1963600.01</v>
      </c>
      <c r="K64" s="320">
        <v>26666659.219999999</v>
      </c>
      <c r="L64" s="270">
        <v>495071655.04000002</v>
      </c>
    </row>
    <row r="65" spans="1:12" s="49" customFormat="1" ht="15.6">
      <c r="A65" s="276"/>
      <c r="B65" s="321" t="s">
        <v>651</v>
      </c>
      <c r="C65" s="321" t="s">
        <v>262</v>
      </c>
      <c r="D65" s="321" t="s">
        <v>57</v>
      </c>
      <c r="E65" s="321">
        <v>8932</v>
      </c>
      <c r="F65" s="321">
        <v>1919</v>
      </c>
      <c r="G65" s="321">
        <v>637</v>
      </c>
      <c r="H65" s="326">
        <v>0</v>
      </c>
      <c r="I65" s="320">
        <v>9815637.1199999992</v>
      </c>
      <c r="J65" s="320">
        <v>18587.100000000002</v>
      </c>
      <c r="K65" s="320">
        <v>559436.41</v>
      </c>
      <c r="L65" s="270">
        <v>10393660.630000001</v>
      </c>
    </row>
    <row r="66" spans="1:12">
      <c r="A66" s="276"/>
      <c r="B66" s="321" t="s">
        <v>651</v>
      </c>
      <c r="C66" s="321" t="s">
        <v>411</v>
      </c>
      <c r="D66" s="321" t="s">
        <v>384</v>
      </c>
      <c r="E66" s="321">
        <v>1090</v>
      </c>
      <c r="F66" s="321">
        <v>413</v>
      </c>
      <c r="G66" s="321">
        <v>125</v>
      </c>
      <c r="H66" s="326">
        <v>0</v>
      </c>
      <c r="I66" s="320">
        <v>2382390.31</v>
      </c>
      <c r="J66" s="320">
        <v>196530.77</v>
      </c>
      <c r="K66" s="320">
        <v>160600.97</v>
      </c>
      <c r="L66" s="270">
        <v>2739522.05</v>
      </c>
    </row>
    <row r="67" spans="1:12" s="49" customFormat="1" ht="15.6">
      <c r="A67" s="276"/>
      <c r="B67" s="321" t="s">
        <v>651</v>
      </c>
      <c r="C67" s="321" t="s">
        <v>352</v>
      </c>
      <c r="D67" s="321" t="s">
        <v>513</v>
      </c>
      <c r="E67" s="321">
        <v>1296</v>
      </c>
      <c r="F67" s="321">
        <v>144</v>
      </c>
      <c r="G67" s="321">
        <v>34</v>
      </c>
      <c r="H67" s="326">
        <v>9</v>
      </c>
      <c r="I67" s="320">
        <v>1893468.88</v>
      </c>
      <c r="J67" s="320">
        <v>44329.87</v>
      </c>
      <c r="K67" s="320">
        <v>98331.5</v>
      </c>
      <c r="L67" s="270">
        <v>2036130.25</v>
      </c>
    </row>
    <row r="68" spans="1:12">
      <c r="A68" s="276"/>
      <c r="B68" s="321" t="s">
        <v>651</v>
      </c>
      <c r="C68" s="321" t="s">
        <v>263</v>
      </c>
      <c r="D68" s="321" t="s">
        <v>58</v>
      </c>
      <c r="E68" s="321">
        <v>11579</v>
      </c>
      <c r="F68" s="321">
        <v>1858</v>
      </c>
      <c r="G68" s="321">
        <v>289</v>
      </c>
      <c r="H68" s="326">
        <v>0</v>
      </c>
      <c r="I68" s="320">
        <v>16192179.77</v>
      </c>
      <c r="J68" s="320">
        <v>417502.03</v>
      </c>
      <c r="K68" s="320">
        <v>812343.38</v>
      </c>
      <c r="L68" s="270">
        <v>17422025.18</v>
      </c>
    </row>
    <row r="69" spans="1:12" s="49" customFormat="1" ht="15.6">
      <c r="A69" s="276"/>
      <c r="B69" s="321" t="s">
        <v>651</v>
      </c>
      <c r="C69" s="321" t="s">
        <v>264</v>
      </c>
      <c r="D69" s="321" t="s">
        <v>59</v>
      </c>
      <c r="E69" s="321">
        <v>5004</v>
      </c>
      <c r="F69" s="321">
        <v>1395</v>
      </c>
      <c r="G69" s="321">
        <v>140</v>
      </c>
      <c r="H69" s="326">
        <v>46</v>
      </c>
      <c r="I69" s="320">
        <v>7649895.6900000004</v>
      </c>
      <c r="J69" s="320">
        <v>197730.03</v>
      </c>
      <c r="K69" s="320">
        <v>424130.25</v>
      </c>
      <c r="L69" s="270">
        <v>8271755.9699999997</v>
      </c>
    </row>
    <row r="70" spans="1:12">
      <c r="A70" s="276"/>
      <c r="B70" s="321" t="s">
        <v>651</v>
      </c>
      <c r="C70" s="321" t="s">
        <v>410</v>
      </c>
      <c r="D70" s="321" t="s">
        <v>385</v>
      </c>
      <c r="E70" s="321">
        <v>2254</v>
      </c>
      <c r="F70" s="321">
        <v>350</v>
      </c>
      <c r="G70" s="321">
        <v>103</v>
      </c>
      <c r="H70" s="326">
        <v>0</v>
      </c>
      <c r="I70" s="320">
        <v>3556470.53</v>
      </c>
      <c r="J70" s="320">
        <v>149052.13</v>
      </c>
      <c r="K70" s="320">
        <v>213158.67</v>
      </c>
      <c r="L70" s="270">
        <v>3918681.33</v>
      </c>
    </row>
    <row r="71" spans="1:12" s="49" customFormat="1" ht="15.6">
      <c r="A71" s="276"/>
      <c r="B71" s="321" t="s">
        <v>651</v>
      </c>
      <c r="C71" s="321" t="s">
        <v>265</v>
      </c>
      <c r="D71" s="321" t="s">
        <v>60</v>
      </c>
      <c r="E71" s="321">
        <v>563</v>
      </c>
      <c r="F71" s="321">
        <v>130</v>
      </c>
      <c r="G71" s="321">
        <v>0</v>
      </c>
      <c r="H71" s="326">
        <v>5</v>
      </c>
      <c r="I71" s="320">
        <v>834448.34</v>
      </c>
      <c r="J71" s="320">
        <v>26672.98</v>
      </c>
      <c r="K71" s="320">
        <v>43607.9</v>
      </c>
      <c r="L71" s="270">
        <v>904729.22</v>
      </c>
    </row>
    <row r="72" spans="1:12">
      <c r="A72" s="276"/>
      <c r="B72" s="321" t="s">
        <v>651</v>
      </c>
      <c r="C72" s="321" t="s">
        <v>266</v>
      </c>
      <c r="D72" s="321" t="s">
        <v>61</v>
      </c>
      <c r="E72" s="321">
        <v>39964</v>
      </c>
      <c r="F72" s="321">
        <v>8409</v>
      </c>
      <c r="G72" s="321">
        <v>1124</v>
      </c>
      <c r="H72" s="326">
        <v>331</v>
      </c>
      <c r="I72" s="320">
        <v>65296528.200000003</v>
      </c>
      <c r="J72" s="320">
        <v>1824477.77</v>
      </c>
      <c r="K72" s="320">
        <v>3445616.63</v>
      </c>
      <c r="L72" s="270">
        <v>70566622.599999994</v>
      </c>
    </row>
    <row r="73" spans="1:12" s="49" customFormat="1" ht="15.6">
      <c r="A73" s="276"/>
      <c r="B73" s="321" t="s">
        <v>651</v>
      </c>
      <c r="C73" s="321" t="s">
        <v>273</v>
      </c>
      <c r="D73" s="321" t="s">
        <v>358</v>
      </c>
      <c r="E73" s="321">
        <v>22932</v>
      </c>
      <c r="F73" s="321">
        <v>6867</v>
      </c>
      <c r="G73" s="321">
        <v>707</v>
      </c>
      <c r="H73" s="326">
        <v>0</v>
      </c>
      <c r="I73" s="320">
        <v>44883259.979999997</v>
      </c>
      <c r="J73" s="320">
        <v>1706743.07</v>
      </c>
      <c r="K73" s="320">
        <v>2466709.58</v>
      </c>
      <c r="L73" s="270">
        <v>49056712.630000003</v>
      </c>
    </row>
    <row r="74" spans="1:12">
      <c r="A74" s="276"/>
      <c r="B74" s="321" t="s">
        <v>651</v>
      </c>
      <c r="C74" s="321" t="s">
        <v>396</v>
      </c>
      <c r="D74" s="321" t="s">
        <v>386</v>
      </c>
      <c r="E74" s="321">
        <v>106436</v>
      </c>
      <c r="F74" s="321">
        <v>37067</v>
      </c>
      <c r="G74" s="321">
        <v>11531</v>
      </c>
      <c r="H74" s="326">
        <v>385</v>
      </c>
      <c r="I74" s="320">
        <v>111498105.94</v>
      </c>
      <c r="J74" s="320">
        <v>304014.45</v>
      </c>
      <c r="K74" s="320">
        <v>6336848.4299999997</v>
      </c>
      <c r="L74" s="270">
        <v>118138968.81999999</v>
      </c>
    </row>
    <row r="75" spans="1:12">
      <c r="A75" s="276"/>
      <c r="B75" s="321" t="s">
        <v>651</v>
      </c>
      <c r="C75" s="321" t="s">
        <v>579</v>
      </c>
      <c r="D75" s="321" t="s">
        <v>580</v>
      </c>
      <c r="E75" s="321">
        <v>203728</v>
      </c>
      <c r="F75" s="321">
        <v>146684</v>
      </c>
      <c r="G75" s="321">
        <v>18970</v>
      </c>
      <c r="H75" s="326">
        <v>8583</v>
      </c>
      <c r="I75" s="320">
        <v>258931124.41</v>
      </c>
      <c r="J75" s="320">
        <v>4134654.58</v>
      </c>
      <c r="K75" s="320">
        <v>14959329.08</v>
      </c>
      <c r="L75" s="270">
        <v>278025108.06999999</v>
      </c>
    </row>
    <row r="76" spans="1:12" s="49" customFormat="1" ht="15.6">
      <c r="A76" s="276"/>
      <c r="B76" s="321" t="s">
        <v>651</v>
      </c>
      <c r="C76" s="321" t="s">
        <v>421</v>
      </c>
      <c r="D76" s="321" t="s">
        <v>395</v>
      </c>
      <c r="E76" s="321">
        <v>83</v>
      </c>
      <c r="F76" s="321">
        <v>3</v>
      </c>
      <c r="G76" s="321">
        <v>3</v>
      </c>
      <c r="H76" s="326">
        <v>0</v>
      </c>
      <c r="I76" s="320">
        <v>84016.6</v>
      </c>
      <c r="J76" s="320">
        <v>885.64</v>
      </c>
      <c r="K76" s="320">
        <v>4443.38</v>
      </c>
      <c r="L76" s="270">
        <v>89345.62</v>
      </c>
    </row>
    <row r="77" spans="1:12">
      <c r="A77" s="275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27">
        <v>2</v>
      </c>
      <c r="I77" s="164">
        <v>6094.77</v>
      </c>
      <c r="J77" s="164">
        <v>242.06</v>
      </c>
      <c r="K77" s="164">
        <v>372.82</v>
      </c>
      <c r="L77" s="246">
        <v>6709.65</v>
      </c>
    </row>
    <row r="78" spans="1:12">
      <c r="A78" s="276"/>
      <c r="B78" s="321" t="s">
        <v>387</v>
      </c>
      <c r="C78" s="321" t="s">
        <v>412</v>
      </c>
      <c r="D78" s="321" t="s">
        <v>388</v>
      </c>
      <c r="E78" s="321">
        <v>4</v>
      </c>
      <c r="F78" s="321">
        <v>0</v>
      </c>
      <c r="G78" s="321">
        <v>0</v>
      </c>
      <c r="H78" s="326">
        <v>2</v>
      </c>
      <c r="I78" s="320">
        <v>6094.77</v>
      </c>
      <c r="J78" s="320">
        <v>242.06</v>
      </c>
      <c r="K78" s="320">
        <v>372.82</v>
      </c>
      <c r="L78" s="270">
        <v>6709.65</v>
      </c>
    </row>
    <row r="79" spans="1:12">
      <c r="A79" s="275">
        <v>1</v>
      </c>
      <c r="B79" s="3" t="s">
        <v>389</v>
      </c>
      <c r="C79" s="3"/>
      <c r="D79" s="3" t="s">
        <v>389</v>
      </c>
      <c r="E79" s="3">
        <v>11971</v>
      </c>
      <c r="F79" s="3">
        <v>2818</v>
      </c>
      <c r="G79" s="3">
        <v>18</v>
      </c>
      <c r="H79" s="327">
        <v>0</v>
      </c>
      <c r="I79" s="164">
        <v>4934322.54</v>
      </c>
      <c r="J79" s="164">
        <v>0</v>
      </c>
      <c r="K79" s="164">
        <v>119059.91</v>
      </c>
      <c r="L79" s="246">
        <v>5053382.45</v>
      </c>
    </row>
    <row r="80" spans="1:12" s="49" customFormat="1" ht="15.6">
      <c r="A80" s="276"/>
      <c r="B80" s="321" t="s">
        <v>389</v>
      </c>
      <c r="C80" s="321" t="s">
        <v>301</v>
      </c>
      <c r="D80" s="321" t="s">
        <v>68</v>
      </c>
      <c r="E80" s="321">
        <v>11971</v>
      </c>
      <c r="F80" s="321">
        <v>2818</v>
      </c>
      <c r="G80" s="321">
        <v>18</v>
      </c>
      <c r="H80" s="326">
        <v>0</v>
      </c>
      <c r="I80" s="320">
        <v>4934322.54</v>
      </c>
      <c r="J80" s="320">
        <v>0</v>
      </c>
      <c r="K80" s="320">
        <v>119059.91</v>
      </c>
      <c r="L80" s="270">
        <v>5053382.45</v>
      </c>
    </row>
    <row r="81" spans="1:12">
      <c r="A81" s="275">
        <v>1</v>
      </c>
      <c r="B81" s="3" t="s">
        <v>67</v>
      </c>
      <c r="C81" s="3"/>
      <c r="D81" s="3" t="s">
        <v>67</v>
      </c>
      <c r="E81" s="3">
        <v>12439</v>
      </c>
      <c r="F81" s="3">
        <v>3181</v>
      </c>
      <c r="G81" s="3">
        <v>0</v>
      </c>
      <c r="H81" s="327">
        <v>0</v>
      </c>
      <c r="I81" s="164">
        <v>2775920.49</v>
      </c>
      <c r="J81" s="164">
        <v>0</v>
      </c>
      <c r="K81" s="164">
        <v>0</v>
      </c>
      <c r="L81" s="246">
        <v>2775920.49</v>
      </c>
    </row>
    <row r="82" spans="1:12">
      <c r="A82" s="276"/>
      <c r="B82" s="321" t="s">
        <v>67</v>
      </c>
      <c r="C82" s="321" t="s">
        <v>300</v>
      </c>
      <c r="D82" s="321" t="s">
        <v>67</v>
      </c>
      <c r="E82" s="321">
        <v>12439</v>
      </c>
      <c r="F82" s="321">
        <v>3181</v>
      </c>
      <c r="G82" s="321">
        <v>0</v>
      </c>
      <c r="H82" s="326">
        <v>0</v>
      </c>
      <c r="I82" s="320">
        <v>2775920.49</v>
      </c>
      <c r="J82" s="320">
        <v>0</v>
      </c>
      <c r="K82" s="320">
        <v>0</v>
      </c>
      <c r="L82" s="270">
        <v>2775920.49</v>
      </c>
    </row>
    <row r="83" spans="1:12">
      <c r="A83" s="275">
        <v>1</v>
      </c>
      <c r="B83" s="3" t="s">
        <v>69</v>
      </c>
      <c r="C83" s="3"/>
      <c r="D83" s="3" t="s">
        <v>69</v>
      </c>
      <c r="E83" s="3">
        <v>239584</v>
      </c>
      <c r="F83" s="3">
        <v>37493</v>
      </c>
      <c r="G83" s="3">
        <v>0</v>
      </c>
      <c r="H83" s="327">
        <v>0</v>
      </c>
      <c r="I83" s="164">
        <v>23662543.07</v>
      </c>
      <c r="J83" s="164">
        <v>805.88</v>
      </c>
      <c r="K83" s="164">
        <v>0</v>
      </c>
      <c r="L83" s="246">
        <v>23663348.949999999</v>
      </c>
    </row>
    <row r="84" spans="1:12">
      <c r="A84" s="276"/>
      <c r="B84" s="321" t="s">
        <v>69</v>
      </c>
      <c r="C84" s="321" t="s">
        <v>302</v>
      </c>
      <c r="D84" s="321" t="s">
        <v>69</v>
      </c>
      <c r="E84" s="321">
        <v>239584</v>
      </c>
      <c r="F84" s="321">
        <v>37493</v>
      </c>
      <c r="G84" s="321">
        <v>0</v>
      </c>
      <c r="H84" s="326">
        <v>0</v>
      </c>
      <c r="I84" s="320">
        <v>23662543.07</v>
      </c>
      <c r="J84" s="320">
        <v>805.88</v>
      </c>
      <c r="K84" s="320">
        <v>0</v>
      </c>
      <c r="L84" s="270">
        <v>23663348.949999999</v>
      </c>
    </row>
    <row r="85" spans="1:12">
      <c r="A85" s="275">
        <v>1</v>
      </c>
      <c r="B85" s="3" t="s">
        <v>66</v>
      </c>
      <c r="C85" s="3"/>
      <c r="D85" s="3" t="s">
        <v>66</v>
      </c>
      <c r="E85" s="3">
        <v>44336</v>
      </c>
      <c r="F85" s="3">
        <v>17479</v>
      </c>
      <c r="G85" s="3">
        <v>0</v>
      </c>
      <c r="H85" s="327">
        <v>0</v>
      </c>
      <c r="I85" s="164">
        <v>6997371.3200000003</v>
      </c>
      <c r="J85" s="164">
        <v>5702.86</v>
      </c>
      <c r="K85" s="164">
        <v>171029.21</v>
      </c>
      <c r="L85" s="246">
        <v>7174103.3899999997</v>
      </c>
    </row>
    <row r="86" spans="1:12">
      <c r="A86" s="276"/>
      <c r="B86" s="321" t="s">
        <v>66</v>
      </c>
      <c r="C86" s="321" t="s">
        <v>299</v>
      </c>
      <c r="D86" s="321" t="s">
        <v>66</v>
      </c>
      <c r="E86" s="321">
        <v>43886</v>
      </c>
      <c r="F86" s="321">
        <v>17414</v>
      </c>
      <c r="G86" s="321">
        <v>0</v>
      </c>
      <c r="H86" s="326">
        <v>0</v>
      </c>
      <c r="I86" s="320">
        <v>6515974.7800000003</v>
      </c>
      <c r="J86" s="320">
        <v>0</v>
      </c>
      <c r="K86" s="320">
        <v>143730.92000000001</v>
      </c>
      <c r="L86" s="270">
        <v>6659705.7000000002</v>
      </c>
    </row>
    <row r="87" spans="1:12" s="49" customFormat="1" ht="15.6">
      <c r="A87" s="276"/>
      <c r="B87" s="321" t="s">
        <v>66</v>
      </c>
      <c r="C87" s="321" t="s">
        <v>413</v>
      </c>
      <c r="D87" s="321" t="s">
        <v>390</v>
      </c>
      <c r="E87" s="321">
        <v>80</v>
      </c>
      <c r="F87" s="321">
        <v>39</v>
      </c>
      <c r="G87" s="321">
        <v>0</v>
      </c>
      <c r="H87" s="326">
        <v>0</v>
      </c>
      <c r="I87" s="320">
        <v>104540.58</v>
      </c>
      <c r="J87" s="320">
        <v>1096.1500000000001</v>
      </c>
      <c r="K87" s="320">
        <v>5586.51</v>
      </c>
      <c r="L87" s="270">
        <v>111223.24</v>
      </c>
    </row>
    <row r="88" spans="1:12">
      <c r="A88" s="276"/>
      <c r="B88" s="321" t="s">
        <v>66</v>
      </c>
      <c r="C88" s="321" t="s">
        <v>594</v>
      </c>
      <c r="D88" s="321" t="s">
        <v>595</v>
      </c>
      <c r="E88" s="321">
        <v>370</v>
      </c>
      <c r="F88" s="321">
        <v>26</v>
      </c>
      <c r="G88" s="321">
        <v>0</v>
      </c>
      <c r="H88" s="326">
        <v>0</v>
      </c>
      <c r="I88" s="320">
        <v>376855.96</v>
      </c>
      <c r="J88" s="320">
        <v>4606.71</v>
      </c>
      <c r="K88" s="320">
        <v>21711.78</v>
      </c>
      <c r="L88" s="270">
        <v>403174.45</v>
      </c>
    </row>
    <row r="89" spans="1:12">
      <c r="A89" s="275">
        <v>1</v>
      </c>
      <c r="B89" s="3" t="s">
        <v>65</v>
      </c>
      <c r="C89" s="3"/>
      <c r="D89" s="3" t="s">
        <v>65</v>
      </c>
      <c r="E89" s="3">
        <v>34934</v>
      </c>
      <c r="F89" s="3">
        <v>17957</v>
      </c>
      <c r="G89" s="3">
        <v>2879</v>
      </c>
      <c r="H89" s="327">
        <v>0</v>
      </c>
      <c r="I89" s="164">
        <v>51526846.060000002</v>
      </c>
      <c r="J89" s="164">
        <v>508894.35</v>
      </c>
      <c r="K89" s="164">
        <v>2823585.42</v>
      </c>
      <c r="L89" s="246">
        <v>54859325.829999998</v>
      </c>
    </row>
    <row r="90" spans="1:12" s="49" customFormat="1" ht="15.6">
      <c r="A90" s="276"/>
      <c r="B90" s="321" t="s">
        <v>65</v>
      </c>
      <c r="C90" s="321" t="s">
        <v>298</v>
      </c>
      <c r="D90" s="321" t="s">
        <v>65</v>
      </c>
      <c r="E90" s="321">
        <v>34934</v>
      </c>
      <c r="F90" s="321">
        <v>17957</v>
      </c>
      <c r="G90" s="321">
        <v>2879</v>
      </c>
      <c r="H90" s="326">
        <v>0</v>
      </c>
      <c r="I90" s="320">
        <v>51526846.060000002</v>
      </c>
      <c r="J90" s="320">
        <v>508894.35</v>
      </c>
      <c r="K90" s="320">
        <v>2823585.42</v>
      </c>
      <c r="L90" s="270">
        <v>54859325.829999998</v>
      </c>
    </row>
    <row r="91" spans="1:12">
      <c r="A91" s="275">
        <v>1</v>
      </c>
      <c r="B91" s="3" t="s">
        <v>391</v>
      </c>
      <c r="C91" s="3"/>
      <c r="D91" s="3" t="s">
        <v>391</v>
      </c>
      <c r="E91" s="3">
        <v>174003</v>
      </c>
      <c r="F91" s="3">
        <v>93074</v>
      </c>
      <c r="G91" s="3">
        <v>24624</v>
      </c>
      <c r="H91" s="327">
        <v>3532</v>
      </c>
      <c r="I91" s="164">
        <v>228741243.84</v>
      </c>
      <c r="J91" s="164">
        <v>204073.63</v>
      </c>
      <c r="K91" s="164">
        <v>11066968.359999999</v>
      </c>
      <c r="L91" s="246">
        <v>240012285.83000001</v>
      </c>
    </row>
    <row r="92" spans="1:12" s="49" customFormat="1" ht="15.6">
      <c r="A92" s="276"/>
      <c r="B92" s="321" t="s">
        <v>391</v>
      </c>
      <c r="C92" s="321" t="s">
        <v>261</v>
      </c>
      <c r="D92" s="321" t="s">
        <v>76</v>
      </c>
      <c r="E92" s="321">
        <v>298</v>
      </c>
      <c r="F92" s="321">
        <v>77</v>
      </c>
      <c r="G92" s="321">
        <v>2</v>
      </c>
      <c r="H92" s="326">
        <v>0</v>
      </c>
      <c r="I92" s="320">
        <v>313178.03000000003</v>
      </c>
      <c r="J92" s="320">
        <v>3335.23</v>
      </c>
      <c r="K92" s="320">
        <v>19808.03</v>
      </c>
      <c r="L92" s="270">
        <v>336321.29</v>
      </c>
    </row>
    <row r="93" spans="1:12">
      <c r="A93" s="276"/>
      <c r="B93" s="321" t="s">
        <v>391</v>
      </c>
      <c r="C93" s="321" t="s">
        <v>267</v>
      </c>
      <c r="D93" s="321" t="s">
        <v>62</v>
      </c>
      <c r="E93" s="321">
        <v>172435</v>
      </c>
      <c r="F93" s="321">
        <v>92520</v>
      </c>
      <c r="G93" s="321">
        <v>24571</v>
      </c>
      <c r="H93" s="326">
        <v>3526</v>
      </c>
      <c r="I93" s="320">
        <v>227186575.05000001</v>
      </c>
      <c r="J93" s="320">
        <v>190429.92</v>
      </c>
      <c r="K93" s="320">
        <v>10977200.73</v>
      </c>
      <c r="L93" s="270">
        <v>238354205.69999999</v>
      </c>
    </row>
    <row r="94" spans="1:12">
      <c r="A94" s="276"/>
      <c r="B94" s="321" t="s">
        <v>391</v>
      </c>
      <c r="C94" s="321" t="s">
        <v>416</v>
      </c>
      <c r="D94" s="321" t="s">
        <v>392</v>
      </c>
      <c r="E94" s="321">
        <v>1270</v>
      </c>
      <c r="F94" s="321">
        <v>477</v>
      </c>
      <c r="G94" s="321">
        <v>51</v>
      </c>
      <c r="H94" s="326">
        <v>6</v>
      </c>
      <c r="I94" s="320">
        <v>1241490.76</v>
      </c>
      <c r="J94" s="320">
        <v>10308.48</v>
      </c>
      <c r="K94" s="320">
        <v>69959.600000000006</v>
      </c>
      <c r="L94" s="270">
        <v>1321758.8400000001</v>
      </c>
    </row>
    <row r="95" spans="1:12">
      <c r="A95" s="275">
        <v>1</v>
      </c>
      <c r="B95" s="327" t="s">
        <v>606</v>
      </c>
      <c r="C95" s="3"/>
      <c r="D95" s="327" t="s">
        <v>606</v>
      </c>
      <c r="E95" s="3">
        <v>374846</v>
      </c>
      <c r="F95" s="3">
        <v>9385</v>
      </c>
      <c r="G95" s="3">
        <v>74869</v>
      </c>
      <c r="H95" s="327">
        <v>0</v>
      </c>
      <c r="I95" s="164">
        <v>207192633.75999999</v>
      </c>
      <c r="J95" s="164">
        <v>67337.34</v>
      </c>
      <c r="K95" s="164">
        <v>12005397.630000001</v>
      </c>
      <c r="L95" s="246">
        <v>219265368.72999999</v>
      </c>
    </row>
    <row r="96" spans="1:12" s="49" customFormat="1" ht="15.6">
      <c r="A96" s="276"/>
      <c r="B96" s="326" t="s">
        <v>606</v>
      </c>
      <c r="C96" s="321" t="s">
        <v>417</v>
      </c>
      <c r="D96" s="326" t="s">
        <v>606</v>
      </c>
      <c r="E96" s="321">
        <v>374367</v>
      </c>
      <c r="F96" s="321">
        <v>0</v>
      </c>
      <c r="G96" s="321">
        <v>74864</v>
      </c>
      <c r="H96" s="326">
        <v>0</v>
      </c>
      <c r="I96" s="320">
        <v>204632972.18000001</v>
      </c>
      <c r="J96" s="320">
        <v>20247.78</v>
      </c>
      <c r="K96" s="320">
        <v>11854917.6</v>
      </c>
      <c r="L96" s="270">
        <v>216508137.56</v>
      </c>
    </row>
    <row r="97" spans="1:12" s="49" customFormat="1" ht="15.6">
      <c r="A97" s="276"/>
      <c r="B97" s="326" t="s">
        <v>606</v>
      </c>
      <c r="C97" s="321" t="s">
        <v>423</v>
      </c>
      <c r="D97" s="326" t="s">
        <v>610</v>
      </c>
      <c r="E97" s="321">
        <v>0</v>
      </c>
      <c r="F97" s="321">
        <v>8366</v>
      </c>
      <c r="G97" s="321">
        <v>0</v>
      </c>
      <c r="H97" s="326">
        <v>0</v>
      </c>
      <c r="I97" s="320">
        <v>1481750.53</v>
      </c>
      <c r="J97" s="320">
        <v>3.75</v>
      </c>
      <c r="K97" s="320">
        <v>88902.09</v>
      </c>
      <c r="L97" s="270">
        <v>1570656.37</v>
      </c>
    </row>
    <row r="98" spans="1:12" s="49" customFormat="1" ht="15.6">
      <c r="A98" s="276"/>
      <c r="B98" s="326" t="s">
        <v>606</v>
      </c>
      <c r="C98" s="321" t="s">
        <v>418</v>
      </c>
      <c r="D98" s="326" t="s">
        <v>611</v>
      </c>
      <c r="E98" s="321">
        <v>479</v>
      </c>
      <c r="F98" s="321">
        <v>58</v>
      </c>
      <c r="G98" s="321">
        <v>5</v>
      </c>
      <c r="H98" s="326">
        <v>0</v>
      </c>
      <c r="I98" s="320">
        <v>731161.03</v>
      </c>
      <c r="J98" s="320">
        <v>46779.5</v>
      </c>
      <c r="K98" s="320">
        <v>40791.340000000004</v>
      </c>
      <c r="L98" s="270">
        <v>818731.87</v>
      </c>
    </row>
    <row r="99" spans="1:12">
      <c r="A99" s="276"/>
      <c r="B99" s="326" t="s">
        <v>606</v>
      </c>
      <c r="C99" s="321" t="s">
        <v>596</v>
      </c>
      <c r="D99" s="326" t="s">
        <v>609</v>
      </c>
      <c r="E99" s="321">
        <v>0</v>
      </c>
      <c r="F99" s="321">
        <v>961</v>
      </c>
      <c r="G99" s="321">
        <v>0</v>
      </c>
      <c r="H99" s="326">
        <v>0</v>
      </c>
      <c r="I99" s="320">
        <v>346750.02</v>
      </c>
      <c r="J99" s="320">
        <v>306.31</v>
      </c>
      <c r="K99" s="320">
        <v>20786.600000000002</v>
      </c>
      <c r="L99" s="270">
        <v>367842.93</v>
      </c>
    </row>
    <row r="100" spans="1:12">
      <c r="A100" s="245">
        <v>1</v>
      </c>
      <c r="B100" s="331" t="s">
        <v>603</v>
      </c>
      <c r="C100" s="331"/>
      <c r="D100" s="331" t="s">
        <v>603</v>
      </c>
      <c r="E100" s="3">
        <v>19009</v>
      </c>
      <c r="F100" s="3">
        <v>0</v>
      </c>
      <c r="G100" s="3">
        <v>0</v>
      </c>
      <c r="H100" s="327">
        <v>16042</v>
      </c>
      <c r="I100" s="164">
        <v>10504783.41</v>
      </c>
      <c r="J100" s="164">
        <v>0</v>
      </c>
      <c r="K100" s="164">
        <v>410678.8</v>
      </c>
      <c r="L100" s="246">
        <v>10915462.210000001</v>
      </c>
    </row>
    <row r="101" spans="1:12">
      <c r="A101" s="180"/>
      <c r="B101" s="166" t="s">
        <v>603</v>
      </c>
      <c r="C101" s="166" t="s">
        <v>602</v>
      </c>
      <c r="D101" s="166" t="s">
        <v>603</v>
      </c>
      <c r="E101" s="321">
        <v>19009</v>
      </c>
      <c r="F101" s="321">
        <v>0</v>
      </c>
      <c r="G101" s="321">
        <v>0</v>
      </c>
      <c r="H101" s="326">
        <v>16042</v>
      </c>
      <c r="I101" s="320">
        <v>10504783.41</v>
      </c>
      <c r="J101" s="320">
        <v>0</v>
      </c>
      <c r="K101" s="320">
        <v>410678.8</v>
      </c>
      <c r="L101" s="270">
        <v>10915462.210000001</v>
      </c>
    </row>
    <row r="102" spans="1:12">
      <c r="A102" s="245">
        <v>1</v>
      </c>
      <c r="B102" s="331" t="s">
        <v>393</v>
      </c>
      <c r="C102" s="331"/>
      <c r="D102" s="331" t="s">
        <v>393</v>
      </c>
      <c r="E102" s="3">
        <v>13</v>
      </c>
      <c r="F102" s="3">
        <v>2</v>
      </c>
      <c r="G102" s="3">
        <v>0</v>
      </c>
      <c r="H102" s="327">
        <v>0</v>
      </c>
      <c r="I102" s="164">
        <v>7238.77</v>
      </c>
      <c r="J102" s="164">
        <v>579.15</v>
      </c>
      <c r="K102" s="164">
        <v>0</v>
      </c>
      <c r="L102" s="246">
        <v>7817.92</v>
      </c>
    </row>
    <row r="103" spans="1:12">
      <c r="A103" s="180"/>
      <c r="B103" s="166" t="s">
        <v>393</v>
      </c>
      <c r="C103" s="166" t="s">
        <v>419</v>
      </c>
      <c r="D103" s="166" t="s">
        <v>393</v>
      </c>
      <c r="E103" s="321">
        <v>13</v>
      </c>
      <c r="F103" s="321">
        <v>2</v>
      </c>
      <c r="G103" s="321">
        <v>0</v>
      </c>
      <c r="H103" s="326">
        <v>0</v>
      </c>
      <c r="I103" s="320">
        <v>7238.77</v>
      </c>
      <c r="J103" s="320">
        <v>579.15</v>
      </c>
      <c r="K103" s="320">
        <v>0</v>
      </c>
      <c r="L103" s="270">
        <v>7817.92</v>
      </c>
    </row>
    <row r="104" spans="1:12">
      <c r="A104" s="245">
        <v>1</v>
      </c>
      <c r="B104" s="331" t="s">
        <v>503</v>
      </c>
      <c r="C104" s="331"/>
      <c r="D104" s="331" t="s">
        <v>503</v>
      </c>
      <c r="E104" s="3">
        <v>3108</v>
      </c>
      <c r="F104" s="3">
        <v>1052</v>
      </c>
      <c r="G104" s="3">
        <v>137</v>
      </c>
      <c r="H104" s="327">
        <v>0</v>
      </c>
      <c r="I104" s="164">
        <v>7084666.0800000001</v>
      </c>
      <c r="J104" s="164">
        <v>515922.86</v>
      </c>
      <c r="K104" s="164">
        <v>357749.97</v>
      </c>
      <c r="L104" s="246">
        <v>7958338.9100000001</v>
      </c>
    </row>
    <row r="105" spans="1:12">
      <c r="A105" s="180"/>
      <c r="B105" s="166" t="s">
        <v>503</v>
      </c>
      <c r="C105" s="166" t="s">
        <v>420</v>
      </c>
      <c r="D105" s="166" t="s">
        <v>394</v>
      </c>
      <c r="E105" s="321">
        <v>3108</v>
      </c>
      <c r="F105" s="321">
        <v>1052</v>
      </c>
      <c r="G105" s="321">
        <v>137</v>
      </c>
      <c r="H105" s="326">
        <v>0</v>
      </c>
      <c r="I105" s="320">
        <v>7084666.0800000001</v>
      </c>
      <c r="J105" s="320">
        <v>515922.86</v>
      </c>
      <c r="K105" s="320">
        <v>357749.97</v>
      </c>
      <c r="L105" s="270">
        <v>7958338.9100000001</v>
      </c>
    </row>
    <row r="115" spans="12:12">
      <c r="L115" s="519"/>
    </row>
    <row r="121" spans="12:12">
      <c r="L121" s="229">
        <f>SUM(L19:L120)</f>
        <v>3791932002.2799978</v>
      </c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4.4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>
      <c r="A1" s="629" t="s">
        <v>805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</row>
    <row r="2" spans="1:11" s="52" customFormat="1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1" ht="39" customHeight="1">
      <c r="A3" s="390" t="s">
        <v>637</v>
      </c>
      <c r="B3" s="391" t="s">
        <v>45</v>
      </c>
      <c r="C3" s="390" t="s">
        <v>308</v>
      </c>
      <c r="D3" s="391" t="s">
        <v>5</v>
      </c>
      <c r="E3" s="391" t="s">
        <v>6</v>
      </c>
      <c r="F3" s="391" t="s">
        <v>46</v>
      </c>
      <c r="G3" s="390" t="s">
        <v>632</v>
      </c>
      <c r="H3" s="390" t="s">
        <v>574</v>
      </c>
      <c r="I3" s="390" t="s">
        <v>638</v>
      </c>
      <c r="J3" s="390" t="s">
        <v>639</v>
      </c>
      <c r="K3" s="390" t="s">
        <v>3</v>
      </c>
    </row>
    <row r="4" spans="1:11" s="227" customFormat="1">
      <c r="A4" s="97" t="s">
        <v>511</v>
      </c>
      <c r="B4" s="97" t="s">
        <v>512</v>
      </c>
      <c r="C4" s="97" t="s">
        <v>77</v>
      </c>
      <c r="D4" s="98">
        <v>0</v>
      </c>
      <c r="E4" s="98">
        <v>48</v>
      </c>
      <c r="F4" s="98">
        <v>0</v>
      </c>
      <c r="G4" s="98">
        <v>0</v>
      </c>
      <c r="H4" s="98">
        <v>48</v>
      </c>
      <c r="I4" s="67">
        <v>53625.4</v>
      </c>
      <c r="J4" s="67">
        <v>5544.16</v>
      </c>
      <c r="K4" s="322">
        <v>115.5</v>
      </c>
    </row>
    <row r="5" spans="1:11" s="227" customFormat="1">
      <c r="A5" s="97" t="s">
        <v>511</v>
      </c>
      <c r="B5" s="97" t="s">
        <v>512</v>
      </c>
      <c r="C5" s="97" t="s">
        <v>78</v>
      </c>
      <c r="D5" s="98">
        <v>1</v>
      </c>
      <c r="E5" s="98">
        <v>17</v>
      </c>
      <c r="F5" s="98">
        <v>22</v>
      </c>
      <c r="G5" s="98">
        <v>0</v>
      </c>
      <c r="H5" s="98">
        <v>40</v>
      </c>
      <c r="I5" s="67">
        <v>76930.38</v>
      </c>
      <c r="J5" s="67">
        <v>12485.18</v>
      </c>
      <c r="K5" s="378">
        <v>312.13</v>
      </c>
    </row>
    <row r="6" spans="1:11" s="227" customFormat="1">
      <c r="A6" s="97" t="s">
        <v>511</v>
      </c>
      <c r="B6" s="97" t="s">
        <v>512</v>
      </c>
      <c r="C6" s="97" t="s">
        <v>96</v>
      </c>
      <c r="D6" s="98">
        <v>9</v>
      </c>
      <c r="E6" s="98">
        <v>21</v>
      </c>
      <c r="F6" s="98">
        <v>19</v>
      </c>
      <c r="G6" s="98">
        <v>0</v>
      </c>
      <c r="H6" s="98">
        <v>49</v>
      </c>
      <c r="I6" s="67">
        <v>104540.04</v>
      </c>
      <c r="J6" s="67">
        <v>19603.53</v>
      </c>
      <c r="K6" s="378">
        <v>400.07</v>
      </c>
    </row>
    <row r="7" spans="1:11" s="227" customFormat="1">
      <c r="A7" s="97" t="s">
        <v>511</v>
      </c>
      <c r="B7" s="97" t="s">
        <v>512</v>
      </c>
      <c r="C7" s="97" t="s">
        <v>97</v>
      </c>
      <c r="D7" s="98">
        <v>70</v>
      </c>
      <c r="E7" s="98">
        <v>10</v>
      </c>
      <c r="F7" s="98">
        <v>22</v>
      </c>
      <c r="G7" s="98">
        <v>0</v>
      </c>
      <c r="H7" s="98">
        <v>102</v>
      </c>
      <c r="I7" s="67">
        <v>251737.56</v>
      </c>
      <c r="J7" s="67">
        <v>49602.57</v>
      </c>
      <c r="K7" s="378">
        <v>486.3</v>
      </c>
    </row>
    <row r="8" spans="1:11" s="227" customFormat="1">
      <c r="A8" s="97" t="s">
        <v>511</v>
      </c>
      <c r="B8" s="97" t="s">
        <v>512</v>
      </c>
      <c r="C8" s="97" t="s">
        <v>98</v>
      </c>
      <c r="D8" s="98">
        <v>237</v>
      </c>
      <c r="E8" s="98">
        <v>9</v>
      </c>
      <c r="F8" s="98">
        <v>13</v>
      </c>
      <c r="G8" s="98">
        <v>0</v>
      </c>
      <c r="H8" s="98">
        <v>259</v>
      </c>
      <c r="I8" s="67">
        <v>705825.72</v>
      </c>
      <c r="J8" s="67">
        <v>123476.74</v>
      </c>
      <c r="K8" s="378">
        <v>476.74</v>
      </c>
    </row>
    <row r="9" spans="1:11" s="227" customFormat="1">
      <c r="A9" s="97" t="s">
        <v>511</v>
      </c>
      <c r="B9" s="97" t="s">
        <v>512</v>
      </c>
      <c r="C9" s="97" t="s">
        <v>99</v>
      </c>
      <c r="D9" s="98">
        <v>141</v>
      </c>
      <c r="E9" s="98">
        <v>2</v>
      </c>
      <c r="F9" s="98">
        <v>1</v>
      </c>
      <c r="G9" s="98">
        <v>0</v>
      </c>
      <c r="H9" s="98">
        <v>144</v>
      </c>
      <c r="I9" s="67">
        <v>476970.75</v>
      </c>
      <c r="J9" s="67">
        <v>66084.92</v>
      </c>
      <c r="K9" s="378">
        <v>458.92</v>
      </c>
    </row>
    <row r="10" spans="1:11" s="227" customFormat="1">
      <c r="A10" s="97" t="s">
        <v>511</v>
      </c>
      <c r="B10" s="97" t="s">
        <v>512</v>
      </c>
      <c r="C10" s="97" t="s">
        <v>100</v>
      </c>
      <c r="D10" s="98">
        <v>18</v>
      </c>
      <c r="E10" s="98">
        <v>5</v>
      </c>
      <c r="F10" s="98">
        <v>1</v>
      </c>
      <c r="G10" s="98">
        <v>0</v>
      </c>
      <c r="H10" s="98">
        <v>24</v>
      </c>
      <c r="I10" s="67">
        <v>85326.02</v>
      </c>
      <c r="J10" s="67">
        <v>9885.58</v>
      </c>
      <c r="K10" s="378">
        <v>411.9</v>
      </c>
    </row>
    <row r="11" spans="1:11" s="227" customFormat="1">
      <c r="A11" s="97" t="s">
        <v>511</v>
      </c>
      <c r="B11" s="97" t="s">
        <v>512</v>
      </c>
      <c r="C11" s="97" t="s">
        <v>101</v>
      </c>
      <c r="D11" s="98">
        <v>0</v>
      </c>
      <c r="E11" s="98">
        <v>2</v>
      </c>
      <c r="F11" s="98">
        <v>0</v>
      </c>
      <c r="G11" s="98">
        <v>0</v>
      </c>
      <c r="H11" s="98">
        <v>2</v>
      </c>
      <c r="I11" s="67">
        <v>8640</v>
      </c>
      <c r="J11" s="67">
        <v>691.2</v>
      </c>
      <c r="K11" s="378">
        <v>345.6</v>
      </c>
    </row>
    <row r="12" spans="1:11" s="227" customFormat="1">
      <c r="A12" s="97" t="s">
        <v>511</v>
      </c>
      <c r="B12" s="97" t="s">
        <v>512</v>
      </c>
      <c r="C12" s="97" t="s">
        <v>102</v>
      </c>
      <c r="D12" s="98">
        <v>0</v>
      </c>
      <c r="E12" s="98">
        <v>4</v>
      </c>
      <c r="F12" s="98">
        <v>0</v>
      </c>
      <c r="G12" s="98">
        <v>0</v>
      </c>
      <c r="H12" s="98">
        <v>4</v>
      </c>
      <c r="I12" s="67">
        <v>17280</v>
      </c>
      <c r="J12" s="67">
        <v>1382.4</v>
      </c>
      <c r="K12" s="378">
        <v>345.6</v>
      </c>
    </row>
    <row r="13" spans="1:11" s="227" customFormat="1">
      <c r="A13" s="97" t="s">
        <v>511</v>
      </c>
      <c r="B13" s="97" t="s">
        <v>512</v>
      </c>
      <c r="C13" s="97" t="s">
        <v>110</v>
      </c>
      <c r="D13" s="98">
        <v>0</v>
      </c>
      <c r="E13" s="98">
        <v>2</v>
      </c>
      <c r="F13" s="98">
        <v>0</v>
      </c>
      <c r="G13" s="98">
        <v>0</v>
      </c>
      <c r="H13" s="98">
        <v>2</v>
      </c>
      <c r="I13" s="67">
        <v>5936.91</v>
      </c>
      <c r="J13" s="67">
        <v>691.2</v>
      </c>
      <c r="K13" s="378">
        <v>345.6</v>
      </c>
    </row>
    <row r="14" spans="1:11" s="227" customFormat="1">
      <c r="A14" s="97" t="s">
        <v>511</v>
      </c>
      <c r="B14" s="97" t="s">
        <v>512</v>
      </c>
      <c r="C14" s="97" t="s">
        <v>111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67">
        <v>0</v>
      </c>
      <c r="J14" s="67">
        <v>0</v>
      </c>
      <c r="K14" s="378">
        <v>0</v>
      </c>
    </row>
    <row r="15" spans="1:11" s="227" customFormat="1">
      <c r="A15" s="97" t="s">
        <v>511</v>
      </c>
      <c r="B15" s="97" t="s">
        <v>512</v>
      </c>
      <c r="C15" s="97" t="s">
        <v>112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67">
        <v>0</v>
      </c>
      <c r="J15" s="67">
        <v>0</v>
      </c>
      <c r="K15" s="378">
        <v>0</v>
      </c>
    </row>
    <row r="16" spans="1:11" s="227" customFormat="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378">
        <v>0</v>
      </c>
    </row>
    <row r="17" spans="1:11" s="227" customFormat="1">
      <c r="A17" s="97" t="s">
        <v>511</v>
      </c>
      <c r="B17" s="97" t="s">
        <v>512</v>
      </c>
      <c r="C17" s="97" t="s">
        <v>496</v>
      </c>
      <c r="D17" s="98">
        <v>476</v>
      </c>
      <c r="E17" s="98">
        <v>120</v>
      </c>
      <c r="F17" s="98">
        <v>78</v>
      </c>
      <c r="G17" s="98">
        <v>0</v>
      </c>
      <c r="H17" s="98">
        <v>674</v>
      </c>
      <c r="I17" s="67">
        <v>1786812.78</v>
      </c>
      <c r="J17" s="67">
        <v>289447.48</v>
      </c>
      <c r="K17" s="378">
        <v>429.45</v>
      </c>
    </row>
    <row r="18" spans="1:11" s="513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67">
        <v>0</v>
      </c>
      <c r="J18" s="67">
        <v>0</v>
      </c>
      <c r="K18" s="378">
        <v>0</v>
      </c>
    </row>
    <row r="19" spans="1:11" s="376" customFormat="1">
      <c r="A19" s="97" t="s">
        <v>623</v>
      </c>
      <c r="B19" s="97" t="s">
        <v>425</v>
      </c>
      <c r="C19" s="97" t="s">
        <v>78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67">
        <v>0</v>
      </c>
      <c r="J19" s="67">
        <v>0</v>
      </c>
      <c r="K19" s="378">
        <v>0</v>
      </c>
    </row>
    <row r="20" spans="1:11" s="376" customFormat="1">
      <c r="A20" s="97" t="s">
        <v>623</v>
      </c>
      <c r="B20" s="97" t="s">
        <v>425</v>
      </c>
      <c r="C20" s="97" t="s">
        <v>96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67">
        <v>0</v>
      </c>
      <c r="J20" s="67">
        <v>0</v>
      </c>
      <c r="K20" s="378">
        <v>0</v>
      </c>
    </row>
    <row r="21" spans="1:11" s="376" customFormat="1">
      <c r="A21" s="97" t="s">
        <v>623</v>
      </c>
      <c r="B21" s="97" t="s">
        <v>425</v>
      </c>
      <c r="C21" s="97" t="s">
        <v>97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67">
        <v>0</v>
      </c>
      <c r="J21" s="67">
        <v>0</v>
      </c>
      <c r="K21" s="378">
        <v>0</v>
      </c>
    </row>
    <row r="22" spans="1:11" s="376" customFormat="1">
      <c r="A22" s="97" t="s">
        <v>623</v>
      </c>
      <c r="B22" s="97" t="s">
        <v>425</v>
      </c>
      <c r="C22" s="97" t="s">
        <v>98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67">
        <v>0</v>
      </c>
      <c r="J22" s="67">
        <v>0</v>
      </c>
      <c r="K22" s="378">
        <v>0</v>
      </c>
    </row>
    <row r="23" spans="1:11" s="376" customFormat="1">
      <c r="A23" s="97" t="s">
        <v>623</v>
      </c>
      <c r="B23" s="97" t="s">
        <v>425</v>
      </c>
      <c r="C23" s="97" t="s">
        <v>99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67">
        <v>0</v>
      </c>
      <c r="J23" s="67">
        <v>0</v>
      </c>
      <c r="K23" s="378">
        <v>0</v>
      </c>
    </row>
    <row r="24" spans="1:11" s="376" customFormat="1">
      <c r="A24" s="97" t="s">
        <v>623</v>
      </c>
      <c r="B24" s="97" t="s">
        <v>425</v>
      </c>
      <c r="C24" s="97" t="s">
        <v>100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67">
        <v>0</v>
      </c>
      <c r="J24" s="67">
        <v>0</v>
      </c>
      <c r="K24" s="378">
        <v>0</v>
      </c>
    </row>
    <row r="25" spans="1:11" s="376" customFormat="1">
      <c r="A25" s="97" t="s">
        <v>623</v>
      </c>
      <c r="B25" s="97" t="s">
        <v>425</v>
      </c>
      <c r="C25" s="97" t="s">
        <v>101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67">
        <v>0</v>
      </c>
      <c r="J25" s="67">
        <v>0</v>
      </c>
      <c r="K25" s="378">
        <v>0</v>
      </c>
    </row>
    <row r="26" spans="1:11" s="376" customFormat="1">
      <c r="A26" s="378" t="s">
        <v>623</v>
      </c>
      <c r="B26" s="378" t="s">
        <v>425</v>
      </c>
      <c r="C26" s="378" t="s">
        <v>102</v>
      </c>
      <c r="D26" s="378">
        <v>0</v>
      </c>
      <c r="E26" s="378">
        <v>0</v>
      </c>
      <c r="F26" s="378">
        <v>0</v>
      </c>
      <c r="G26" s="378">
        <v>0</v>
      </c>
      <c r="H26" s="378">
        <v>0</v>
      </c>
      <c r="I26" s="378">
        <v>0</v>
      </c>
      <c r="J26" s="378">
        <v>0</v>
      </c>
      <c r="K26" s="378">
        <v>0</v>
      </c>
    </row>
    <row r="27" spans="1:11" s="376" customFormat="1">
      <c r="A27" s="378" t="s">
        <v>623</v>
      </c>
      <c r="B27" s="378" t="s">
        <v>425</v>
      </c>
      <c r="C27" s="378" t="s">
        <v>110</v>
      </c>
      <c r="D27" s="378">
        <v>0</v>
      </c>
      <c r="E27" s="378">
        <v>0</v>
      </c>
      <c r="F27" s="378">
        <v>0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</row>
    <row r="28" spans="1:11" s="376" customFormat="1">
      <c r="A28" s="378" t="s">
        <v>623</v>
      </c>
      <c r="B28" s="378" t="s">
        <v>425</v>
      </c>
      <c r="C28" s="378" t="s">
        <v>111</v>
      </c>
      <c r="D28" s="378">
        <v>0</v>
      </c>
      <c r="E28" s="378">
        <v>0</v>
      </c>
      <c r="F28" s="378">
        <v>0</v>
      </c>
      <c r="G28" s="378">
        <v>0</v>
      </c>
      <c r="H28" s="378">
        <v>0</v>
      </c>
      <c r="I28" s="378">
        <v>0</v>
      </c>
      <c r="J28" s="378">
        <v>0</v>
      </c>
      <c r="K28" s="378">
        <v>0</v>
      </c>
    </row>
    <row r="29" spans="1:11" s="376" customFormat="1">
      <c r="A29" s="378" t="s">
        <v>623</v>
      </c>
      <c r="B29" s="378" t="s">
        <v>425</v>
      </c>
      <c r="C29" s="378" t="s">
        <v>112</v>
      </c>
      <c r="D29" s="378">
        <v>0</v>
      </c>
      <c r="E29" s="378">
        <v>0</v>
      </c>
      <c r="F29" s="378">
        <v>0</v>
      </c>
      <c r="G29" s="378">
        <v>0</v>
      </c>
      <c r="H29" s="378">
        <v>0</v>
      </c>
      <c r="I29" s="378">
        <v>0</v>
      </c>
      <c r="J29" s="378">
        <v>0</v>
      </c>
      <c r="K29" s="378">
        <v>0</v>
      </c>
    </row>
    <row r="30" spans="1:11" s="376" customFormat="1">
      <c r="A30" s="378" t="s">
        <v>623</v>
      </c>
      <c r="B30" s="378" t="s">
        <v>425</v>
      </c>
      <c r="C30" s="378" t="s">
        <v>429</v>
      </c>
      <c r="D30" s="378">
        <v>0</v>
      </c>
      <c r="E30" s="378">
        <v>0</v>
      </c>
      <c r="F30" s="378">
        <v>0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</row>
    <row r="31" spans="1:11" s="376" customFormat="1">
      <c r="A31" s="378" t="s">
        <v>623</v>
      </c>
      <c r="B31" s="378" t="s">
        <v>425</v>
      </c>
      <c r="C31" s="378" t="s">
        <v>496</v>
      </c>
      <c r="D31" s="378">
        <v>0</v>
      </c>
      <c r="E31" s="378">
        <v>0</v>
      </c>
      <c r="F31" s="378">
        <v>0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</row>
    <row r="32" spans="1:1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378">
        <v>0</v>
      </c>
    </row>
    <row r="33" spans="1:1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378">
        <v>0</v>
      </c>
    </row>
    <row r="34" spans="1:1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378">
        <v>0</v>
      </c>
    </row>
    <row r="35" spans="1:1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378">
        <v>0</v>
      </c>
    </row>
    <row r="36" spans="1:1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378">
        <v>0</v>
      </c>
    </row>
    <row r="37" spans="1:1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378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378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378">
        <v>0</v>
      </c>
    </row>
    <row r="40" spans="1:11">
      <c r="A40" s="378" t="s">
        <v>420</v>
      </c>
      <c r="B40" s="378" t="s">
        <v>503</v>
      </c>
      <c r="C40" s="378" t="s">
        <v>102</v>
      </c>
      <c r="D40" s="378">
        <v>0</v>
      </c>
      <c r="E40" s="378">
        <v>0</v>
      </c>
      <c r="F40" s="378">
        <v>0</v>
      </c>
      <c r="G40" s="378">
        <v>0</v>
      </c>
      <c r="H40" s="378">
        <v>0</v>
      </c>
      <c r="I40" s="318">
        <v>0</v>
      </c>
      <c r="J40" s="318">
        <v>0</v>
      </c>
      <c r="K40" s="378">
        <v>0</v>
      </c>
    </row>
    <row r="41" spans="1:11">
      <c r="A41" s="378" t="s">
        <v>420</v>
      </c>
      <c r="B41" s="378" t="s">
        <v>503</v>
      </c>
      <c r="C41" s="378" t="s">
        <v>110</v>
      </c>
      <c r="D41" s="378">
        <v>0</v>
      </c>
      <c r="E41" s="378">
        <v>0</v>
      </c>
      <c r="F41" s="378">
        <v>0</v>
      </c>
      <c r="G41" s="378">
        <v>0</v>
      </c>
      <c r="H41" s="378">
        <v>0</v>
      </c>
      <c r="I41" s="318">
        <v>0</v>
      </c>
      <c r="J41" s="318">
        <v>0</v>
      </c>
      <c r="K41" s="378">
        <v>0</v>
      </c>
    </row>
    <row r="42" spans="1:11">
      <c r="A42" s="378" t="s">
        <v>420</v>
      </c>
      <c r="B42" s="378" t="s">
        <v>503</v>
      </c>
      <c r="C42" s="378" t="s">
        <v>111</v>
      </c>
      <c r="D42" s="378">
        <v>0</v>
      </c>
      <c r="E42" s="378">
        <v>0</v>
      </c>
      <c r="F42" s="378">
        <v>0</v>
      </c>
      <c r="G42" s="378">
        <v>0</v>
      </c>
      <c r="H42" s="378">
        <v>0</v>
      </c>
      <c r="I42" s="318">
        <v>0</v>
      </c>
      <c r="J42" s="318">
        <v>0</v>
      </c>
      <c r="K42" s="378">
        <v>0</v>
      </c>
    </row>
    <row r="43" spans="1:11">
      <c r="A43" s="378" t="s">
        <v>420</v>
      </c>
      <c r="B43" s="378" t="s">
        <v>503</v>
      </c>
      <c r="C43" s="378" t="s">
        <v>112</v>
      </c>
      <c r="D43" s="378">
        <v>0</v>
      </c>
      <c r="E43" s="378">
        <v>0</v>
      </c>
      <c r="F43" s="378">
        <v>0</v>
      </c>
      <c r="G43" s="378">
        <v>0</v>
      </c>
      <c r="H43" s="378">
        <v>0</v>
      </c>
      <c r="I43" s="318">
        <v>0</v>
      </c>
      <c r="J43" s="318">
        <v>0</v>
      </c>
      <c r="K43" s="378">
        <v>0</v>
      </c>
    </row>
    <row r="44" spans="1:11">
      <c r="A44" s="378" t="s">
        <v>420</v>
      </c>
      <c r="B44" s="378" t="s">
        <v>503</v>
      </c>
      <c r="C44" s="378" t="s">
        <v>429</v>
      </c>
      <c r="D44" s="378">
        <v>0</v>
      </c>
      <c r="E44" s="378">
        <v>0</v>
      </c>
      <c r="F44" s="378">
        <v>0</v>
      </c>
      <c r="G44" s="378">
        <v>0</v>
      </c>
      <c r="H44" s="378">
        <v>0</v>
      </c>
      <c r="I44" s="318">
        <v>0</v>
      </c>
      <c r="J44" s="318">
        <v>0</v>
      </c>
      <c r="K44" s="378">
        <v>0</v>
      </c>
    </row>
    <row r="45" spans="1:11">
      <c r="A45" s="378" t="s">
        <v>420</v>
      </c>
      <c r="B45" s="378" t="s">
        <v>503</v>
      </c>
      <c r="C45" s="378" t="s">
        <v>496</v>
      </c>
      <c r="D45" s="378">
        <v>0</v>
      </c>
      <c r="E45" s="378">
        <v>0</v>
      </c>
      <c r="F45" s="378">
        <v>0</v>
      </c>
      <c r="G45" s="378">
        <v>0</v>
      </c>
      <c r="H45" s="378">
        <v>0</v>
      </c>
      <c r="I45" s="318">
        <v>0</v>
      </c>
      <c r="J45" s="318">
        <v>0</v>
      </c>
      <c r="K45" s="378">
        <v>0</v>
      </c>
    </row>
    <row r="46" spans="1:11">
      <c r="A46" s="378" t="s">
        <v>409</v>
      </c>
      <c r="B46" s="378" t="s">
        <v>566</v>
      </c>
      <c r="C46" s="378" t="s">
        <v>77</v>
      </c>
      <c r="D46" s="378">
        <v>0</v>
      </c>
      <c r="E46" s="378">
        <v>0</v>
      </c>
      <c r="F46" s="378">
        <v>0</v>
      </c>
      <c r="G46" s="378">
        <v>0</v>
      </c>
      <c r="H46" s="378">
        <v>0</v>
      </c>
      <c r="I46" s="318">
        <v>0</v>
      </c>
      <c r="J46" s="318">
        <v>0</v>
      </c>
      <c r="K46" s="378">
        <v>0</v>
      </c>
    </row>
    <row r="47" spans="1:11">
      <c r="A47" s="378" t="s">
        <v>409</v>
      </c>
      <c r="B47" s="378" t="s">
        <v>566</v>
      </c>
      <c r="C47" s="378" t="s">
        <v>78</v>
      </c>
      <c r="D47" s="378">
        <v>0</v>
      </c>
      <c r="E47" s="378">
        <v>0</v>
      </c>
      <c r="F47" s="378">
        <v>0</v>
      </c>
      <c r="G47" s="378">
        <v>0</v>
      </c>
      <c r="H47" s="378">
        <v>0</v>
      </c>
      <c r="I47" s="318">
        <v>0</v>
      </c>
      <c r="J47" s="318">
        <v>0</v>
      </c>
      <c r="K47" s="378">
        <v>0</v>
      </c>
    </row>
    <row r="48" spans="1:11">
      <c r="A48" s="378" t="s">
        <v>409</v>
      </c>
      <c r="B48" s="378" t="s">
        <v>566</v>
      </c>
      <c r="C48" s="378" t="s">
        <v>96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18">
        <v>0</v>
      </c>
      <c r="J48" s="318">
        <v>0</v>
      </c>
      <c r="K48" s="378">
        <v>0</v>
      </c>
    </row>
    <row r="49" spans="1:11">
      <c r="A49" s="378" t="s">
        <v>409</v>
      </c>
      <c r="B49" s="378" t="s">
        <v>566</v>
      </c>
      <c r="C49" s="378" t="s">
        <v>97</v>
      </c>
      <c r="D49" s="378">
        <v>0</v>
      </c>
      <c r="E49" s="378">
        <v>0</v>
      </c>
      <c r="F49" s="378">
        <v>0</v>
      </c>
      <c r="G49" s="378">
        <v>0</v>
      </c>
      <c r="H49" s="378">
        <v>0</v>
      </c>
      <c r="I49" s="318">
        <v>0</v>
      </c>
      <c r="J49" s="318">
        <v>0</v>
      </c>
      <c r="K49" s="378">
        <v>0</v>
      </c>
    </row>
    <row r="50" spans="1:11">
      <c r="A50" s="378" t="s">
        <v>409</v>
      </c>
      <c r="B50" s="378" t="s">
        <v>566</v>
      </c>
      <c r="C50" s="378" t="s">
        <v>98</v>
      </c>
      <c r="D50" s="378">
        <v>0</v>
      </c>
      <c r="E50" s="378">
        <v>0</v>
      </c>
      <c r="F50" s="378">
        <v>0</v>
      </c>
      <c r="G50" s="378">
        <v>0</v>
      </c>
      <c r="H50" s="378">
        <v>0</v>
      </c>
      <c r="I50" s="318">
        <v>0</v>
      </c>
      <c r="J50" s="318">
        <v>0</v>
      </c>
      <c r="K50" s="378">
        <v>0</v>
      </c>
    </row>
    <row r="51" spans="1:11">
      <c r="A51" s="378" t="s">
        <v>409</v>
      </c>
      <c r="B51" s="378" t="s">
        <v>566</v>
      </c>
      <c r="C51" s="378" t="s">
        <v>99</v>
      </c>
      <c r="D51" s="378">
        <v>0</v>
      </c>
      <c r="E51" s="378">
        <v>0</v>
      </c>
      <c r="F51" s="378">
        <v>0</v>
      </c>
      <c r="G51" s="378">
        <v>0</v>
      </c>
      <c r="H51" s="378">
        <v>0</v>
      </c>
      <c r="I51" s="318">
        <v>0</v>
      </c>
      <c r="J51" s="318">
        <v>0</v>
      </c>
      <c r="K51" s="378">
        <v>0</v>
      </c>
    </row>
    <row r="52" spans="1:11">
      <c r="A52" s="378" t="s">
        <v>409</v>
      </c>
      <c r="B52" s="378" t="s">
        <v>566</v>
      </c>
      <c r="C52" s="378" t="s">
        <v>100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18">
        <v>0</v>
      </c>
      <c r="J52" s="318">
        <v>0</v>
      </c>
      <c r="K52" s="378">
        <v>0</v>
      </c>
    </row>
    <row r="53" spans="1:11">
      <c r="A53" s="378" t="s">
        <v>409</v>
      </c>
      <c r="B53" s="378" t="s">
        <v>566</v>
      </c>
      <c r="C53" s="378" t="s">
        <v>101</v>
      </c>
      <c r="D53" s="378">
        <v>0</v>
      </c>
      <c r="E53" s="378">
        <v>2</v>
      </c>
      <c r="F53" s="378">
        <v>0</v>
      </c>
      <c r="G53" s="378">
        <v>0</v>
      </c>
      <c r="H53" s="378">
        <v>2</v>
      </c>
      <c r="I53" s="318">
        <v>0</v>
      </c>
      <c r="J53" s="318">
        <v>182.19</v>
      </c>
      <c r="K53" s="378">
        <v>91.1</v>
      </c>
    </row>
    <row r="54" spans="1:11">
      <c r="A54" s="97" t="s">
        <v>409</v>
      </c>
      <c r="B54" s="97" t="s">
        <v>566</v>
      </c>
      <c r="C54" s="97" t="s">
        <v>102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67">
        <v>0</v>
      </c>
      <c r="J54" s="67">
        <v>0</v>
      </c>
      <c r="K54" s="378">
        <v>0</v>
      </c>
    </row>
    <row r="55" spans="1:11">
      <c r="A55" s="97" t="s">
        <v>409</v>
      </c>
      <c r="B55" s="97" t="s">
        <v>566</v>
      </c>
      <c r="C55" s="97" t="s">
        <v>110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67">
        <v>0</v>
      </c>
      <c r="J55" s="67">
        <v>0</v>
      </c>
      <c r="K55" s="378">
        <v>0</v>
      </c>
    </row>
    <row r="56" spans="1:11">
      <c r="A56" s="97" t="s">
        <v>409</v>
      </c>
      <c r="B56" s="97" t="s">
        <v>566</v>
      </c>
      <c r="C56" s="97" t="s">
        <v>111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67">
        <v>0</v>
      </c>
      <c r="J56" s="67">
        <v>0</v>
      </c>
      <c r="K56" s="378">
        <v>0</v>
      </c>
    </row>
    <row r="57" spans="1:11">
      <c r="A57" s="97" t="s">
        <v>409</v>
      </c>
      <c r="B57" s="97" t="s">
        <v>566</v>
      </c>
      <c r="C57" s="97" t="s">
        <v>112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67">
        <v>0</v>
      </c>
      <c r="J57" s="67">
        <v>0</v>
      </c>
      <c r="K57" s="378">
        <v>0</v>
      </c>
    </row>
    <row r="58" spans="1:11">
      <c r="A58" s="97" t="s">
        <v>409</v>
      </c>
      <c r="B58" s="97" t="s">
        <v>566</v>
      </c>
      <c r="C58" s="97" t="s">
        <v>429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67">
        <v>0</v>
      </c>
      <c r="J58" s="67">
        <v>0</v>
      </c>
      <c r="K58" s="378">
        <v>0</v>
      </c>
    </row>
    <row r="59" spans="1:11">
      <c r="A59" s="97" t="s">
        <v>409</v>
      </c>
      <c r="B59" s="97" t="s">
        <v>566</v>
      </c>
      <c r="C59" s="97" t="s">
        <v>496</v>
      </c>
      <c r="D59" s="98">
        <v>0</v>
      </c>
      <c r="E59" s="98">
        <v>2</v>
      </c>
      <c r="F59" s="98">
        <v>0</v>
      </c>
      <c r="G59" s="98">
        <v>0</v>
      </c>
      <c r="H59" s="98">
        <v>2</v>
      </c>
      <c r="I59" s="67">
        <v>0</v>
      </c>
      <c r="J59" s="67">
        <v>182.19</v>
      </c>
      <c r="K59" s="378">
        <v>91.1</v>
      </c>
    </row>
    <row r="60" spans="1:11">
      <c r="A60" s="97" t="s">
        <v>412</v>
      </c>
      <c r="B60" s="97" t="s">
        <v>387</v>
      </c>
      <c r="C60" s="97" t="s">
        <v>77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67">
        <v>0</v>
      </c>
      <c r="J60" s="67">
        <v>0</v>
      </c>
      <c r="K60" s="378">
        <v>0</v>
      </c>
    </row>
    <row r="61" spans="1:11">
      <c r="A61" s="97" t="s">
        <v>412</v>
      </c>
      <c r="B61" s="97" t="s">
        <v>387</v>
      </c>
      <c r="C61" s="97" t="s">
        <v>78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67">
        <v>0</v>
      </c>
      <c r="J61" s="67">
        <v>0</v>
      </c>
      <c r="K61" s="378">
        <v>0</v>
      </c>
    </row>
    <row r="62" spans="1:11">
      <c r="A62" s="97" t="s">
        <v>412</v>
      </c>
      <c r="B62" s="97" t="s">
        <v>387</v>
      </c>
      <c r="C62" s="97" t="s">
        <v>96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67">
        <v>0</v>
      </c>
      <c r="J62" s="67">
        <v>0</v>
      </c>
      <c r="K62" s="378">
        <v>0</v>
      </c>
    </row>
    <row r="63" spans="1:11">
      <c r="A63" s="97" t="s">
        <v>412</v>
      </c>
      <c r="B63" s="97" t="s">
        <v>387</v>
      </c>
      <c r="C63" s="97" t="s">
        <v>97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67">
        <v>0</v>
      </c>
      <c r="J63" s="67">
        <v>0</v>
      </c>
      <c r="K63" s="378">
        <v>0</v>
      </c>
    </row>
    <row r="64" spans="1:11">
      <c r="A64" s="97" t="s">
        <v>412</v>
      </c>
      <c r="B64" s="97" t="s">
        <v>387</v>
      </c>
      <c r="C64" s="97" t="s">
        <v>98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67">
        <v>0</v>
      </c>
      <c r="J64" s="67">
        <v>0</v>
      </c>
      <c r="K64" s="378">
        <v>0</v>
      </c>
    </row>
    <row r="65" spans="1:11">
      <c r="A65" s="97" t="s">
        <v>412</v>
      </c>
      <c r="B65" s="97" t="s">
        <v>387</v>
      </c>
      <c r="C65" s="97" t="s">
        <v>99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67">
        <v>0</v>
      </c>
      <c r="J65" s="67">
        <v>0</v>
      </c>
      <c r="K65" s="378">
        <v>0</v>
      </c>
    </row>
    <row r="66" spans="1:11">
      <c r="A66" s="97" t="s">
        <v>412</v>
      </c>
      <c r="B66" s="97" t="s">
        <v>387</v>
      </c>
      <c r="C66" s="97" t="s">
        <v>100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67">
        <v>0</v>
      </c>
      <c r="J66" s="67">
        <v>0</v>
      </c>
      <c r="K66" s="378">
        <v>0</v>
      </c>
    </row>
    <row r="67" spans="1:11">
      <c r="A67" s="97" t="s">
        <v>412</v>
      </c>
      <c r="B67" s="97" t="s">
        <v>387</v>
      </c>
      <c r="C67" s="97" t="s">
        <v>101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67">
        <v>0</v>
      </c>
      <c r="J67" s="67">
        <v>0</v>
      </c>
      <c r="K67" s="378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378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378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378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378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378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378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378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378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378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378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378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378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378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378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378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378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378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378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378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378">
        <v>0</v>
      </c>
    </row>
    <row r="88" spans="1:11">
      <c r="A88" s="378" t="s">
        <v>413</v>
      </c>
      <c r="B88" s="378" t="s">
        <v>390</v>
      </c>
      <c r="C88" s="378" t="s">
        <v>77</v>
      </c>
      <c r="D88" s="378">
        <v>0</v>
      </c>
      <c r="E88" s="378">
        <v>0</v>
      </c>
      <c r="F88" s="378">
        <v>0</v>
      </c>
      <c r="G88" s="378">
        <v>0</v>
      </c>
      <c r="H88" s="378">
        <v>0</v>
      </c>
      <c r="I88" s="378">
        <v>0</v>
      </c>
      <c r="J88" s="378">
        <v>0</v>
      </c>
      <c r="K88" s="378">
        <v>0</v>
      </c>
    </row>
    <row r="89" spans="1:11">
      <c r="A89" s="378" t="s">
        <v>413</v>
      </c>
      <c r="B89" s="378" t="s">
        <v>390</v>
      </c>
      <c r="C89" s="378" t="s">
        <v>78</v>
      </c>
      <c r="D89" s="378">
        <v>0</v>
      </c>
      <c r="E89" s="378">
        <v>0</v>
      </c>
      <c r="F89" s="378">
        <v>0</v>
      </c>
      <c r="G89" s="378">
        <v>0</v>
      </c>
      <c r="H89" s="378">
        <v>0</v>
      </c>
      <c r="I89" s="378">
        <v>0</v>
      </c>
      <c r="J89" s="378">
        <v>0</v>
      </c>
      <c r="K89" s="378">
        <v>0</v>
      </c>
    </row>
    <row r="90" spans="1:11">
      <c r="A90" s="378" t="s">
        <v>413</v>
      </c>
      <c r="B90" s="378" t="s">
        <v>390</v>
      </c>
      <c r="C90" s="378" t="s">
        <v>96</v>
      </c>
      <c r="D90" s="378">
        <v>0</v>
      </c>
      <c r="E90" s="378">
        <v>0</v>
      </c>
      <c r="F90" s="378">
        <v>0</v>
      </c>
      <c r="G90" s="378">
        <v>0</v>
      </c>
      <c r="H90" s="378">
        <v>0</v>
      </c>
      <c r="I90" s="378">
        <v>0</v>
      </c>
      <c r="J90" s="378">
        <v>0</v>
      </c>
      <c r="K90" s="378">
        <v>0</v>
      </c>
    </row>
    <row r="91" spans="1:11">
      <c r="A91" s="378" t="s">
        <v>413</v>
      </c>
      <c r="B91" s="378" t="s">
        <v>390</v>
      </c>
      <c r="C91" s="378" t="s">
        <v>97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</row>
    <row r="92" spans="1:11">
      <c r="A92" s="378" t="s">
        <v>413</v>
      </c>
      <c r="B92" s="378" t="s">
        <v>390</v>
      </c>
      <c r="C92" s="378" t="s">
        <v>98</v>
      </c>
      <c r="D92" s="378">
        <v>0</v>
      </c>
      <c r="E92" s="378">
        <v>0</v>
      </c>
      <c r="F92" s="378">
        <v>0</v>
      </c>
      <c r="G92" s="378">
        <v>0</v>
      </c>
      <c r="H92" s="378">
        <v>0</v>
      </c>
      <c r="I92" s="378">
        <v>0</v>
      </c>
      <c r="J92" s="378">
        <v>0</v>
      </c>
      <c r="K92" s="378">
        <v>0</v>
      </c>
    </row>
    <row r="93" spans="1:11">
      <c r="A93" s="378" t="s">
        <v>413</v>
      </c>
      <c r="B93" s="378" t="s">
        <v>390</v>
      </c>
      <c r="C93" s="378" t="s">
        <v>99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</row>
    <row r="94" spans="1:11">
      <c r="A94" s="378" t="s">
        <v>413</v>
      </c>
      <c r="B94" s="378" t="s">
        <v>390</v>
      </c>
      <c r="C94" s="378" t="s">
        <v>100</v>
      </c>
      <c r="D94" s="378">
        <v>0</v>
      </c>
      <c r="E94" s="378">
        <v>0</v>
      </c>
      <c r="F94" s="378">
        <v>0</v>
      </c>
      <c r="G94" s="378">
        <v>0</v>
      </c>
      <c r="H94" s="378">
        <v>0</v>
      </c>
      <c r="I94" s="378">
        <v>0</v>
      </c>
      <c r="J94" s="378">
        <v>0</v>
      </c>
      <c r="K94" s="378">
        <v>0</v>
      </c>
    </row>
    <row r="95" spans="1:11">
      <c r="A95" s="378" t="s">
        <v>413</v>
      </c>
      <c r="B95" s="378" t="s">
        <v>390</v>
      </c>
      <c r="C95" s="378" t="s">
        <v>101</v>
      </c>
      <c r="D95" s="378">
        <v>0</v>
      </c>
      <c r="E95" s="378">
        <v>0</v>
      </c>
      <c r="F95" s="378">
        <v>0</v>
      </c>
      <c r="G95" s="378">
        <v>0</v>
      </c>
      <c r="H95" s="378">
        <v>0</v>
      </c>
      <c r="I95" s="378">
        <v>0</v>
      </c>
      <c r="J95" s="378">
        <v>0</v>
      </c>
      <c r="K95" s="378">
        <v>0</v>
      </c>
    </row>
    <row r="96" spans="1:11">
      <c r="A96" s="378" t="s">
        <v>413</v>
      </c>
      <c r="B96" s="378" t="s">
        <v>390</v>
      </c>
      <c r="C96" s="378" t="s">
        <v>102</v>
      </c>
      <c r="D96" s="378">
        <v>0</v>
      </c>
      <c r="E96" s="378">
        <v>0</v>
      </c>
      <c r="F96" s="378">
        <v>0</v>
      </c>
      <c r="G96" s="378">
        <v>0</v>
      </c>
      <c r="H96" s="378">
        <v>0</v>
      </c>
      <c r="I96" s="378">
        <v>0</v>
      </c>
      <c r="J96" s="378">
        <v>0</v>
      </c>
      <c r="K96" s="378">
        <v>0</v>
      </c>
    </row>
    <row r="97" spans="1:11">
      <c r="A97" s="378" t="s">
        <v>413</v>
      </c>
      <c r="B97" s="378" t="s">
        <v>390</v>
      </c>
      <c r="C97" s="378" t="s">
        <v>110</v>
      </c>
      <c r="D97" s="378">
        <v>0</v>
      </c>
      <c r="E97" s="378">
        <v>0</v>
      </c>
      <c r="F97" s="378">
        <v>0</v>
      </c>
      <c r="G97" s="378">
        <v>0</v>
      </c>
      <c r="H97" s="378">
        <v>0</v>
      </c>
      <c r="I97" s="378">
        <v>0</v>
      </c>
      <c r="J97" s="378">
        <v>0</v>
      </c>
      <c r="K97" s="378">
        <v>0</v>
      </c>
    </row>
    <row r="98" spans="1:11">
      <c r="A98" s="378" t="s">
        <v>413</v>
      </c>
      <c r="B98" s="378" t="s">
        <v>390</v>
      </c>
      <c r="C98" s="378" t="s">
        <v>111</v>
      </c>
      <c r="D98" s="378">
        <v>0</v>
      </c>
      <c r="E98" s="378">
        <v>0</v>
      </c>
      <c r="F98" s="378">
        <v>0</v>
      </c>
      <c r="G98" s="378">
        <v>0</v>
      </c>
      <c r="H98" s="378">
        <v>0</v>
      </c>
      <c r="I98" s="378">
        <v>0</v>
      </c>
      <c r="J98" s="378">
        <v>0</v>
      </c>
      <c r="K98" s="378">
        <v>0</v>
      </c>
    </row>
    <row r="99" spans="1:11">
      <c r="A99" s="378" t="s">
        <v>413</v>
      </c>
      <c r="B99" s="378" t="s">
        <v>390</v>
      </c>
      <c r="C99" s="378" t="s">
        <v>112</v>
      </c>
      <c r="D99" s="378">
        <v>0</v>
      </c>
      <c r="E99" s="378">
        <v>0</v>
      </c>
      <c r="F99" s="378">
        <v>0</v>
      </c>
      <c r="G99" s="378">
        <v>0</v>
      </c>
      <c r="H99" s="378">
        <v>0</v>
      </c>
      <c r="I99" s="378">
        <v>0</v>
      </c>
      <c r="J99" s="378">
        <v>0</v>
      </c>
      <c r="K99" s="378">
        <v>0</v>
      </c>
    </row>
    <row r="100" spans="1:11">
      <c r="A100" s="378" t="s">
        <v>413</v>
      </c>
      <c r="B100" s="378" t="s">
        <v>390</v>
      </c>
      <c r="C100" s="378" t="s">
        <v>429</v>
      </c>
      <c r="D100" s="378">
        <v>0</v>
      </c>
      <c r="E100" s="378">
        <v>0</v>
      </c>
      <c r="F100" s="378">
        <v>0</v>
      </c>
      <c r="G100" s="378">
        <v>0</v>
      </c>
      <c r="H100" s="378">
        <v>0</v>
      </c>
      <c r="I100" s="378">
        <v>0</v>
      </c>
      <c r="J100" s="378">
        <v>0</v>
      </c>
      <c r="K100" s="378">
        <v>0</v>
      </c>
    </row>
    <row r="101" spans="1:11">
      <c r="A101" s="378" t="s">
        <v>413</v>
      </c>
      <c r="B101" s="378" t="s">
        <v>390</v>
      </c>
      <c r="C101" s="378" t="s">
        <v>496</v>
      </c>
      <c r="D101" s="378">
        <v>0</v>
      </c>
      <c r="E101" s="378">
        <v>0</v>
      </c>
      <c r="F101" s="378">
        <v>0</v>
      </c>
      <c r="G101" s="378">
        <v>0</v>
      </c>
      <c r="H101" s="378">
        <v>0</v>
      </c>
      <c r="I101" s="378">
        <v>0</v>
      </c>
      <c r="J101" s="378">
        <v>0</v>
      </c>
      <c r="K101" s="378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2"/>
  <sheetViews>
    <sheetView workbookViewId="0">
      <selection sqref="A1:K1"/>
    </sheetView>
  </sheetViews>
  <sheetFormatPr defaultColWidth="15.44140625" defaultRowHeight="14.4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>
      <c r="A1" s="629" t="s">
        <v>806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</row>
    <row r="2" spans="1:1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227"/>
    </row>
    <row r="3" spans="1:11" ht="39" customHeight="1">
      <c r="A3" s="390" t="s">
        <v>637</v>
      </c>
      <c r="B3" s="391" t="s">
        <v>45</v>
      </c>
      <c r="C3" s="390" t="s">
        <v>308</v>
      </c>
      <c r="D3" s="391" t="s">
        <v>5</v>
      </c>
      <c r="E3" s="391" t="s">
        <v>6</v>
      </c>
      <c r="F3" s="391" t="s">
        <v>46</v>
      </c>
      <c r="G3" s="390" t="s">
        <v>632</v>
      </c>
      <c r="H3" s="390" t="s">
        <v>574</v>
      </c>
      <c r="I3" s="390" t="s">
        <v>638</v>
      </c>
      <c r="J3" s="390" t="s">
        <v>639</v>
      </c>
      <c r="K3" s="390" t="s">
        <v>3</v>
      </c>
    </row>
    <row r="4" spans="1:11">
      <c r="A4" s="97" t="s">
        <v>511</v>
      </c>
      <c r="B4" s="97" t="s">
        <v>512</v>
      </c>
      <c r="C4" s="97" t="s">
        <v>77</v>
      </c>
      <c r="D4" s="98">
        <v>0</v>
      </c>
      <c r="E4" s="98">
        <v>10</v>
      </c>
      <c r="F4" s="98">
        <v>4</v>
      </c>
      <c r="G4" s="98">
        <v>0</v>
      </c>
      <c r="H4" s="98">
        <v>14</v>
      </c>
      <c r="I4" s="67">
        <v>462.24</v>
      </c>
      <c r="J4" s="67">
        <v>6420.06</v>
      </c>
      <c r="K4" s="166">
        <v>458.58</v>
      </c>
    </row>
    <row r="5" spans="1:11">
      <c r="A5" s="97" t="s">
        <v>511</v>
      </c>
      <c r="B5" s="97" t="s">
        <v>512</v>
      </c>
      <c r="C5" s="97" t="s">
        <v>78</v>
      </c>
      <c r="D5" s="98">
        <v>2</v>
      </c>
      <c r="E5" s="98">
        <v>10</v>
      </c>
      <c r="F5" s="98">
        <v>190</v>
      </c>
      <c r="G5" s="98">
        <v>0</v>
      </c>
      <c r="H5" s="98">
        <v>202</v>
      </c>
      <c r="I5" s="67">
        <v>70365.929999999993</v>
      </c>
      <c r="J5" s="67">
        <v>88638.04</v>
      </c>
      <c r="K5" s="166">
        <v>438.8</v>
      </c>
    </row>
    <row r="6" spans="1:11">
      <c r="A6" s="97" t="s">
        <v>511</v>
      </c>
      <c r="B6" s="97" t="s">
        <v>512</v>
      </c>
      <c r="C6" s="97" t="s">
        <v>96</v>
      </c>
      <c r="D6" s="98">
        <v>9</v>
      </c>
      <c r="E6" s="98">
        <v>11</v>
      </c>
      <c r="F6" s="98">
        <v>127</v>
      </c>
      <c r="G6" s="98">
        <v>0</v>
      </c>
      <c r="H6" s="98">
        <v>147</v>
      </c>
      <c r="I6" s="67">
        <v>153584.70000000001</v>
      </c>
      <c r="J6" s="67">
        <v>81188.929999999993</v>
      </c>
      <c r="K6" s="166">
        <v>552.31000000000006</v>
      </c>
    </row>
    <row r="7" spans="1:11">
      <c r="A7" s="97" t="s">
        <v>511</v>
      </c>
      <c r="B7" s="97" t="s">
        <v>512</v>
      </c>
      <c r="C7" s="97" t="s">
        <v>97</v>
      </c>
      <c r="D7" s="98">
        <v>83</v>
      </c>
      <c r="E7" s="98">
        <v>5</v>
      </c>
      <c r="F7" s="98">
        <v>180</v>
      </c>
      <c r="G7" s="98">
        <v>0</v>
      </c>
      <c r="H7" s="98">
        <v>268</v>
      </c>
      <c r="I7" s="67">
        <v>206388.02</v>
      </c>
      <c r="J7" s="67">
        <v>212814.89</v>
      </c>
      <c r="K7" s="166">
        <v>794.09</v>
      </c>
    </row>
    <row r="8" spans="1:11">
      <c r="A8" s="97" t="s">
        <v>511</v>
      </c>
      <c r="B8" s="97" t="s">
        <v>512</v>
      </c>
      <c r="C8" s="97" t="s">
        <v>98</v>
      </c>
      <c r="D8" s="98">
        <v>182</v>
      </c>
      <c r="E8" s="98">
        <v>12</v>
      </c>
      <c r="F8" s="98">
        <v>182</v>
      </c>
      <c r="G8" s="98">
        <v>0</v>
      </c>
      <c r="H8" s="98">
        <v>376</v>
      </c>
      <c r="I8" s="67">
        <v>451105.63</v>
      </c>
      <c r="J8" s="67">
        <v>317737.82</v>
      </c>
      <c r="K8" s="166">
        <v>845.05</v>
      </c>
    </row>
    <row r="9" spans="1:11">
      <c r="A9" s="97" t="s">
        <v>511</v>
      </c>
      <c r="B9" s="97" t="s">
        <v>512</v>
      </c>
      <c r="C9" s="97" t="s">
        <v>99</v>
      </c>
      <c r="D9" s="98">
        <v>289</v>
      </c>
      <c r="E9" s="98">
        <v>11</v>
      </c>
      <c r="F9" s="98">
        <v>98</v>
      </c>
      <c r="G9" s="98">
        <v>0</v>
      </c>
      <c r="H9" s="98">
        <v>398</v>
      </c>
      <c r="I9" s="67">
        <v>607767.41</v>
      </c>
      <c r="J9" s="67">
        <v>295020.63</v>
      </c>
      <c r="K9" s="166">
        <v>741.26</v>
      </c>
    </row>
    <row r="10" spans="1:11">
      <c r="A10" s="97" t="s">
        <v>511</v>
      </c>
      <c r="B10" s="97" t="s">
        <v>512</v>
      </c>
      <c r="C10" s="97" t="s">
        <v>100</v>
      </c>
      <c r="D10" s="98">
        <v>78</v>
      </c>
      <c r="E10" s="98">
        <v>4</v>
      </c>
      <c r="F10" s="98">
        <v>21</v>
      </c>
      <c r="G10" s="98">
        <v>0</v>
      </c>
      <c r="H10" s="98">
        <v>103</v>
      </c>
      <c r="I10" s="67">
        <v>332145.08</v>
      </c>
      <c r="J10" s="67">
        <v>84800.07</v>
      </c>
      <c r="K10" s="166">
        <v>823.3</v>
      </c>
    </row>
    <row r="11" spans="1:11">
      <c r="A11" s="97" t="s">
        <v>511</v>
      </c>
      <c r="B11" s="97" t="s">
        <v>512</v>
      </c>
      <c r="C11" s="97" t="s">
        <v>101</v>
      </c>
      <c r="D11" s="98">
        <v>20</v>
      </c>
      <c r="E11" s="98">
        <v>6</v>
      </c>
      <c r="F11" s="98">
        <v>6</v>
      </c>
      <c r="G11" s="98">
        <v>0</v>
      </c>
      <c r="H11" s="98">
        <v>32</v>
      </c>
      <c r="I11" s="67">
        <v>42192.67</v>
      </c>
      <c r="J11" s="67">
        <v>30034.720000000001</v>
      </c>
      <c r="K11" s="166">
        <v>938.59</v>
      </c>
    </row>
    <row r="12" spans="1:11">
      <c r="A12" s="97" t="s">
        <v>511</v>
      </c>
      <c r="B12" s="97" t="s">
        <v>512</v>
      </c>
      <c r="C12" s="97" t="s">
        <v>102</v>
      </c>
      <c r="D12" s="98">
        <v>4</v>
      </c>
      <c r="E12" s="98">
        <v>15</v>
      </c>
      <c r="F12" s="98">
        <v>2</v>
      </c>
      <c r="G12" s="98">
        <v>0</v>
      </c>
      <c r="H12" s="98">
        <v>21</v>
      </c>
      <c r="I12" s="67">
        <v>19918.169999999998</v>
      </c>
      <c r="J12" s="67">
        <v>14325.63</v>
      </c>
      <c r="K12" s="166">
        <v>682.17</v>
      </c>
    </row>
    <row r="13" spans="1:11">
      <c r="A13" s="97" t="s">
        <v>511</v>
      </c>
      <c r="B13" s="97" t="s">
        <v>512</v>
      </c>
      <c r="C13" s="97" t="s">
        <v>110</v>
      </c>
      <c r="D13" s="98">
        <v>6</v>
      </c>
      <c r="E13" s="98">
        <v>11</v>
      </c>
      <c r="F13" s="98">
        <v>2</v>
      </c>
      <c r="G13" s="98">
        <v>1</v>
      </c>
      <c r="H13" s="98">
        <v>20</v>
      </c>
      <c r="I13" s="67">
        <v>59217.120000000003</v>
      </c>
      <c r="J13" s="67">
        <v>17839.16</v>
      </c>
      <c r="K13" s="166">
        <v>891.96</v>
      </c>
    </row>
    <row r="14" spans="1:11">
      <c r="A14" s="97" t="s">
        <v>511</v>
      </c>
      <c r="B14" s="97" t="s">
        <v>512</v>
      </c>
      <c r="C14" s="97" t="s">
        <v>111</v>
      </c>
      <c r="D14" s="98">
        <v>0</v>
      </c>
      <c r="E14" s="98">
        <v>7</v>
      </c>
      <c r="F14" s="98">
        <v>0</v>
      </c>
      <c r="G14" s="98">
        <v>1</v>
      </c>
      <c r="H14" s="98">
        <v>8</v>
      </c>
      <c r="I14" s="67">
        <v>14668.54</v>
      </c>
      <c r="J14" s="67">
        <v>5041.07</v>
      </c>
      <c r="K14" s="166">
        <v>630.13</v>
      </c>
    </row>
    <row r="15" spans="1:11">
      <c r="A15" s="97" t="s">
        <v>511</v>
      </c>
      <c r="B15" s="97" t="s">
        <v>512</v>
      </c>
      <c r="C15" s="97" t="s">
        <v>112</v>
      </c>
      <c r="D15" s="98">
        <v>0</v>
      </c>
      <c r="E15" s="98">
        <v>1</v>
      </c>
      <c r="F15" s="98">
        <v>0</v>
      </c>
      <c r="G15" s="98">
        <v>0</v>
      </c>
      <c r="H15" s="98">
        <v>1</v>
      </c>
      <c r="I15" s="67">
        <v>2464.2199999999998</v>
      </c>
      <c r="J15" s="67">
        <v>646.55999999999995</v>
      </c>
      <c r="K15" s="166">
        <v>646.56000000000006</v>
      </c>
    </row>
    <row r="16" spans="1:1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166">
        <v>0</v>
      </c>
    </row>
    <row r="17" spans="1:11">
      <c r="A17" s="97" t="s">
        <v>511</v>
      </c>
      <c r="B17" s="97" t="s">
        <v>512</v>
      </c>
      <c r="C17" s="97" t="s">
        <v>496</v>
      </c>
      <c r="D17" s="98">
        <v>673</v>
      </c>
      <c r="E17" s="98">
        <v>103</v>
      </c>
      <c r="F17" s="98">
        <v>812</v>
      </c>
      <c r="G17" s="98">
        <v>2</v>
      </c>
      <c r="H17" s="98">
        <v>1590</v>
      </c>
      <c r="I17" s="67">
        <v>1960279.73</v>
      </c>
      <c r="J17" s="67">
        <v>1154507.58</v>
      </c>
      <c r="K17" s="166">
        <v>726.11</v>
      </c>
    </row>
    <row r="18" spans="1:11" s="513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8</v>
      </c>
      <c r="F18" s="98">
        <v>0</v>
      </c>
      <c r="G18" s="98">
        <v>0</v>
      </c>
      <c r="H18" s="98">
        <v>8</v>
      </c>
      <c r="I18" s="67">
        <v>8167.02</v>
      </c>
      <c r="J18" s="67">
        <v>2479.61</v>
      </c>
      <c r="K18" s="166">
        <v>309.95</v>
      </c>
    </row>
    <row r="19" spans="1:11" s="376" customFormat="1">
      <c r="A19" s="97" t="s">
        <v>623</v>
      </c>
      <c r="B19" s="97" t="s">
        <v>425</v>
      </c>
      <c r="C19" s="97" t="s">
        <v>78</v>
      </c>
      <c r="D19" s="98">
        <v>7</v>
      </c>
      <c r="E19" s="98">
        <v>4</v>
      </c>
      <c r="F19" s="98">
        <v>11</v>
      </c>
      <c r="G19" s="98">
        <v>0</v>
      </c>
      <c r="H19" s="98">
        <v>22</v>
      </c>
      <c r="I19" s="67">
        <v>107020.62</v>
      </c>
      <c r="J19" s="67">
        <v>21074</v>
      </c>
      <c r="K19" s="166">
        <v>957.91</v>
      </c>
    </row>
    <row r="20" spans="1:11" s="376" customFormat="1">
      <c r="A20" s="97" t="s">
        <v>623</v>
      </c>
      <c r="B20" s="97" t="s">
        <v>425</v>
      </c>
      <c r="C20" s="97" t="s">
        <v>96</v>
      </c>
      <c r="D20" s="98">
        <v>22</v>
      </c>
      <c r="E20" s="98">
        <v>5</v>
      </c>
      <c r="F20" s="98">
        <v>10</v>
      </c>
      <c r="G20" s="98">
        <v>0</v>
      </c>
      <c r="H20" s="98">
        <v>37</v>
      </c>
      <c r="I20" s="67">
        <v>37542.86</v>
      </c>
      <c r="J20" s="67">
        <v>50963.23</v>
      </c>
      <c r="K20" s="166">
        <v>1377.38</v>
      </c>
    </row>
    <row r="21" spans="1:11" s="376" customFormat="1">
      <c r="A21" s="97" t="s">
        <v>623</v>
      </c>
      <c r="B21" s="97" t="s">
        <v>425</v>
      </c>
      <c r="C21" s="97" t="s">
        <v>97</v>
      </c>
      <c r="D21" s="98">
        <v>43</v>
      </c>
      <c r="E21" s="98">
        <v>5</v>
      </c>
      <c r="F21" s="98">
        <v>10</v>
      </c>
      <c r="G21" s="98">
        <v>0</v>
      </c>
      <c r="H21" s="98">
        <v>58</v>
      </c>
      <c r="I21" s="67">
        <v>115275.68</v>
      </c>
      <c r="J21" s="67">
        <v>73053.87</v>
      </c>
      <c r="K21" s="166">
        <v>1259.55</v>
      </c>
    </row>
    <row r="22" spans="1:11" s="376" customFormat="1">
      <c r="A22" s="97" t="s">
        <v>623</v>
      </c>
      <c r="B22" s="97" t="s">
        <v>425</v>
      </c>
      <c r="C22" s="97" t="s">
        <v>98</v>
      </c>
      <c r="D22" s="98">
        <v>47</v>
      </c>
      <c r="E22" s="98">
        <v>4</v>
      </c>
      <c r="F22" s="98">
        <v>4</v>
      </c>
      <c r="G22" s="98">
        <v>0</v>
      </c>
      <c r="H22" s="98">
        <v>55</v>
      </c>
      <c r="I22" s="67">
        <v>261728.16</v>
      </c>
      <c r="J22" s="67">
        <v>72872.600000000006</v>
      </c>
      <c r="K22" s="166">
        <v>1324.96</v>
      </c>
    </row>
    <row r="23" spans="1:11" s="376" customFormat="1">
      <c r="A23" s="97" t="s">
        <v>623</v>
      </c>
      <c r="B23" s="97" t="s">
        <v>425</v>
      </c>
      <c r="C23" s="97" t="s">
        <v>99</v>
      </c>
      <c r="D23" s="98">
        <v>40</v>
      </c>
      <c r="E23" s="98">
        <v>7</v>
      </c>
      <c r="F23" s="98">
        <v>2</v>
      </c>
      <c r="G23" s="98">
        <v>0</v>
      </c>
      <c r="H23" s="98">
        <v>49</v>
      </c>
      <c r="I23" s="67">
        <v>274905.27</v>
      </c>
      <c r="J23" s="67">
        <v>65400.67</v>
      </c>
      <c r="K23" s="166">
        <v>1334.71</v>
      </c>
    </row>
    <row r="24" spans="1:11" s="376" customFormat="1">
      <c r="A24" s="97" t="s">
        <v>623</v>
      </c>
      <c r="B24" s="97" t="s">
        <v>425</v>
      </c>
      <c r="C24" s="97" t="s">
        <v>100</v>
      </c>
      <c r="D24" s="98">
        <v>36</v>
      </c>
      <c r="E24" s="98">
        <v>5</v>
      </c>
      <c r="F24" s="98">
        <v>0</v>
      </c>
      <c r="G24" s="98">
        <v>0</v>
      </c>
      <c r="H24" s="98">
        <v>41</v>
      </c>
      <c r="I24" s="67">
        <v>202128.52</v>
      </c>
      <c r="J24" s="67">
        <v>55097.62</v>
      </c>
      <c r="K24" s="166">
        <v>1343.84</v>
      </c>
    </row>
    <row r="25" spans="1:11" s="376" customFormat="1">
      <c r="A25" s="97" t="s">
        <v>623</v>
      </c>
      <c r="B25" s="97" t="s">
        <v>425</v>
      </c>
      <c r="C25" s="97" t="s">
        <v>101</v>
      </c>
      <c r="D25" s="98">
        <v>31</v>
      </c>
      <c r="E25" s="98">
        <v>11</v>
      </c>
      <c r="F25" s="98">
        <v>1</v>
      </c>
      <c r="G25" s="98">
        <v>0</v>
      </c>
      <c r="H25" s="98">
        <v>43</v>
      </c>
      <c r="I25" s="67">
        <v>168962.72</v>
      </c>
      <c r="J25" s="67">
        <v>58270.95</v>
      </c>
      <c r="K25" s="166">
        <v>1355.14</v>
      </c>
    </row>
    <row r="26" spans="1:11" s="376" customFormat="1">
      <c r="A26" s="97" t="s">
        <v>623</v>
      </c>
      <c r="B26" s="97" t="s">
        <v>425</v>
      </c>
      <c r="C26" s="97" t="s">
        <v>102</v>
      </c>
      <c r="D26" s="98">
        <v>38</v>
      </c>
      <c r="E26" s="98">
        <v>17</v>
      </c>
      <c r="F26" s="98">
        <v>2</v>
      </c>
      <c r="G26" s="98">
        <v>0</v>
      </c>
      <c r="H26" s="98">
        <v>57</v>
      </c>
      <c r="I26" s="67">
        <v>457409.29</v>
      </c>
      <c r="J26" s="67">
        <v>77864.210000000006</v>
      </c>
      <c r="K26" s="166">
        <v>1366.04</v>
      </c>
    </row>
    <row r="27" spans="1:11" s="376" customFormat="1">
      <c r="A27" s="97" t="s">
        <v>623</v>
      </c>
      <c r="B27" s="97" t="s">
        <v>425</v>
      </c>
      <c r="C27" s="97" t="s">
        <v>110</v>
      </c>
      <c r="D27" s="98">
        <v>20</v>
      </c>
      <c r="E27" s="98">
        <v>13</v>
      </c>
      <c r="F27" s="98">
        <v>0</v>
      </c>
      <c r="G27" s="98">
        <v>0</v>
      </c>
      <c r="H27" s="98">
        <v>33</v>
      </c>
      <c r="I27" s="67">
        <v>228616.71</v>
      </c>
      <c r="J27" s="67">
        <v>42065.04</v>
      </c>
      <c r="K27" s="166">
        <v>1274.7</v>
      </c>
    </row>
    <row r="28" spans="1:11" s="376" customFormat="1">
      <c r="A28" s="97" t="s">
        <v>623</v>
      </c>
      <c r="B28" s="97" t="s">
        <v>425</v>
      </c>
      <c r="C28" s="97" t="s">
        <v>111</v>
      </c>
      <c r="D28" s="98">
        <v>4</v>
      </c>
      <c r="E28" s="98">
        <v>4</v>
      </c>
      <c r="F28" s="98">
        <v>0</v>
      </c>
      <c r="G28" s="98">
        <v>0</v>
      </c>
      <c r="H28" s="98">
        <v>8</v>
      </c>
      <c r="I28" s="67">
        <v>58581.47</v>
      </c>
      <c r="J28" s="67">
        <v>10911.11</v>
      </c>
      <c r="K28" s="166">
        <v>1363.89</v>
      </c>
    </row>
    <row r="29" spans="1:11" s="376" customFormat="1">
      <c r="A29" s="97" t="s">
        <v>623</v>
      </c>
      <c r="B29" s="97" t="s">
        <v>425</v>
      </c>
      <c r="C29" s="97" t="s">
        <v>112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67">
        <v>0</v>
      </c>
      <c r="J29" s="67">
        <v>0</v>
      </c>
      <c r="K29" s="166">
        <v>0</v>
      </c>
    </row>
    <row r="30" spans="1:11" s="376" customFormat="1">
      <c r="A30" s="97" t="s">
        <v>623</v>
      </c>
      <c r="B30" s="97" t="s">
        <v>425</v>
      </c>
      <c r="C30" s="97" t="s">
        <v>429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67">
        <v>0</v>
      </c>
      <c r="J30" s="67">
        <v>0</v>
      </c>
      <c r="K30" s="166">
        <v>0</v>
      </c>
    </row>
    <row r="31" spans="1:11" s="376" customFormat="1">
      <c r="A31" s="97" t="s">
        <v>623</v>
      </c>
      <c r="B31" s="97" t="s">
        <v>425</v>
      </c>
      <c r="C31" s="97" t="s">
        <v>496</v>
      </c>
      <c r="D31" s="98">
        <v>288</v>
      </c>
      <c r="E31" s="98">
        <v>83</v>
      </c>
      <c r="F31" s="98">
        <v>40</v>
      </c>
      <c r="G31" s="98">
        <v>0</v>
      </c>
      <c r="H31" s="98">
        <v>411</v>
      </c>
      <c r="I31" s="67">
        <v>1920338.32</v>
      </c>
      <c r="J31" s="67">
        <v>530052.91</v>
      </c>
      <c r="K31" s="166">
        <v>1289.67</v>
      </c>
    </row>
    <row r="32" spans="1:11" s="330" customFormat="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166">
        <v>0</v>
      </c>
    </row>
    <row r="33" spans="1:11" s="330" customFormat="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166">
        <v>0</v>
      </c>
    </row>
    <row r="34" spans="1:11" s="330" customFormat="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166">
        <v>0</v>
      </c>
    </row>
    <row r="35" spans="1:11" s="330" customFormat="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166">
        <v>0</v>
      </c>
    </row>
    <row r="36" spans="1:11" s="330" customFormat="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166">
        <v>0</v>
      </c>
    </row>
    <row r="37" spans="1:11" s="330" customFormat="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166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166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166">
        <v>0</v>
      </c>
    </row>
    <row r="40" spans="1:11">
      <c r="A40" s="97" t="s">
        <v>420</v>
      </c>
      <c r="B40" s="97" t="s">
        <v>503</v>
      </c>
      <c r="C40" s="97" t="s">
        <v>102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67">
        <v>0</v>
      </c>
      <c r="J40" s="67">
        <v>0</v>
      </c>
      <c r="K40" s="166">
        <v>0</v>
      </c>
    </row>
    <row r="41" spans="1:11">
      <c r="A41" s="97" t="s">
        <v>420</v>
      </c>
      <c r="B41" s="97" t="s">
        <v>503</v>
      </c>
      <c r="C41" s="97" t="s">
        <v>110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67">
        <v>0</v>
      </c>
      <c r="J41" s="67">
        <v>0</v>
      </c>
      <c r="K41" s="166">
        <v>0</v>
      </c>
    </row>
    <row r="42" spans="1:11">
      <c r="A42" s="97" t="s">
        <v>420</v>
      </c>
      <c r="B42" s="97" t="s">
        <v>503</v>
      </c>
      <c r="C42" s="97" t="s">
        <v>111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67">
        <v>0</v>
      </c>
      <c r="J42" s="67">
        <v>0</v>
      </c>
      <c r="K42" s="166">
        <v>0</v>
      </c>
    </row>
    <row r="43" spans="1:11">
      <c r="A43" s="97" t="s">
        <v>420</v>
      </c>
      <c r="B43" s="97" t="s">
        <v>503</v>
      </c>
      <c r="C43" s="97" t="s">
        <v>112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67">
        <v>0</v>
      </c>
      <c r="J43" s="67">
        <v>0</v>
      </c>
      <c r="K43" s="166">
        <v>0</v>
      </c>
    </row>
    <row r="44" spans="1:11">
      <c r="A44" s="97" t="s">
        <v>420</v>
      </c>
      <c r="B44" s="97" t="s">
        <v>503</v>
      </c>
      <c r="C44" s="97" t="s">
        <v>429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67">
        <v>0</v>
      </c>
      <c r="J44" s="67">
        <v>0</v>
      </c>
      <c r="K44" s="166">
        <v>0</v>
      </c>
    </row>
    <row r="45" spans="1:11">
      <c r="A45" s="97" t="s">
        <v>420</v>
      </c>
      <c r="B45" s="97" t="s">
        <v>503</v>
      </c>
      <c r="C45" s="97" t="s">
        <v>496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67">
        <v>0</v>
      </c>
      <c r="J45" s="67">
        <v>0</v>
      </c>
      <c r="K45" s="166">
        <v>0</v>
      </c>
    </row>
    <row r="46" spans="1:11">
      <c r="A46" s="97" t="s">
        <v>409</v>
      </c>
      <c r="B46" s="97" t="s">
        <v>566</v>
      </c>
      <c r="C46" s="97" t="s">
        <v>77</v>
      </c>
      <c r="D46" s="98">
        <v>0</v>
      </c>
      <c r="E46" s="98">
        <v>7</v>
      </c>
      <c r="F46" s="98">
        <v>0</v>
      </c>
      <c r="G46" s="98">
        <v>0</v>
      </c>
      <c r="H46" s="98">
        <v>7</v>
      </c>
      <c r="I46" s="67">
        <v>0</v>
      </c>
      <c r="J46" s="67">
        <v>1116.98</v>
      </c>
      <c r="K46" s="166">
        <v>159.57</v>
      </c>
    </row>
    <row r="47" spans="1:11">
      <c r="A47" s="97" t="s">
        <v>409</v>
      </c>
      <c r="B47" s="97" t="s">
        <v>566</v>
      </c>
      <c r="C47" s="97" t="s">
        <v>78</v>
      </c>
      <c r="D47" s="98">
        <v>0</v>
      </c>
      <c r="E47" s="98">
        <v>4</v>
      </c>
      <c r="F47" s="98">
        <v>3</v>
      </c>
      <c r="G47" s="98">
        <v>0</v>
      </c>
      <c r="H47" s="98">
        <v>7</v>
      </c>
      <c r="I47" s="67">
        <v>0</v>
      </c>
      <c r="J47" s="67">
        <v>1074.8900000000001</v>
      </c>
      <c r="K47" s="166">
        <v>153.56</v>
      </c>
    </row>
    <row r="48" spans="1:11">
      <c r="A48" s="97" t="s">
        <v>409</v>
      </c>
      <c r="B48" s="97" t="s">
        <v>566</v>
      </c>
      <c r="C48" s="97" t="s">
        <v>96</v>
      </c>
      <c r="D48" s="98">
        <v>10</v>
      </c>
      <c r="E48" s="98">
        <v>5</v>
      </c>
      <c r="F48" s="98">
        <v>9</v>
      </c>
      <c r="G48" s="98">
        <v>0</v>
      </c>
      <c r="H48" s="98">
        <v>24</v>
      </c>
      <c r="I48" s="67">
        <v>0</v>
      </c>
      <c r="J48" s="67">
        <v>4535.95</v>
      </c>
      <c r="K48" s="166">
        <v>189</v>
      </c>
    </row>
    <row r="49" spans="1:11">
      <c r="A49" s="97" t="s">
        <v>409</v>
      </c>
      <c r="B49" s="97" t="s">
        <v>566</v>
      </c>
      <c r="C49" s="97" t="s">
        <v>97</v>
      </c>
      <c r="D49" s="98">
        <v>125</v>
      </c>
      <c r="E49" s="98">
        <v>6</v>
      </c>
      <c r="F49" s="98">
        <v>11</v>
      </c>
      <c r="G49" s="98">
        <v>0</v>
      </c>
      <c r="H49" s="98">
        <v>142</v>
      </c>
      <c r="I49" s="67">
        <v>0</v>
      </c>
      <c r="J49" s="67">
        <v>38987.839999999997</v>
      </c>
      <c r="K49" s="166">
        <v>274.56</v>
      </c>
    </row>
    <row r="50" spans="1:11">
      <c r="A50" s="97" t="s">
        <v>409</v>
      </c>
      <c r="B50" s="97" t="s">
        <v>566</v>
      </c>
      <c r="C50" s="97" t="s">
        <v>98</v>
      </c>
      <c r="D50" s="98">
        <v>219</v>
      </c>
      <c r="E50" s="98">
        <v>6</v>
      </c>
      <c r="F50" s="98">
        <v>13</v>
      </c>
      <c r="G50" s="98">
        <v>0</v>
      </c>
      <c r="H50" s="98">
        <v>238</v>
      </c>
      <c r="I50" s="67">
        <v>0</v>
      </c>
      <c r="J50" s="67">
        <v>73267.63</v>
      </c>
      <c r="K50" s="166">
        <v>307.85000000000002</v>
      </c>
    </row>
    <row r="51" spans="1:11">
      <c r="A51" s="97" t="s">
        <v>409</v>
      </c>
      <c r="B51" s="97" t="s">
        <v>566</v>
      </c>
      <c r="C51" s="97" t="s">
        <v>99</v>
      </c>
      <c r="D51" s="98">
        <v>332</v>
      </c>
      <c r="E51" s="98">
        <v>3</v>
      </c>
      <c r="F51" s="98">
        <v>8</v>
      </c>
      <c r="G51" s="98">
        <v>0</v>
      </c>
      <c r="H51" s="98">
        <v>343</v>
      </c>
      <c r="I51" s="67">
        <v>0</v>
      </c>
      <c r="J51" s="67">
        <v>118773.53</v>
      </c>
      <c r="K51" s="166">
        <v>346.28</v>
      </c>
    </row>
    <row r="52" spans="1:11">
      <c r="A52" s="97" t="s">
        <v>409</v>
      </c>
      <c r="B52" s="97" t="s">
        <v>566</v>
      </c>
      <c r="C52" s="97" t="s">
        <v>100</v>
      </c>
      <c r="D52" s="98">
        <v>141</v>
      </c>
      <c r="E52" s="98">
        <v>1</v>
      </c>
      <c r="F52" s="98">
        <v>0</v>
      </c>
      <c r="G52" s="98">
        <v>0</v>
      </c>
      <c r="H52" s="98">
        <v>142</v>
      </c>
      <c r="I52" s="67">
        <v>0</v>
      </c>
      <c r="J52" s="67">
        <v>51070.69</v>
      </c>
      <c r="K52" s="166">
        <v>359.65</v>
      </c>
    </row>
    <row r="53" spans="1:11">
      <c r="A53" s="97" t="s">
        <v>409</v>
      </c>
      <c r="B53" s="97" t="s">
        <v>566</v>
      </c>
      <c r="C53" s="97" t="s">
        <v>101</v>
      </c>
      <c r="D53" s="98">
        <v>23</v>
      </c>
      <c r="E53" s="98">
        <v>0</v>
      </c>
      <c r="F53" s="98">
        <v>0</v>
      </c>
      <c r="G53" s="98">
        <v>0</v>
      </c>
      <c r="H53" s="98">
        <v>23</v>
      </c>
      <c r="I53" s="67">
        <v>0</v>
      </c>
      <c r="J53" s="67">
        <v>8180.71</v>
      </c>
      <c r="K53" s="166">
        <v>355.68</v>
      </c>
    </row>
    <row r="54" spans="1:11">
      <c r="A54" s="97" t="s">
        <v>409</v>
      </c>
      <c r="B54" s="97" t="s">
        <v>566</v>
      </c>
      <c r="C54" s="97" t="s">
        <v>102</v>
      </c>
      <c r="D54" s="98">
        <v>4</v>
      </c>
      <c r="E54" s="98">
        <v>0</v>
      </c>
      <c r="F54" s="98">
        <v>0</v>
      </c>
      <c r="G54" s="98">
        <v>0</v>
      </c>
      <c r="H54" s="98">
        <v>4</v>
      </c>
      <c r="I54" s="67">
        <v>0</v>
      </c>
      <c r="J54" s="67">
        <v>1002.88</v>
      </c>
      <c r="K54" s="166">
        <v>250.72</v>
      </c>
    </row>
    <row r="55" spans="1:11">
      <c r="A55" s="97" t="s">
        <v>409</v>
      </c>
      <c r="B55" s="97" t="s">
        <v>566</v>
      </c>
      <c r="C55" s="97" t="s">
        <v>110</v>
      </c>
      <c r="D55" s="98">
        <v>1</v>
      </c>
      <c r="E55" s="98">
        <v>0</v>
      </c>
      <c r="F55" s="98">
        <v>0</v>
      </c>
      <c r="G55" s="98">
        <v>0</v>
      </c>
      <c r="H55" s="98">
        <v>1</v>
      </c>
      <c r="I55" s="67">
        <v>0</v>
      </c>
      <c r="J55" s="67">
        <v>138.62</v>
      </c>
      <c r="K55" s="166">
        <v>138.62</v>
      </c>
    </row>
    <row r="56" spans="1:11">
      <c r="A56" s="97" t="s">
        <v>409</v>
      </c>
      <c r="B56" s="97" t="s">
        <v>566</v>
      </c>
      <c r="C56" s="97" t="s">
        <v>111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67">
        <v>0</v>
      </c>
      <c r="J56" s="67">
        <v>0</v>
      </c>
      <c r="K56" s="166">
        <v>0</v>
      </c>
    </row>
    <row r="57" spans="1:11">
      <c r="A57" s="97" t="s">
        <v>409</v>
      </c>
      <c r="B57" s="97" t="s">
        <v>566</v>
      </c>
      <c r="C57" s="97" t="s">
        <v>112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67">
        <v>0</v>
      </c>
      <c r="J57" s="67">
        <v>0</v>
      </c>
      <c r="K57" s="166">
        <v>0</v>
      </c>
    </row>
    <row r="58" spans="1:11">
      <c r="A58" s="97" t="s">
        <v>409</v>
      </c>
      <c r="B58" s="97" t="s">
        <v>566</v>
      </c>
      <c r="C58" s="97" t="s">
        <v>429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67">
        <v>0</v>
      </c>
      <c r="J58" s="67">
        <v>0</v>
      </c>
      <c r="K58" s="166">
        <v>0</v>
      </c>
    </row>
    <row r="59" spans="1:11">
      <c r="A59" s="97" t="s">
        <v>409</v>
      </c>
      <c r="B59" s="97" t="s">
        <v>566</v>
      </c>
      <c r="C59" s="97" t="s">
        <v>496</v>
      </c>
      <c r="D59" s="98">
        <v>855</v>
      </c>
      <c r="E59" s="98">
        <v>32</v>
      </c>
      <c r="F59" s="98">
        <v>44</v>
      </c>
      <c r="G59" s="98">
        <v>0</v>
      </c>
      <c r="H59" s="98">
        <v>931</v>
      </c>
      <c r="I59" s="67">
        <v>0</v>
      </c>
      <c r="J59" s="67">
        <v>298149.71999999997</v>
      </c>
      <c r="K59" s="166">
        <v>320.25</v>
      </c>
    </row>
    <row r="60" spans="1:11">
      <c r="A60" s="97" t="s">
        <v>412</v>
      </c>
      <c r="B60" s="97" t="s">
        <v>387</v>
      </c>
      <c r="C60" s="97" t="s">
        <v>77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67">
        <v>0</v>
      </c>
      <c r="J60" s="67">
        <v>0</v>
      </c>
      <c r="K60" s="166">
        <v>0</v>
      </c>
    </row>
    <row r="61" spans="1:11">
      <c r="A61" s="97" t="s">
        <v>412</v>
      </c>
      <c r="B61" s="97" t="s">
        <v>387</v>
      </c>
      <c r="C61" s="97" t="s">
        <v>78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67">
        <v>0</v>
      </c>
      <c r="J61" s="67">
        <v>0</v>
      </c>
      <c r="K61" s="166">
        <v>0</v>
      </c>
    </row>
    <row r="62" spans="1:11">
      <c r="A62" s="97" t="s">
        <v>412</v>
      </c>
      <c r="B62" s="97" t="s">
        <v>387</v>
      </c>
      <c r="C62" s="97" t="s">
        <v>96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67">
        <v>0</v>
      </c>
      <c r="J62" s="67">
        <v>0</v>
      </c>
      <c r="K62" s="166">
        <v>0</v>
      </c>
    </row>
    <row r="63" spans="1:11">
      <c r="A63" s="97" t="s">
        <v>412</v>
      </c>
      <c r="B63" s="97" t="s">
        <v>387</v>
      </c>
      <c r="C63" s="97" t="s">
        <v>97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67">
        <v>0</v>
      </c>
      <c r="J63" s="67">
        <v>0</v>
      </c>
      <c r="K63" s="166">
        <v>0</v>
      </c>
    </row>
    <row r="64" spans="1:11">
      <c r="A64" s="97" t="s">
        <v>412</v>
      </c>
      <c r="B64" s="97" t="s">
        <v>387</v>
      </c>
      <c r="C64" s="97" t="s">
        <v>98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67">
        <v>0</v>
      </c>
      <c r="J64" s="67">
        <v>0</v>
      </c>
      <c r="K64" s="166">
        <v>0</v>
      </c>
    </row>
    <row r="65" spans="1:11">
      <c r="A65" s="97" t="s">
        <v>412</v>
      </c>
      <c r="B65" s="97" t="s">
        <v>387</v>
      </c>
      <c r="C65" s="97" t="s">
        <v>99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67">
        <v>0</v>
      </c>
      <c r="J65" s="67">
        <v>0</v>
      </c>
      <c r="K65" s="166">
        <v>0</v>
      </c>
    </row>
    <row r="66" spans="1:11">
      <c r="A66" s="97" t="s">
        <v>412</v>
      </c>
      <c r="B66" s="97" t="s">
        <v>387</v>
      </c>
      <c r="C66" s="97" t="s">
        <v>100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67">
        <v>0</v>
      </c>
      <c r="J66" s="67">
        <v>0</v>
      </c>
      <c r="K66" s="166">
        <v>0</v>
      </c>
    </row>
    <row r="67" spans="1:11">
      <c r="A67" s="97" t="s">
        <v>412</v>
      </c>
      <c r="B67" s="97" t="s">
        <v>387</v>
      </c>
      <c r="C67" s="97" t="s">
        <v>101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67">
        <v>0</v>
      </c>
      <c r="J67" s="67">
        <v>0</v>
      </c>
      <c r="K67" s="166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166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166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166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166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166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166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166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166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166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166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166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166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166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166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166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166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166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166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166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166">
        <v>0</v>
      </c>
    </row>
    <row r="88" spans="1:11">
      <c r="A88" s="378" t="s">
        <v>413</v>
      </c>
      <c r="B88" s="378" t="s">
        <v>390</v>
      </c>
      <c r="C88" s="378" t="s">
        <v>77</v>
      </c>
      <c r="D88" s="378">
        <v>0</v>
      </c>
      <c r="E88" s="378">
        <v>0</v>
      </c>
      <c r="F88" s="378">
        <v>0</v>
      </c>
      <c r="G88" s="378">
        <v>0</v>
      </c>
      <c r="H88" s="378">
        <v>0</v>
      </c>
      <c r="I88" s="378">
        <v>0</v>
      </c>
      <c r="J88" s="378">
        <v>0</v>
      </c>
      <c r="K88" s="378">
        <v>0</v>
      </c>
    </row>
    <row r="89" spans="1:11">
      <c r="A89" s="378" t="s">
        <v>413</v>
      </c>
      <c r="B89" s="378" t="s">
        <v>390</v>
      </c>
      <c r="C89" s="378" t="s">
        <v>78</v>
      </c>
      <c r="D89" s="378">
        <v>0</v>
      </c>
      <c r="E89" s="378">
        <v>0</v>
      </c>
      <c r="F89" s="378">
        <v>0</v>
      </c>
      <c r="G89" s="378">
        <v>0</v>
      </c>
      <c r="H89" s="378">
        <v>0</v>
      </c>
      <c r="I89" s="378">
        <v>0</v>
      </c>
      <c r="J89" s="378">
        <v>0</v>
      </c>
      <c r="K89" s="378">
        <v>0</v>
      </c>
    </row>
    <row r="90" spans="1:11">
      <c r="A90" s="378" t="s">
        <v>413</v>
      </c>
      <c r="B90" s="378" t="s">
        <v>390</v>
      </c>
      <c r="C90" s="378" t="s">
        <v>96</v>
      </c>
      <c r="D90" s="378">
        <v>0</v>
      </c>
      <c r="E90" s="378">
        <v>0</v>
      </c>
      <c r="F90" s="378">
        <v>0</v>
      </c>
      <c r="G90" s="378">
        <v>0</v>
      </c>
      <c r="H90" s="378">
        <v>0</v>
      </c>
      <c r="I90" s="378">
        <v>0</v>
      </c>
      <c r="J90" s="378">
        <v>0</v>
      </c>
      <c r="K90" s="378">
        <v>0</v>
      </c>
    </row>
    <row r="91" spans="1:11">
      <c r="A91" s="378" t="s">
        <v>413</v>
      </c>
      <c r="B91" s="378" t="s">
        <v>390</v>
      </c>
      <c r="C91" s="378" t="s">
        <v>97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</row>
    <row r="92" spans="1:11">
      <c r="A92" s="378" t="s">
        <v>413</v>
      </c>
      <c r="B92" s="378" t="s">
        <v>390</v>
      </c>
      <c r="C92" s="378" t="s">
        <v>98</v>
      </c>
      <c r="D92" s="378">
        <v>0</v>
      </c>
      <c r="E92" s="378">
        <v>0</v>
      </c>
      <c r="F92" s="378">
        <v>0</v>
      </c>
      <c r="G92" s="378">
        <v>0</v>
      </c>
      <c r="H92" s="378">
        <v>0</v>
      </c>
      <c r="I92" s="378">
        <v>0</v>
      </c>
      <c r="J92" s="378">
        <v>0</v>
      </c>
      <c r="K92" s="378">
        <v>0</v>
      </c>
    </row>
    <row r="93" spans="1:11">
      <c r="A93" s="378" t="s">
        <v>413</v>
      </c>
      <c r="B93" s="378" t="s">
        <v>390</v>
      </c>
      <c r="C93" s="378" t="s">
        <v>99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</row>
    <row r="94" spans="1:11">
      <c r="A94" s="378" t="s">
        <v>413</v>
      </c>
      <c r="B94" s="378" t="s">
        <v>390</v>
      </c>
      <c r="C94" s="378" t="s">
        <v>100</v>
      </c>
      <c r="D94" s="378">
        <v>0</v>
      </c>
      <c r="E94" s="378">
        <v>0</v>
      </c>
      <c r="F94" s="378">
        <v>0</v>
      </c>
      <c r="G94" s="378">
        <v>0</v>
      </c>
      <c r="H94" s="378">
        <v>0</v>
      </c>
      <c r="I94" s="378">
        <v>0</v>
      </c>
      <c r="J94" s="378">
        <v>0</v>
      </c>
      <c r="K94" s="378">
        <v>0</v>
      </c>
    </row>
    <row r="95" spans="1:11">
      <c r="A95" s="378" t="s">
        <v>413</v>
      </c>
      <c r="B95" s="378" t="s">
        <v>390</v>
      </c>
      <c r="C95" s="378" t="s">
        <v>101</v>
      </c>
      <c r="D95" s="378">
        <v>0</v>
      </c>
      <c r="E95" s="378">
        <v>0</v>
      </c>
      <c r="F95" s="378">
        <v>0</v>
      </c>
      <c r="G95" s="378">
        <v>0</v>
      </c>
      <c r="H95" s="378">
        <v>0</v>
      </c>
      <c r="I95" s="378">
        <v>0</v>
      </c>
      <c r="J95" s="378">
        <v>0</v>
      </c>
      <c r="K95" s="378">
        <v>0</v>
      </c>
    </row>
    <row r="96" spans="1:11">
      <c r="A96" s="378" t="s">
        <v>413</v>
      </c>
      <c r="B96" s="378" t="s">
        <v>390</v>
      </c>
      <c r="C96" s="378" t="s">
        <v>102</v>
      </c>
      <c r="D96" s="378">
        <v>0</v>
      </c>
      <c r="E96" s="378">
        <v>0</v>
      </c>
      <c r="F96" s="378">
        <v>0</v>
      </c>
      <c r="G96" s="378">
        <v>0</v>
      </c>
      <c r="H96" s="378">
        <v>0</v>
      </c>
      <c r="I96" s="378">
        <v>0</v>
      </c>
      <c r="J96" s="378">
        <v>0</v>
      </c>
      <c r="K96" s="378">
        <v>0</v>
      </c>
    </row>
    <row r="97" spans="1:11">
      <c r="A97" s="378" t="s">
        <v>413</v>
      </c>
      <c r="B97" s="378" t="s">
        <v>390</v>
      </c>
      <c r="C97" s="378" t="s">
        <v>110</v>
      </c>
      <c r="D97" s="378">
        <v>0</v>
      </c>
      <c r="E97" s="378">
        <v>0</v>
      </c>
      <c r="F97" s="378">
        <v>0</v>
      </c>
      <c r="G97" s="378">
        <v>0</v>
      </c>
      <c r="H97" s="378">
        <v>0</v>
      </c>
      <c r="I97" s="378">
        <v>0</v>
      </c>
      <c r="J97" s="378">
        <v>0</v>
      </c>
      <c r="K97" s="378">
        <v>0</v>
      </c>
    </row>
    <row r="98" spans="1:11">
      <c r="A98" s="378" t="s">
        <v>413</v>
      </c>
      <c r="B98" s="378" t="s">
        <v>390</v>
      </c>
      <c r="C98" s="378" t="s">
        <v>111</v>
      </c>
      <c r="D98" s="378">
        <v>0</v>
      </c>
      <c r="E98" s="378">
        <v>0</v>
      </c>
      <c r="F98" s="378">
        <v>0</v>
      </c>
      <c r="G98" s="378">
        <v>0</v>
      </c>
      <c r="H98" s="378">
        <v>0</v>
      </c>
      <c r="I98" s="378">
        <v>0</v>
      </c>
      <c r="J98" s="378">
        <v>0</v>
      </c>
      <c r="K98" s="378">
        <v>0</v>
      </c>
    </row>
    <row r="99" spans="1:11">
      <c r="A99" s="378" t="s">
        <v>413</v>
      </c>
      <c r="B99" s="378" t="s">
        <v>390</v>
      </c>
      <c r="C99" s="378" t="s">
        <v>112</v>
      </c>
      <c r="D99" s="378">
        <v>0</v>
      </c>
      <c r="E99" s="378">
        <v>0</v>
      </c>
      <c r="F99" s="378">
        <v>0</v>
      </c>
      <c r="G99" s="378">
        <v>0</v>
      </c>
      <c r="H99" s="378">
        <v>0</v>
      </c>
      <c r="I99" s="378">
        <v>0</v>
      </c>
      <c r="J99" s="378">
        <v>0</v>
      </c>
      <c r="K99" s="378">
        <v>0</v>
      </c>
    </row>
    <row r="100" spans="1:11">
      <c r="A100" s="378" t="s">
        <v>413</v>
      </c>
      <c r="B100" s="378" t="s">
        <v>390</v>
      </c>
      <c r="C100" s="378" t="s">
        <v>429</v>
      </c>
      <c r="D100" s="378">
        <v>0</v>
      </c>
      <c r="E100" s="378">
        <v>0</v>
      </c>
      <c r="F100" s="378">
        <v>0</v>
      </c>
      <c r="G100" s="378">
        <v>0</v>
      </c>
      <c r="H100" s="378">
        <v>0</v>
      </c>
      <c r="I100" s="378">
        <v>0</v>
      </c>
      <c r="J100" s="378">
        <v>0</v>
      </c>
      <c r="K100" s="378">
        <v>0</v>
      </c>
    </row>
    <row r="101" spans="1:11">
      <c r="A101" s="378" t="s">
        <v>413</v>
      </c>
      <c r="B101" s="378" t="s">
        <v>390</v>
      </c>
      <c r="C101" s="378" t="s">
        <v>496</v>
      </c>
      <c r="D101" s="378">
        <v>0</v>
      </c>
      <c r="E101" s="378">
        <v>0</v>
      </c>
      <c r="F101" s="378">
        <v>0</v>
      </c>
      <c r="G101" s="378">
        <v>0</v>
      </c>
      <c r="H101" s="378">
        <v>0</v>
      </c>
      <c r="I101" s="378">
        <v>0</v>
      </c>
      <c r="J101" s="378">
        <v>0</v>
      </c>
      <c r="K101" s="378">
        <v>0</v>
      </c>
    </row>
    <row r="102" spans="1:11">
      <c r="I102" s="317"/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6"/>
  <sheetViews>
    <sheetView workbookViewId="0">
      <selection activeCell="C5" sqref="C5:C10"/>
    </sheetView>
  </sheetViews>
  <sheetFormatPr defaultColWidth="9.109375" defaultRowHeight="14.4"/>
  <cols>
    <col min="1" max="1" width="4.5546875" style="75" customWidth="1"/>
    <col min="2" max="2" width="9" style="141" customWidth="1"/>
    <col min="3" max="3" width="21" style="141" customWidth="1"/>
    <col min="4" max="4" width="9.5546875" style="141" bestFit="1" customWidth="1"/>
    <col min="5" max="5" width="15.5546875" style="141" bestFit="1" customWidth="1"/>
    <col min="6" max="6" width="13" style="141" customWidth="1"/>
    <col min="7" max="7" width="9.5546875" style="141" bestFit="1" customWidth="1"/>
    <col min="8" max="8" width="14.33203125" style="141" customWidth="1"/>
    <col min="9" max="9" width="15.5546875" style="141" customWidth="1"/>
    <col min="10" max="10" width="9.5546875" style="141" bestFit="1" customWidth="1"/>
    <col min="11" max="11" width="14.109375" style="141" customWidth="1"/>
    <col min="12" max="12" width="13.6640625" style="141" customWidth="1"/>
    <col min="13" max="13" width="8.5546875" style="141" bestFit="1" customWidth="1"/>
    <col min="14" max="14" width="15" style="141" customWidth="1"/>
    <col min="15" max="15" width="14.5546875" style="141" customWidth="1"/>
    <col min="16" max="16" width="12.5546875" style="141" customWidth="1"/>
    <col min="17" max="17" width="17.33203125" style="141" customWidth="1"/>
    <col min="18" max="18" width="15.6640625" style="141" customWidth="1"/>
    <col min="19" max="19" width="15.109375" style="141" customWidth="1"/>
    <col min="20" max="16384" width="9.109375" style="141"/>
  </cols>
  <sheetData>
    <row r="1" spans="1:22" s="76" customFormat="1" ht="15" customHeight="1">
      <c r="A1" s="539" t="s">
        <v>708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</row>
    <row r="2" spans="1:22" ht="15" thickBot="1"/>
    <row r="3" spans="1:22" s="44" customFormat="1" ht="23.25" customHeight="1" thickBot="1">
      <c r="A3" s="586" t="s">
        <v>18</v>
      </c>
      <c r="B3" s="586" t="s">
        <v>428</v>
      </c>
      <c r="C3" s="586" t="s">
        <v>427</v>
      </c>
      <c r="D3" s="583" t="s">
        <v>5</v>
      </c>
      <c r="E3" s="584"/>
      <c r="F3" s="585"/>
      <c r="G3" s="583" t="s">
        <v>6</v>
      </c>
      <c r="H3" s="584"/>
      <c r="I3" s="585"/>
      <c r="J3" s="583" t="s">
        <v>46</v>
      </c>
      <c r="K3" s="584"/>
      <c r="L3" s="585"/>
      <c r="M3" s="583" t="s">
        <v>8</v>
      </c>
      <c r="N3" s="584"/>
      <c r="O3" s="585"/>
      <c r="P3" s="588" t="s">
        <v>502</v>
      </c>
      <c r="Q3" s="588" t="s">
        <v>584</v>
      </c>
      <c r="R3" s="588" t="s">
        <v>585</v>
      </c>
      <c r="S3" s="588" t="s">
        <v>592</v>
      </c>
    </row>
    <row r="4" spans="1:22" s="44" customFormat="1" ht="52.5" customHeight="1" thickBot="1">
      <c r="A4" s="587"/>
      <c r="B4" s="587"/>
      <c r="C4" s="587"/>
      <c r="D4" s="114" t="s">
        <v>1</v>
      </c>
      <c r="E4" s="248" t="s">
        <v>590</v>
      </c>
      <c r="F4" s="249" t="s">
        <v>591</v>
      </c>
      <c r="G4" s="114" t="s">
        <v>1</v>
      </c>
      <c r="H4" s="248" t="s">
        <v>590</v>
      </c>
      <c r="I4" s="249" t="s">
        <v>591</v>
      </c>
      <c r="J4" s="114" t="s">
        <v>1</v>
      </c>
      <c r="K4" s="248" t="s">
        <v>590</v>
      </c>
      <c r="L4" s="249" t="s">
        <v>591</v>
      </c>
      <c r="M4" s="114" t="s">
        <v>1</v>
      </c>
      <c r="N4" s="248" t="s">
        <v>590</v>
      </c>
      <c r="O4" s="249" t="s">
        <v>591</v>
      </c>
      <c r="P4" s="589"/>
      <c r="Q4" s="589"/>
      <c r="R4" s="589"/>
      <c r="S4" s="589"/>
      <c r="U4" s="227"/>
      <c r="V4" s="227"/>
    </row>
    <row r="5" spans="1:22">
      <c r="A5" s="283">
        <v>1</v>
      </c>
      <c r="B5" s="527">
        <v>21000</v>
      </c>
      <c r="C5" s="231" t="s">
        <v>512</v>
      </c>
      <c r="D5" s="232">
        <v>6493</v>
      </c>
      <c r="E5" s="289">
        <v>51080118.810000002</v>
      </c>
      <c r="F5" s="289">
        <v>4873222.9800000004</v>
      </c>
      <c r="G5" s="232">
        <v>4999</v>
      </c>
      <c r="H5" s="289">
        <v>18431370.760000002</v>
      </c>
      <c r="I5" s="289">
        <v>2568930.12</v>
      </c>
      <c r="J5" s="232">
        <v>2025</v>
      </c>
      <c r="K5" s="289">
        <v>4875245.47</v>
      </c>
      <c r="L5" s="289">
        <v>1151339.27</v>
      </c>
      <c r="M5" s="232">
        <v>684</v>
      </c>
      <c r="N5" s="289">
        <v>4535812.96</v>
      </c>
      <c r="O5" s="289">
        <v>531749.31999999995</v>
      </c>
      <c r="P5" s="295">
        <v>14201</v>
      </c>
      <c r="Q5" s="297">
        <v>78922548</v>
      </c>
      <c r="R5" s="297">
        <v>9125241.6899999995</v>
      </c>
      <c r="S5" s="298">
        <v>642.58000000000004</v>
      </c>
      <c r="T5" s="269"/>
      <c r="U5" s="227"/>
      <c r="V5" s="227"/>
    </row>
    <row r="6" spans="1:22">
      <c r="A6" s="284">
        <v>2</v>
      </c>
      <c r="B6" s="528">
        <v>21500</v>
      </c>
      <c r="C6" s="229" t="s">
        <v>425</v>
      </c>
      <c r="D6" s="230">
        <v>984</v>
      </c>
      <c r="E6" s="290">
        <v>7356220.2999999998</v>
      </c>
      <c r="F6" s="290">
        <v>1137448.1399999999</v>
      </c>
      <c r="G6" s="230">
        <v>381</v>
      </c>
      <c r="H6" s="290">
        <v>2012610.09</v>
      </c>
      <c r="I6" s="290">
        <v>195756.37</v>
      </c>
      <c r="J6" s="230">
        <v>42</v>
      </c>
      <c r="K6" s="290">
        <v>145705.46</v>
      </c>
      <c r="L6" s="290">
        <v>34010.83</v>
      </c>
      <c r="M6" s="230">
        <v>9</v>
      </c>
      <c r="N6" s="290">
        <v>28800</v>
      </c>
      <c r="O6" s="290">
        <v>1800</v>
      </c>
      <c r="P6" s="294">
        <v>1416</v>
      </c>
      <c r="Q6" s="299">
        <v>9543335.8499999996</v>
      </c>
      <c r="R6" s="299">
        <v>1369015.34</v>
      </c>
      <c r="S6" s="300">
        <v>966.82</v>
      </c>
      <c r="T6" s="269"/>
      <c r="U6" s="227"/>
      <c r="V6" s="227"/>
    </row>
    <row r="7" spans="1:22">
      <c r="A7" s="284">
        <v>3</v>
      </c>
      <c r="B7" s="528">
        <v>21427</v>
      </c>
      <c r="C7" s="229" t="s">
        <v>603</v>
      </c>
      <c r="D7" s="230" t="s">
        <v>439</v>
      </c>
      <c r="E7" s="290" t="s">
        <v>439</v>
      </c>
      <c r="F7" s="290" t="s">
        <v>439</v>
      </c>
      <c r="G7" s="230" t="s">
        <v>439</v>
      </c>
      <c r="H7" s="290" t="s">
        <v>439</v>
      </c>
      <c r="I7" s="290" t="s">
        <v>439</v>
      </c>
      <c r="J7" s="230" t="s">
        <v>439</v>
      </c>
      <c r="K7" s="290" t="s">
        <v>439</v>
      </c>
      <c r="L7" s="290" t="s">
        <v>439</v>
      </c>
      <c r="M7" s="230">
        <v>273</v>
      </c>
      <c r="N7" s="290">
        <v>991595.07</v>
      </c>
      <c r="O7" s="290">
        <v>74633.36</v>
      </c>
      <c r="P7" s="294">
        <v>273</v>
      </c>
      <c r="Q7" s="299">
        <v>991595.07</v>
      </c>
      <c r="R7" s="299">
        <v>74633.36</v>
      </c>
      <c r="S7" s="300">
        <v>273.38</v>
      </c>
      <c r="T7" s="269"/>
      <c r="U7" s="227"/>
      <c r="V7" s="227"/>
    </row>
    <row r="8" spans="1:22">
      <c r="A8" s="284">
        <v>4</v>
      </c>
      <c r="B8" s="528">
        <v>21008</v>
      </c>
      <c r="C8" s="229" t="s">
        <v>503</v>
      </c>
      <c r="D8" s="230">
        <v>4</v>
      </c>
      <c r="E8" s="290">
        <v>8328.3700000000008</v>
      </c>
      <c r="F8" s="290">
        <v>5519.71</v>
      </c>
      <c r="G8" s="230">
        <v>4</v>
      </c>
      <c r="H8" s="290">
        <v>13665.46</v>
      </c>
      <c r="I8" s="290">
        <v>5913.72</v>
      </c>
      <c r="J8" s="230" t="s">
        <v>439</v>
      </c>
      <c r="K8" s="290" t="s">
        <v>439</v>
      </c>
      <c r="L8" s="290" t="s">
        <v>439</v>
      </c>
      <c r="M8" s="230" t="s">
        <v>439</v>
      </c>
      <c r="N8" s="290" t="s">
        <v>439</v>
      </c>
      <c r="O8" s="290" t="s">
        <v>439</v>
      </c>
      <c r="P8" s="294">
        <v>8</v>
      </c>
      <c r="Q8" s="299">
        <v>21993.83</v>
      </c>
      <c r="R8" s="299">
        <v>11433.43</v>
      </c>
      <c r="S8" s="300">
        <v>1429.18</v>
      </c>
      <c r="T8" s="269"/>
      <c r="U8" s="227"/>
      <c r="V8" s="227"/>
    </row>
    <row r="9" spans="1:22">
      <c r="A9" s="284">
        <v>5</v>
      </c>
      <c r="B9" s="528">
        <v>21032</v>
      </c>
      <c r="C9" s="229" t="s">
        <v>566</v>
      </c>
      <c r="D9" s="230">
        <v>1928</v>
      </c>
      <c r="E9" s="290">
        <v>11878292.84</v>
      </c>
      <c r="F9" s="290">
        <v>437340.06</v>
      </c>
      <c r="G9" s="230">
        <v>4627</v>
      </c>
      <c r="H9" s="290">
        <v>1573995.98</v>
      </c>
      <c r="I9" s="290">
        <v>685028.05</v>
      </c>
      <c r="J9" s="230">
        <v>817</v>
      </c>
      <c r="K9" s="290">
        <v>384701.84</v>
      </c>
      <c r="L9" s="290">
        <v>184058.15</v>
      </c>
      <c r="M9" s="230" t="s">
        <v>439</v>
      </c>
      <c r="N9" s="290" t="s">
        <v>439</v>
      </c>
      <c r="O9" s="290" t="s">
        <v>439</v>
      </c>
      <c r="P9" s="294">
        <v>7372</v>
      </c>
      <c r="Q9" s="299">
        <v>13836990.66</v>
      </c>
      <c r="R9" s="299">
        <v>1306426.26</v>
      </c>
      <c r="S9" s="300">
        <v>177.21</v>
      </c>
      <c r="T9" s="269"/>
      <c r="U9" s="227"/>
      <c r="V9" s="227"/>
    </row>
    <row r="10" spans="1:22" ht="15" thickBot="1">
      <c r="A10" s="285">
        <v>6</v>
      </c>
      <c r="B10" s="529">
        <v>32001</v>
      </c>
      <c r="C10" s="286" t="s">
        <v>501</v>
      </c>
      <c r="D10" s="287">
        <v>420</v>
      </c>
      <c r="E10" s="291">
        <v>123543.47</v>
      </c>
      <c r="F10" s="291">
        <v>76996.45</v>
      </c>
      <c r="G10" s="287">
        <v>1003</v>
      </c>
      <c r="H10" s="291">
        <v>209512.25</v>
      </c>
      <c r="I10" s="291">
        <v>80913.67</v>
      </c>
      <c r="J10" s="287" t="s">
        <v>439</v>
      </c>
      <c r="K10" s="291" t="s">
        <v>439</v>
      </c>
      <c r="L10" s="291" t="s">
        <v>439</v>
      </c>
      <c r="M10" s="287" t="s">
        <v>439</v>
      </c>
      <c r="N10" s="291" t="s">
        <v>439</v>
      </c>
      <c r="O10" s="291" t="s">
        <v>439</v>
      </c>
      <c r="P10" s="296">
        <v>1423</v>
      </c>
      <c r="Q10" s="301">
        <v>333055.71999999997</v>
      </c>
      <c r="R10" s="301">
        <v>157910.12</v>
      </c>
      <c r="S10" s="302">
        <v>110.97</v>
      </c>
      <c r="T10" s="269"/>
      <c r="U10" s="227"/>
      <c r="V10" s="227"/>
    </row>
    <row r="11" spans="1:22" s="227" customFormat="1">
      <c r="A11" s="75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5"/>
      <c r="Q11" s="288"/>
      <c r="R11" s="288"/>
      <c r="S11" s="316"/>
    </row>
    <row r="16" spans="1:22">
      <c r="O16" s="517"/>
      <c r="R16" s="51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9"/>
  <sheetViews>
    <sheetView workbookViewId="0">
      <selection sqref="A1:W1"/>
    </sheetView>
  </sheetViews>
  <sheetFormatPr defaultRowHeight="14.4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>
      <c r="A1" s="539" t="s">
        <v>717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</row>
    <row r="2" spans="1:23" ht="15" thickBot="1">
      <c r="A2" s="227"/>
      <c r="B2" s="227"/>
      <c r="C2" s="42"/>
      <c r="D2" s="15"/>
      <c r="E2" s="15"/>
      <c r="F2" s="165"/>
      <c r="G2" s="15"/>
      <c r="H2" s="15"/>
      <c r="I2" s="15"/>
      <c r="J2" s="165"/>
      <c r="K2" s="15"/>
      <c r="L2" s="15"/>
      <c r="M2" s="15"/>
      <c r="N2" s="165"/>
      <c r="O2" s="15"/>
      <c r="P2" s="15"/>
      <c r="Q2" s="15"/>
      <c r="R2" s="165"/>
      <c r="S2" s="15"/>
      <c r="T2" s="15"/>
      <c r="U2" s="15"/>
      <c r="V2" s="227"/>
      <c r="W2" s="227"/>
    </row>
    <row r="3" spans="1:23" ht="15.6">
      <c r="A3" s="579" t="s">
        <v>53</v>
      </c>
      <c r="B3" s="577" t="s">
        <v>103</v>
      </c>
      <c r="C3" s="574" t="s">
        <v>106</v>
      </c>
      <c r="D3" s="575"/>
      <c r="E3" s="575"/>
      <c r="F3" s="576"/>
      <c r="G3" s="574" t="s">
        <v>107</v>
      </c>
      <c r="H3" s="575"/>
      <c r="I3" s="575"/>
      <c r="J3" s="576"/>
      <c r="K3" s="574" t="s">
        <v>108</v>
      </c>
      <c r="L3" s="575"/>
      <c r="M3" s="575"/>
      <c r="N3" s="576"/>
      <c r="O3" s="574" t="s">
        <v>109</v>
      </c>
      <c r="P3" s="575"/>
      <c r="Q3" s="575"/>
      <c r="R3" s="576"/>
      <c r="S3" s="574" t="s">
        <v>105</v>
      </c>
      <c r="T3" s="575"/>
      <c r="U3" s="575"/>
      <c r="V3" s="575"/>
      <c r="W3" s="576"/>
    </row>
    <row r="4" spans="1:23" ht="16.2" thickBot="1">
      <c r="A4" s="581"/>
      <c r="B4" s="545"/>
      <c r="C4" s="410" t="s">
        <v>1</v>
      </c>
      <c r="D4" s="411" t="s">
        <v>104</v>
      </c>
      <c r="E4" s="405" t="s">
        <v>22</v>
      </c>
      <c r="F4" s="412" t="s">
        <v>442</v>
      </c>
      <c r="G4" s="410" t="s">
        <v>1</v>
      </c>
      <c r="H4" s="411" t="s">
        <v>104</v>
      </c>
      <c r="I4" s="405" t="s">
        <v>22</v>
      </c>
      <c r="J4" s="412" t="s">
        <v>442</v>
      </c>
      <c r="K4" s="410" t="s">
        <v>1</v>
      </c>
      <c r="L4" s="411" t="s">
        <v>104</v>
      </c>
      <c r="M4" s="405" t="s">
        <v>22</v>
      </c>
      <c r="N4" s="412" t="s">
        <v>442</v>
      </c>
      <c r="O4" s="410" t="s">
        <v>1</v>
      </c>
      <c r="P4" s="411" t="s">
        <v>104</v>
      </c>
      <c r="Q4" s="405" t="s">
        <v>22</v>
      </c>
      <c r="R4" s="412" t="s">
        <v>442</v>
      </c>
      <c r="S4" s="410" t="s">
        <v>1</v>
      </c>
      <c r="T4" s="411" t="s">
        <v>104</v>
      </c>
      <c r="U4" s="405" t="s">
        <v>22</v>
      </c>
      <c r="V4" s="412" t="s">
        <v>442</v>
      </c>
      <c r="W4" s="405" t="s">
        <v>539</v>
      </c>
    </row>
    <row r="5" spans="1:23">
      <c r="A5" s="103">
        <v>1</v>
      </c>
      <c r="B5" s="157" t="s">
        <v>77</v>
      </c>
      <c r="C5" s="157">
        <v>0</v>
      </c>
      <c r="D5" s="157">
        <v>0</v>
      </c>
      <c r="E5" s="157">
        <v>0</v>
      </c>
      <c r="F5" s="158" t="s">
        <v>439</v>
      </c>
      <c r="G5" s="159">
        <v>27237</v>
      </c>
      <c r="H5" s="160">
        <v>8213836.4699999997</v>
      </c>
      <c r="I5" s="157">
        <v>301.57</v>
      </c>
      <c r="J5" s="158">
        <v>292.35000000000002</v>
      </c>
      <c r="K5" s="159">
        <v>1934</v>
      </c>
      <c r="L5" s="160">
        <v>1373979.73</v>
      </c>
      <c r="M5" s="157">
        <v>710.43</v>
      </c>
      <c r="N5" s="158">
        <v>736.3</v>
      </c>
      <c r="O5" s="159">
        <v>730</v>
      </c>
      <c r="P5" s="160">
        <v>538259.05000000005</v>
      </c>
      <c r="Q5" s="157">
        <v>737.34</v>
      </c>
      <c r="R5" s="158">
        <v>736.3</v>
      </c>
      <c r="S5" s="159">
        <v>29901</v>
      </c>
      <c r="T5" s="401">
        <v>10126075.25</v>
      </c>
      <c r="U5" s="417">
        <v>338.65</v>
      </c>
      <c r="V5" s="403">
        <v>330.87</v>
      </c>
      <c r="W5" s="134">
        <v>1.21</v>
      </c>
    </row>
    <row r="6" spans="1:23">
      <c r="A6" s="62">
        <v>2</v>
      </c>
      <c r="B6" s="139" t="s">
        <v>78</v>
      </c>
      <c r="C6" s="142">
        <v>4708</v>
      </c>
      <c r="D6" s="143">
        <v>5527140.1299999999</v>
      </c>
      <c r="E6" s="139">
        <v>1173.99</v>
      </c>
      <c r="F6" s="140">
        <v>1210.83</v>
      </c>
      <c r="G6" s="142">
        <v>19964</v>
      </c>
      <c r="H6" s="143">
        <v>9351084.4399999995</v>
      </c>
      <c r="I6" s="139">
        <v>468.4</v>
      </c>
      <c r="J6" s="140">
        <v>400.92</v>
      </c>
      <c r="K6" s="142">
        <v>21493</v>
      </c>
      <c r="L6" s="143">
        <v>12665048.560000001</v>
      </c>
      <c r="M6" s="139">
        <v>589.26</v>
      </c>
      <c r="N6" s="140">
        <v>488.83</v>
      </c>
      <c r="O6" s="142">
        <v>1271</v>
      </c>
      <c r="P6" s="143">
        <v>928308.1</v>
      </c>
      <c r="Q6" s="139">
        <v>730.38</v>
      </c>
      <c r="R6" s="140">
        <v>736.3</v>
      </c>
      <c r="S6" s="142">
        <v>47436</v>
      </c>
      <c r="T6" s="402">
        <v>28471581.23</v>
      </c>
      <c r="U6" s="407">
        <v>600.21</v>
      </c>
      <c r="V6" s="404">
        <v>489</v>
      </c>
      <c r="W6" s="136">
        <v>1.93</v>
      </c>
    </row>
    <row r="7" spans="1:23">
      <c r="A7" s="62">
        <v>3</v>
      </c>
      <c r="B7" s="139" t="s">
        <v>96</v>
      </c>
      <c r="C7" s="142">
        <v>18176</v>
      </c>
      <c r="D7" s="143">
        <v>22795333.43</v>
      </c>
      <c r="E7" s="139">
        <v>1254.1400000000001</v>
      </c>
      <c r="F7" s="140">
        <v>1316</v>
      </c>
      <c r="G7" s="142">
        <v>17540</v>
      </c>
      <c r="H7" s="143">
        <v>9298663.4199999999</v>
      </c>
      <c r="I7" s="139">
        <v>530.14</v>
      </c>
      <c r="J7" s="140">
        <v>468.53</v>
      </c>
      <c r="K7" s="142">
        <v>15551</v>
      </c>
      <c r="L7" s="143">
        <v>9618935.5999999996</v>
      </c>
      <c r="M7" s="139">
        <v>618.54</v>
      </c>
      <c r="N7" s="140">
        <v>518.36</v>
      </c>
      <c r="O7" s="142">
        <v>277</v>
      </c>
      <c r="P7" s="143">
        <v>199203.02</v>
      </c>
      <c r="Q7" s="139">
        <v>719.14</v>
      </c>
      <c r="R7" s="140">
        <v>736.3</v>
      </c>
      <c r="S7" s="142">
        <v>51544</v>
      </c>
      <c r="T7" s="402">
        <v>41912135.469999999</v>
      </c>
      <c r="U7" s="407">
        <v>813.13</v>
      </c>
      <c r="V7" s="404">
        <v>693.11</v>
      </c>
      <c r="W7" s="136">
        <v>2.09</v>
      </c>
    </row>
    <row r="8" spans="1:23">
      <c r="A8" s="62">
        <v>4</v>
      </c>
      <c r="B8" s="139" t="s">
        <v>97</v>
      </c>
      <c r="C8" s="142">
        <v>81576</v>
      </c>
      <c r="D8" s="143">
        <v>92097463.099999994</v>
      </c>
      <c r="E8" s="139">
        <v>1128.98</v>
      </c>
      <c r="F8" s="140">
        <v>1124.75</v>
      </c>
      <c r="G8" s="142">
        <v>25929</v>
      </c>
      <c r="H8" s="143">
        <v>15299573.02</v>
      </c>
      <c r="I8" s="139">
        <v>590.05999999999995</v>
      </c>
      <c r="J8" s="140">
        <v>525.34</v>
      </c>
      <c r="K8" s="142">
        <v>21518</v>
      </c>
      <c r="L8" s="143">
        <v>13842714.15</v>
      </c>
      <c r="M8" s="139">
        <v>643.30999999999995</v>
      </c>
      <c r="N8" s="140">
        <v>539.24</v>
      </c>
      <c r="O8" s="142">
        <v>195</v>
      </c>
      <c r="P8" s="143">
        <v>141240.54999999999</v>
      </c>
      <c r="Q8" s="139">
        <v>724.31</v>
      </c>
      <c r="R8" s="140">
        <v>736.3</v>
      </c>
      <c r="S8" s="142">
        <v>129218</v>
      </c>
      <c r="T8" s="402">
        <v>121380990.81999999</v>
      </c>
      <c r="U8" s="407">
        <v>939.35</v>
      </c>
      <c r="V8" s="404">
        <v>881.49</v>
      </c>
      <c r="W8" s="136">
        <v>5.25</v>
      </c>
    </row>
    <row r="9" spans="1:23">
      <c r="A9" s="62">
        <v>5</v>
      </c>
      <c r="B9" s="139" t="s">
        <v>98</v>
      </c>
      <c r="C9" s="142">
        <v>214424</v>
      </c>
      <c r="D9" s="143">
        <v>246560004.90000001</v>
      </c>
      <c r="E9" s="139">
        <v>1149.8699999999999</v>
      </c>
      <c r="F9" s="140">
        <v>1150.8</v>
      </c>
      <c r="G9" s="142">
        <v>37699</v>
      </c>
      <c r="H9" s="143">
        <v>23959799.82</v>
      </c>
      <c r="I9" s="139">
        <v>635.55999999999995</v>
      </c>
      <c r="J9" s="140">
        <v>560.63</v>
      </c>
      <c r="K9" s="142">
        <v>28720</v>
      </c>
      <c r="L9" s="143">
        <v>18829884.739999998</v>
      </c>
      <c r="M9" s="139">
        <v>655.64</v>
      </c>
      <c r="N9" s="140">
        <v>546.28</v>
      </c>
      <c r="O9" s="142">
        <v>190</v>
      </c>
      <c r="P9" s="143">
        <v>136860.47</v>
      </c>
      <c r="Q9" s="139">
        <v>720.32</v>
      </c>
      <c r="R9" s="140">
        <v>736.3</v>
      </c>
      <c r="S9" s="142">
        <v>281033</v>
      </c>
      <c r="T9" s="402">
        <v>289486549.93000001</v>
      </c>
      <c r="U9" s="407">
        <v>1030.08</v>
      </c>
      <c r="V9" s="404">
        <v>989.25</v>
      </c>
      <c r="W9" s="136">
        <v>11.41</v>
      </c>
    </row>
    <row r="10" spans="1:23">
      <c r="A10" s="62">
        <v>6</v>
      </c>
      <c r="B10" s="139" t="s">
        <v>99</v>
      </c>
      <c r="C10" s="142">
        <v>353459</v>
      </c>
      <c r="D10" s="143">
        <v>382519847.07999998</v>
      </c>
      <c r="E10" s="139">
        <v>1082.22</v>
      </c>
      <c r="F10" s="140">
        <v>1096.27</v>
      </c>
      <c r="G10" s="142">
        <v>38067</v>
      </c>
      <c r="H10" s="143">
        <v>26349693.940000001</v>
      </c>
      <c r="I10" s="139">
        <v>692.19</v>
      </c>
      <c r="J10" s="140">
        <v>608.16</v>
      </c>
      <c r="K10" s="142">
        <v>28481</v>
      </c>
      <c r="L10" s="143">
        <v>18198449.710000001</v>
      </c>
      <c r="M10" s="139">
        <v>638.97</v>
      </c>
      <c r="N10" s="140">
        <v>530.61</v>
      </c>
      <c r="O10" s="142">
        <v>4292</v>
      </c>
      <c r="P10" s="143">
        <v>1289043.22</v>
      </c>
      <c r="Q10" s="139">
        <v>300.33999999999997</v>
      </c>
      <c r="R10" s="140">
        <v>360</v>
      </c>
      <c r="S10" s="142">
        <v>424299</v>
      </c>
      <c r="T10" s="402">
        <v>428357033.94999999</v>
      </c>
      <c r="U10" s="407">
        <v>1009.56</v>
      </c>
      <c r="V10" s="404">
        <v>952.84</v>
      </c>
      <c r="W10" s="136">
        <v>17.23</v>
      </c>
    </row>
    <row r="11" spans="1:23">
      <c r="A11" s="62">
        <v>7</v>
      </c>
      <c r="B11" s="139" t="s">
        <v>100</v>
      </c>
      <c r="C11" s="142">
        <v>387402</v>
      </c>
      <c r="D11" s="143">
        <v>387380015.5</v>
      </c>
      <c r="E11" s="139">
        <v>999.94</v>
      </c>
      <c r="F11" s="140">
        <v>935.99</v>
      </c>
      <c r="G11" s="142">
        <v>46038</v>
      </c>
      <c r="H11" s="143">
        <v>32660423.27</v>
      </c>
      <c r="I11" s="139">
        <v>709.42</v>
      </c>
      <c r="J11" s="140">
        <v>618.87</v>
      </c>
      <c r="K11" s="142">
        <v>25404</v>
      </c>
      <c r="L11" s="143">
        <v>15626262.83</v>
      </c>
      <c r="M11" s="139">
        <v>615.11</v>
      </c>
      <c r="N11" s="140">
        <v>515.77</v>
      </c>
      <c r="O11" s="142">
        <v>6964</v>
      </c>
      <c r="P11" s="143">
        <v>1837797.48</v>
      </c>
      <c r="Q11" s="139">
        <v>263.89999999999998</v>
      </c>
      <c r="R11" s="140">
        <v>360</v>
      </c>
      <c r="S11" s="142">
        <v>465808</v>
      </c>
      <c r="T11" s="402">
        <v>437504499.07999998</v>
      </c>
      <c r="U11" s="407">
        <v>939.24</v>
      </c>
      <c r="V11" s="404">
        <v>831.69</v>
      </c>
      <c r="W11" s="136">
        <v>18.920000000000002</v>
      </c>
    </row>
    <row r="12" spans="1:23">
      <c r="A12" s="62">
        <v>8</v>
      </c>
      <c r="B12" s="139" t="s">
        <v>101</v>
      </c>
      <c r="C12" s="142">
        <v>293235</v>
      </c>
      <c r="D12" s="143">
        <v>264492590.78</v>
      </c>
      <c r="E12" s="139">
        <v>901.98</v>
      </c>
      <c r="F12" s="140">
        <v>775.85</v>
      </c>
      <c r="G12" s="142">
        <v>46490</v>
      </c>
      <c r="H12" s="143">
        <v>32436338.789999999</v>
      </c>
      <c r="I12" s="139">
        <v>697.71</v>
      </c>
      <c r="J12" s="140">
        <v>597.9</v>
      </c>
      <c r="K12" s="142">
        <v>19237</v>
      </c>
      <c r="L12" s="143">
        <v>11146185.5</v>
      </c>
      <c r="M12" s="139">
        <v>579.41</v>
      </c>
      <c r="N12" s="140">
        <v>492.01</v>
      </c>
      <c r="O12" s="142">
        <v>2096</v>
      </c>
      <c r="P12" s="143">
        <v>382604.67</v>
      </c>
      <c r="Q12" s="139">
        <v>182.54</v>
      </c>
      <c r="R12" s="140">
        <v>129.35</v>
      </c>
      <c r="S12" s="142">
        <v>361058</v>
      </c>
      <c r="T12" s="402">
        <v>308457719.74000001</v>
      </c>
      <c r="U12" s="407">
        <v>854.32</v>
      </c>
      <c r="V12" s="404">
        <v>713.24</v>
      </c>
      <c r="W12" s="136">
        <v>14.66</v>
      </c>
    </row>
    <row r="13" spans="1:23">
      <c r="A13" s="62">
        <v>9</v>
      </c>
      <c r="B13" s="139" t="s">
        <v>102</v>
      </c>
      <c r="C13" s="142">
        <v>270565</v>
      </c>
      <c r="D13" s="143">
        <v>222357552.36000001</v>
      </c>
      <c r="E13" s="139">
        <v>821.83</v>
      </c>
      <c r="F13" s="140">
        <v>655.77</v>
      </c>
      <c r="G13" s="142">
        <v>55871</v>
      </c>
      <c r="H13" s="143">
        <v>38280974.450000003</v>
      </c>
      <c r="I13" s="139">
        <v>685.17</v>
      </c>
      <c r="J13" s="140">
        <v>576.13</v>
      </c>
      <c r="K13" s="142">
        <v>16258</v>
      </c>
      <c r="L13" s="143">
        <v>9022901.6099999994</v>
      </c>
      <c r="M13" s="139">
        <v>554.98</v>
      </c>
      <c r="N13" s="140">
        <v>458.13</v>
      </c>
      <c r="O13" s="142">
        <v>1813</v>
      </c>
      <c r="P13" s="143">
        <v>270888.11</v>
      </c>
      <c r="Q13" s="139">
        <v>149.41</v>
      </c>
      <c r="R13" s="140">
        <v>112.61</v>
      </c>
      <c r="S13" s="142">
        <v>344507</v>
      </c>
      <c r="T13" s="402">
        <v>269932316.52999997</v>
      </c>
      <c r="U13" s="407">
        <v>783.53</v>
      </c>
      <c r="V13" s="404">
        <v>624.29</v>
      </c>
      <c r="W13" s="136">
        <v>13.99</v>
      </c>
    </row>
    <row r="14" spans="1:23">
      <c r="A14" s="62">
        <v>10</v>
      </c>
      <c r="B14" s="139" t="s">
        <v>110</v>
      </c>
      <c r="C14" s="142">
        <v>169021</v>
      </c>
      <c r="D14" s="143">
        <v>128550884.38</v>
      </c>
      <c r="E14" s="139">
        <v>760.56</v>
      </c>
      <c r="F14" s="140">
        <v>579.12</v>
      </c>
      <c r="G14" s="142">
        <v>43611</v>
      </c>
      <c r="H14" s="143">
        <v>29643531.09</v>
      </c>
      <c r="I14" s="139">
        <v>679.73</v>
      </c>
      <c r="J14" s="140">
        <v>562.95000000000005</v>
      </c>
      <c r="K14" s="142">
        <v>8861</v>
      </c>
      <c r="L14" s="143">
        <v>5041189.82</v>
      </c>
      <c r="M14" s="139">
        <v>568.91999999999996</v>
      </c>
      <c r="N14" s="140">
        <v>450.79</v>
      </c>
      <c r="O14" s="142">
        <v>1005</v>
      </c>
      <c r="P14" s="143">
        <v>151942.79</v>
      </c>
      <c r="Q14" s="139">
        <v>151.19</v>
      </c>
      <c r="R14" s="140">
        <v>115.46</v>
      </c>
      <c r="S14" s="142">
        <v>222498</v>
      </c>
      <c r="T14" s="402">
        <v>163387548.08000001</v>
      </c>
      <c r="U14" s="407">
        <v>734.33</v>
      </c>
      <c r="V14" s="404">
        <v>566.08000000000004</v>
      </c>
      <c r="W14" s="136">
        <v>9.0399999999999991</v>
      </c>
    </row>
    <row r="15" spans="1:23">
      <c r="A15" s="62">
        <v>11</v>
      </c>
      <c r="B15" s="139" t="s">
        <v>111</v>
      </c>
      <c r="C15" s="142">
        <v>62935</v>
      </c>
      <c r="D15" s="143">
        <v>44643267.359999999</v>
      </c>
      <c r="E15" s="139">
        <v>709.36</v>
      </c>
      <c r="F15" s="140">
        <v>507.42</v>
      </c>
      <c r="G15" s="142">
        <v>20966</v>
      </c>
      <c r="H15" s="143">
        <v>14177398.4</v>
      </c>
      <c r="I15" s="139">
        <v>676.21</v>
      </c>
      <c r="J15" s="140">
        <v>548.66999999999996</v>
      </c>
      <c r="K15" s="142">
        <v>3426</v>
      </c>
      <c r="L15" s="143">
        <v>1942036.85</v>
      </c>
      <c r="M15" s="139">
        <v>566.85</v>
      </c>
      <c r="N15" s="140">
        <v>457.63</v>
      </c>
      <c r="O15" s="142">
        <v>295</v>
      </c>
      <c r="P15" s="143">
        <v>48351.19</v>
      </c>
      <c r="Q15" s="139">
        <v>163.9</v>
      </c>
      <c r="R15" s="140">
        <v>124.87</v>
      </c>
      <c r="S15" s="142">
        <v>87622</v>
      </c>
      <c r="T15" s="402">
        <v>60811053.799999997</v>
      </c>
      <c r="U15" s="407">
        <v>694.02</v>
      </c>
      <c r="V15" s="404">
        <v>521.4</v>
      </c>
      <c r="W15" s="136">
        <v>3.56</v>
      </c>
    </row>
    <row r="16" spans="1:23">
      <c r="A16" s="62">
        <v>12</v>
      </c>
      <c r="B16" s="139" t="s">
        <v>112</v>
      </c>
      <c r="C16" s="142">
        <v>11403</v>
      </c>
      <c r="D16" s="143">
        <v>7831797.5499999998</v>
      </c>
      <c r="E16" s="140">
        <v>686.81904323423657</v>
      </c>
      <c r="F16" s="140">
        <v>437.92</v>
      </c>
      <c r="G16" s="142">
        <v>4842</v>
      </c>
      <c r="H16" s="143">
        <v>3225429.4</v>
      </c>
      <c r="I16" s="140">
        <v>666.13577034283355</v>
      </c>
      <c r="J16" s="140">
        <v>516.95000000000005</v>
      </c>
      <c r="K16" s="142">
        <v>1019</v>
      </c>
      <c r="L16" s="143">
        <v>540819.94999999995</v>
      </c>
      <c r="M16" s="140">
        <v>530.73596663395483</v>
      </c>
      <c r="N16" s="140">
        <v>400.92</v>
      </c>
      <c r="O16" s="142">
        <v>41</v>
      </c>
      <c r="P16" s="143">
        <v>6905.16</v>
      </c>
      <c r="Q16" s="139">
        <v>168.41853658536584</v>
      </c>
      <c r="R16" s="140">
        <v>128.44999999999999</v>
      </c>
      <c r="S16" s="142">
        <v>17305</v>
      </c>
      <c r="T16" s="402">
        <v>11604952.060000001</v>
      </c>
      <c r="U16" s="470">
        <v>670.61265876914194</v>
      </c>
      <c r="V16" s="404">
        <v>483.82</v>
      </c>
      <c r="W16" s="136">
        <v>0.70281846245820356</v>
      </c>
    </row>
    <row r="17" spans="1:25" ht="16.2" thickBot="1">
      <c r="A17" s="375"/>
      <c r="B17" s="413" t="s">
        <v>538</v>
      </c>
      <c r="C17" s="414">
        <v>1866904</v>
      </c>
      <c r="D17" s="406">
        <v>1804755896.5699997</v>
      </c>
      <c r="E17" s="415">
        <v>966.7106056712073</v>
      </c>
      <c r="F17" s="415">
        <v>890.56</v>
      </c>
      <c r="G17" s="414">
        <v>384254</v>
      </c>
      <c r="H17" s="406">
        <v>242896746.51000002</v>
      </c>
      <c r="I17" s="415">
        <v>632.12548603267635</v>
      </c>
      <c r="J17" s="415">
        <v>540.98</v>
      </c>
      <c r="K17" s="414">
        <v>191902</v>
      </c>
      <c r="L17" s="406">
        <v>117848409.05</v>
      </c>
      <c r="M17" s="415">
        <v>614.10724770976856</v>
      </c>
      <c r="N17" s="415">
        <v>510.8</v>
      </c>
      <c r="O17" s="414">
        <v>19169</v>
      </c>
      <c r="P17" s="406">
        <v>5931403.8100000015</v>
      </c>
      <c r="Q17" s="415">
        <v>309.4268772497262</v>
      </c>
      <c r="R17" s="415">
        <v>360</v>
      </c>
      <c r="S17" s="414">
        <v>2462229</v>
      </c>
      <c r="T17" s="406">
        <v>2171432455.9400001</v>
      </c>
      <c r="U17" s="415">
        <v>881.8970355478715</v>
      </c>
      <c r="V17" s="413">
        <v>756.18</v>
      </c>
      <c r="W17" s="416">
        <v>100</v>
      </c>
      <c r="X17" s="315"/>
      <c r="Y17" s="317"/>
    </row>
    <row r="18" spans="1:25" s="376" customFormat="1">
      <c r="A18" s="280"/>
      <c r="B18" s="280"/>
      <c r="C18" s="281"/>
      <c r="D18" s="281"/>
      <c r="E18" s="281"/>
      <c r="F18" s="282"/>
      <c r="G18" s="281"/>
      <c r="H18" s="281"/>
      <c r="I18" s="281"/>
      <c r="J18" s="282"/>
      <c r="K18" s="281"/>
      <c r="L18" s="281"/>
      <c r="M18" s="281"/>
      <c r="N18" s="282"/>
      <c r="O18" s="281"/>
      <c r="P18" s="281"/>
      <c r="Q18" s="281"/>
      <c r="R18" s="282"/>
      <c r="S18" s="281"/>
      <c r="T18" s="281"/>
      <c r="U18" s="281"/>
      <c r="V18" s="281"/>
      <c r="W18" s="281"/>
    </row>
    <row r="19" spans="1:25" ht="15.6">
      <c r="A19" s="539" t="s">
        <v>718</v>
      </c>
      <c r="B19" s="539"/>
      <c r="C19" s="539"/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</row>
    <row r="20" spans="1:25" ht="15" thickBot="1">
      <c r="A20" s="227"/>
      <c r="B20" s="227"/>
      <c r="C20" s="165"/>
      <c r="D20" s="15"/>
      <c r="E20" s="15"/>
      <c r="F20" s="165"/>
      <c r="G20" s="15"/>
      <c r="H20" s="15"/>
      <c r="I20" s="15"/>
      <c r="J20" s="165"/>
      <c r="K20" s="15"/>
      <c r="L20" s="15"/>
      <c r="M20" s="15"/>
      <c r="N20" s="165"/>
      <c r="O20" s="15"/>
      <c r="P20" s="15"/>
      <c r="Q20" s="15"/>
      <c r="R20" s="165"/>
      <c r="S20" s="15"/>
      <c r="T20" s="15"/>
      <c r="U20" s="15"/>
      <c r="V20" s="227"/>
      <c r="W20" s="227"/>
    </row>
    <row r="21" spans="1:25" ht="15.6">
      <c r="A21" s="579" t="s">
        <v>53</v>
      </c>
      <c r="B21" s="577" t="s">
        <v>103</v>
      </c>
      <c r="C21" s="574" t="s">
        <v>106</v>
      </c>
      <c r="D21" s="575"/>
      <c r="E21" s="575"/>
      <c r="F21" s="576"/>
      <c r="G21" s="574" t="s">
        <v>107</v>
      </c>
      <c r="H21" s="575"/>
      <c r="I21" s="575"/>
      <c r="J21" s="576"/>
      <c r="K21" s="574" t="s">
        <v>108</v>
      </c>
      <c r="L21" s="575"/>
      <c r="M21" s="575"/>
      <c r="N21" s="576"/>
      <c r="O21" s="574" t="s">
        <v>109</v>
      </c>
      <c r="P21" s="575"/>
      <c r="Q21" s="575"/>
      <c r="R21" s="576"/>
      <c r="S21" s="574" t="s">
        <v>105</v>
      </c>
      <c r="T21" s="575"/>
      <c r="U21" s="575"/>
      <c r="V21" s="575"/>
      <c r="W21" s="576"/>
    </row>
    <row r="22" spans="1:25" ht="16.2" thickBot="1">
      <c r="A22" s="581"/>
      <c r="B22" s="545"/>
      <c r="C22" s="410" t="s">
        <v>1</v>
      </c>
      <c r="D22" s="411" t="s">
        <v>104</v>
      </c>
      <c r="E22" s="405" t="s">
        <v>22</v>
      </c>
      <c r="F22" s="412" t="s">
        <v>442</v>
      </c>
      <c r="G22" s="410" t="s">
        <v>1</v>
      </c>
      <c r="H22" s="411" t="s">
        <v>104</v>
      </c>
      <c r="I22" s="405" t="s">
        <v>22</v>
      </c>
      <c r="J22" s="412" t="s">
        <v>442</v>
      </c>
      <c r="K22" s="410" t="s">
        <v>1</v>
      </c>
      <c r="L22" s="411" t="s">
        <v>104</v>
      </c>
      <c r="M22" s="405" t="s">
        <v>22</v>
      </c>
      <c r="N22" s="412" t="s">
        <v>442</v>
      </c>
      <c r="O22" s="410" t="s">
        <v>1</v>
      </c>
      <c r="P22" s="411" t="s">
        <v>104</v>
      </c>
      <c r="Q22" s="405" t="s">
        <v>22</v>
      </c>
      <c r="R22" s="412" t="s">
        <v>442</v>
      </c>
      <c r="S22" s="410" t="s">
        <v>1</v>
      </c>
      <c r="T22" s="411" t="s">
        <v>104</v>
      </c>
      <c r="U22" s="405" t="s">
        <v>22</v>
      </c>
      <c r="V22" s="412" t="s">
        <v>442</v>
      </c>
      <c r="W22" s="405" t="s">
        <v>539</v>
      </c>
    </row>
    <row r="23" spans="1:25">
      <c r="A23" s="103">
        <v>1</v>
      </c>
      <c r="B23" s="157" t="s">
        <v>77</v>
      </c>
      <c r="C23" s="157">
        <v>0</v>
      </c>
      <c r="D23" s="157">
        <v>0</v>
      </c>
      <c r="E23" s="157">
        <v>0</v>
      </c>
      <c r="F23" s="158" t="s">
        <v>439</v>
      </c>
      <c r="G23" s="159">
        <v>13733</v>
      </c>
      <c r="H23" s="160">
        <v>4108237.78</v>
      </c>
      <c r="I23" s="157">
        <v>299.14999999999998</v>
      </c>
      <c r="J23" s="158">
        <v>285.27</v>
      </c>
      <c r="K23" s="159">
        <v>1102</v>
      </c>
      <c r="L23" s="160">
        <v>780002.99</v>
      </c>
      <c r="M23" s="157">
        <v>707.81</v>
      </c>
      <c r="N23" s="158">
        <v>736.3</v>
      </c>
      <c r="O23" s="159">
        <v>428</v>
      </c>
      <c r="P23" s="160">
        <v>316381.2</v>
      </c>
      <c r="Q23" s="157">
        <v>739.21</v>
      </c>
      <c r="R23" s="158">
        <v>736.3</v>
      </c>
      <c r="S23" s="159">
        <v>15263</v>
      </c>
      <c r="T23" s="401">
        <v>5204621.97</v>
      </c>
      <c r="U23" s="417">
        <v>341</v>
      </c>
      <c r="V23" s="403">
        <v>328.16</v>
      </c>
      <c r="W23" s="134">
        <v>1.33</v>
      </c>
    </row>
    <row r="24" spans="1:25">
      <c r="A24" s="62">
        <v>2</v>
      </c>
      <c r="B24" s="139" t="s">
        <v>78</v>
      </c>
      <c r="C24" s="142">
        <v>3240</v>
      </c>
      <c r="D24" s="143">
        <v>3905548.73</v>
      </c>
      <c r="E24" s="139">
        <v>1205.42</v>
      </c>
      <c r="F24" s="140">
        <v>1257.69</v>
      </c>
      <c r="G24" s="142">
        <v>3797</v>
      </c>
      <c r="H24" s="143">
        <v>1931787.22</v>
      </c>
      <c r="I24" s="139">
        <v>508.77</v>
      </c>
      <c r="J24" s="140">
        <v>400.92</v>
      </c>
      <c r="K24" s="142">
        <v>13333</v>
      </c>
      <c r="L24" s="143">
        <v>7985850.1799999997</v>
      </c>
      <c r="M24" s="139">
        <v>598.95000000000005</v>
      </c>
      <c r="N24" s="140">
        <v>508.68</v>
      </c>
      <c r="O24" s="142">
        <v>726</v>
      </c>
      <c r="P24" s="143">
        <v>528202.55000000005</v>
      </c>
      <c r="Q24" s="139">
        <v>727.55</v>
      </c>
      <c r="R24" s="140">
        <v>736.3</v>
      </c>
      <c r="S24" s="142">
        <v>21096</v>
      </c>
      <c r="T24" s="402">
        <v>14351388.68</v>
      </c>
      <c r="U24" s="407">
        <v>680.29</v>
      </c>
      <c r="V24" s="404">
        <v>549.52</v>
      </c>
      <c r="W24" s="136">
        <v>1.84</v>
      </c>
    </row>
    <row r="25" spans="1:25">
      <c r="A25" s="62">
        <v>3</v>
      </c>
      <c r="B25" s="139" t="s">
        <v>96</v>
      </c>
      <c r="C25" s="142">
        <v>11052</v>
      </c>
      <c r="D25" s="143">
        <v>15129148</v>
      </c>
      <c r="E25" s="139">
        <v>1368.91</v>
      </c>
      <c r="F25" s="140">
        <v>1370.46</v>
      </c>
      <c r="G25" s="142">
        <v>2146</v>
      </c>
      <c r="H25" s="143">
        <v>1096373.52</v>
      </c>
      <c r="I25" s="139">
        <v>510.89</v>
      </c>
      <c r="J25" s="140">
        <v>411.86</v>
      </c>
      <c r="K25" s="142">
        <v>9559</v>
      </c>
      <c r="L25" s="143">
        <v>6072505.8600000003</v>
      </c>
      <c r="M25" s="139">
        <v>635.27</v>
      </c>
      <c r="N25" s="140">
        <v>546.91999999999996</v>
      </c>
      <c r="O25" s="142">
        <v>159</v>
      </c>
      <c r="P25" s="143">
        <v>113098.82</v>
      </c>
      <c r="Q25" s="139">
        <v>711.31</v>
      </c>
      <c r="R25" s="140">
        <v>736.3</v>
      </c>
      <c r="S25" s="142">
        <v>22916</v>
      </c>
      <c r="T25" s="402">
        <v>22411126.199999999</v>
      </c>
      <c r="U25" s="407">
        <v>977.97</v>
      </c>
      <c r="V25" s="404">
        <v>991.4</v>
      </c>
      <c r="W25" s="136">
        <v>2</v>
      </c>
    </row>
    <row r="26" spans="1:25">
      <c r="A26" s="62">
        <v>4</v>
      </c>
      <c r="B26" s="139" t="s">
        <v>97</v>
      </c>
      <c r="C26" s="142">
        <v>31153</v>
      </c>
      <c r="D26" s="143">
        <v>43800851.060000002</v>
      </c>
      <c r="E26" s="139">
        <v>1405.99</v>
      </c>
      <c r="F26" s="140">
        <v>1413.91</v>
      </c>
      <c r="G26" s="142">
        <v>2540</v>
      </c>
      <c r="H26" s="143">
        <v>1324812.8899999999</v>
      </c>
      <c r="I26" s="139">
        <v>521.58000000000004</v>
      </c>
      <c r="J26" s="140">
        <v>414.72</v>
      </c>
      <c r="K26" s="142">
        <v>13823</v>
      </c>
      <c r="L26" s="143">
        <v>9412248.0899999999</v>
      </c>
      <c r="M26" s="139">
        <v>680.91</v>
      </c>
      <c r="N26" s="140">
        <v>586.04</v>
      </c>
      <c r="O26" s="142">
        <v>89</v>
      </c>
      <c r="P26" s="143">
        <v>64534.5</v>
      </c>
      <c r="Q26" s="139">
        <v>725.11</v>
      </c>
      <c r="R26" s="140">
        <v>736.3</v>
      </c>
      <c r="S26" s="142">
        <v>47605</v>
      </c>
      <c r="T26" s="402">
        <v>54602446.539999999</v>
      </c>
      <c r="U26" s="407">
        <v>1146.99</v>
      </c>
      <c r="V26" s="404">
        <v>1240.4100000000001</v>
      </c>
      <c r="W26" s="136">
        <v>4.1399999999999997</v>
      </c>
    </row>
    <row r="27" spans="1:25">
      <c r="A27" s="62">
        <v>5</v>
      </c>
      <c r="B27" s="139" t="s">
        <v>98</v>
      </c>
      <c r="C27" s="142">
        <v>118207</v>
      </c>
      <c r="D27" s="143">
        <v>149353150.44999999</v>
      </c>
      <c r="E27" s="139">
        <v>1263.49</v>
      </c>
      <c r="F27" s="140">
        <v>1290.8600000000001</v>
      </c>
      <c r="G27" s="142">
        <v>2490</v>
      </c>
      <c r="H27" s="143">
        <v>1418872.56</v>
      </c>
      <c r="I27" s="139">
        <v>569.83000000000004</v>
      </c>
      <c r="J27" s="140">
        <v>460.05</v>
      </c>
      <c r="K27" s="142">
        <v>18631</v>
      </c>
      <c r="L27" s="143">
        <v>13203450.08</v>
      </c>
      <c r="M27" s="139">
        <v>708.68</v>
      </c>
      <c r="N27" s="140">
        <v>606.21</v>
      </c>
      <c r="O27" s="142">
        <v>77</v>
      </c>
      <c r="P27" s="143">
        <v>54084.17</v>
      </c>
      <c r="Q27" s="139">
        <v>702.39</v>
      </c>
      <c r="R27" s="140">
        <v>736.3</v>
      </c>
      <c r="S27" s="142">
        <v>139405</v>
      </c>
      <c r="T27" s="402">
        <v>164029557.25999999</v>
      </c>
      <c r="U27" s="407">
        <v>1176.6400000000001</v>
      </c>
      <c r="V27" s="404">
        <v>1177.94</v>
      </c>
      <c r="W27" s="136">
        <v>12.14</v>
      </c>
    </row>
    <row r="28" spans="1:25">
      <c r="A28" s="62">
        <v>6</v>
      </c>
      <c r="B28" s="139" t="s">
        <v>99</v>
      </c>
      <c r="C28" s="142">
        <v>198537</v>
      </c>
      <c r="D28" s="143">
        <v>238019199.28</v>
      </c>
      <c r="E28" s="139">
        <v>1198.8699999999999</v>
      </c>
      <c r="F28" s="140">
        <v>1261.93</v>
      </c>
      <c r="G28" s="142">
        <v>1721</v>
      </c>
      <c r="H28" s="143">
        <v>1100164.8899999999</v>
      </c>
      <c r="I28" s="139">
        <v>639.26</v>
      </c>
      <c r="J28" s="140">
        <v>512.1</v>
      </c>
      <c r="K28" s="142">
        <v>18582</v>
      </c>
      <c r="L28" s="143">
        <v>12975379.199999999</v>
      </c>
      <c r="M28" s="139">
        <v>698.28</v>
      </c>
      <c r="N28" s="140">
        <v>605.19000000000005</v>
      </c>
      <c r="O28" s="142">
        <v>1878</v>
      </c>
      <c r="P28" s="143">
        <v>557248.76</v>
      </c>
      <c r="Q28" s="139">
        <v>296.72000000000003</v>
      </c>
      <c r="R28" s="140">
        <v>360</v>
      </c>
      <c r="S28" s="142">
        <v>220718</v>
      </c>
      <c r="T28" s="402">
        <v>252651992.13</v>
      </c>
      <c r="U28" s="407">
        <v>1144.68</v>
      </c>
      <c r="V28" s="404">
        <v>1208.05</v>
      </c>
      <c r="W28" s="136">
        <v>19.22</v>
      </c>
    </row>
    <row r="29" spans="1:25">
      <c r="A29" s="62">
        <v>7</v>
      </c>
      <c r="B29" s="139" t="s">
        <v>100</v>
      </c>
      <c r="C29" s="142">
        <v>215632</v>
      </c>
      <c r="D29" s="143">
        <v>243591009.53999999</v>
      </c>
      <c r="E29" s="139">
        <v>1129.6600000000001</v>
      </c>
      <c r="F29" s="140">
        <v>1174.03</v>
      </c>
      <c r="G29" s="142">
        <v>1126</v>
      </c>
      <c r="H29" s="143">
        <v>823376.95</v>
      </c>
      <c r="I29" s="139">
        <v>731.24</v>
      </c>
      <c r="J29" s="140">
        <v>621.9</v>
      </c>
      <c r="K29" s="142">
        <v>15932</v>
      </c>
      <c r="L29" s="143">
        <v>10757268.25</v>
      </c>
      <c r="M29" s="139">
        <v>675.2</v>
      </c>
      <c r="N29" s="140">
        <v>593.35</v>
      </c>
      <c r="O29" s="142">
        <v>2623</v>
      </c>
      <c r="P29" s="143">
        <v>694406.95</v>
      </c>
      <c r="Q29" s="139">
        <v>264.74</v>
      </c>
      <c r="R29" s="140">
        <v>360</v>
      </c>
      <c r="S29" s="142">
        <v>235313</v>
      </c>
      <c r="T29" s="402">
        <v>255866061.69</v>
      </c>
      <c r="U29" s="407">
        <v>1087.3399999999999</v>
      </c>
      <c r="V29" s="404">
        <v>1102.74</v>
      </c>
      <c r="W29" s="136">
        <v>20.49</v>
      </c>
    </row>
    <row r="30" spans="1:25">
      <c r="A30" s="62">
        <v>8</v>
      </c>
      <c r="B30" s="139" t="s">
        <v>101</v>
      </c>
      <c r="C30" s="142">
        <v>159420</v>
      </c>
      <c r="D30" s="143">
        <v>162184478.66</v>
      </c>
      <c r="E30" s="139">
        <v>1017.34</v>
      </c>
      <c r="F30" s="140">
        <v>964.7</v>
      </c>
      <c r="G30" s="142">
        <v>832</v>
      </c>
      <c r="H30" s="143">
        <v>632114.88</v>
      </c>
      <c r="I30" s="139">
        <v>759.75</v>
      </c>
      <c r="J30" s="140">
        <v>658.86</v>
      </c>
      <c r="K30" s="142">
        <v>11359</v>
      </c>
      <c r="L30" s="143">
        <v>7218670.3700000001</v>
      </c>
      <c r="M30" s="139">
        <v>635.5</v>
      </c>
      <c r="N30" s="140">
        <v>563.66999999999996</v>
      </c>
      <c r="O30" s="142">
        <v>818</v>
      </c>
      <c r="P30" s="143">
        <v>140985.57999999999</v>
      </c>
      <c r="Q30" s="139">
        <v>172.35</v>
      </c>
      <c r="R30" s="140">
        <v>129.35</v>
      </c>
      <c r="S30" s="142">
        <v>172429</v>
      </c>
      <c r="T30" s="402">
        <v>170176249.49000001</v>
      </c>
      <c r="U30" s="407">
        <v>986.94</v>
      </c>
      <c r="V30" s="404">
        <v>937.08</v>
      </c>
      <c r="W30" s="136">
        <v>15.01</v>
      </c>
    </row>
    <row r="31" spans="1:25">
      <c r="A31" s="62">
        <v>9</v>
      </c>
      <c r="B31" s="139" t="s">
        <v>102</v>
      </c>
      <c r="C31" s="142">
        <v>138890</v>
      </c>
      <c r="D31" s="143">
        <v>128582868.63</v>
      </c>
      <c r="E31" s="139">
        <v>925.79</v>
      </c>
      <c r="F31" s="140">
        <v>802.17</v>
      </c>
      <c r="G31" s="142">
        <v>722</v>
      </c>
      <c r="H31" s="143">
        <v>522999.9</v>
      </c>
      <c r="I31" s="139">
        <v>724.38</v>
      </c>
      <c r="J31" s="140">
        <v>708.28</v>
      </c>
      <c r="K31" s="142">
        <v>8752</v>
      </c>
      <c r="L31" s="143">
        <v>5308179.12</v>
      </c>
      <c r="M31" s="139">
        <v>606.51</v>
      </c>
      <c r="N31" s="140">
        <v>524.28</v>
      </c>
      <c r="O31" s="142">
        <v>675</v>
      </c>
      <c r="P31" s="143">
        <v>82859.42</v>
      </c>
      <c r="Q31" s="139">
        <v>122.75</v>
      </c>
      <c r="R31" s="140">
        <v>94.89</v>
      </c>
      <c r="S31" s="142">
        <v>149039</v>
      </c>
      <c r="T31" s="402">
        <v>134496907.06999999</v>
      </c>
      <c r="U31" s="407">
        <v>902.43</v>
      </c>
      <c r="V31" s="404">
        <v>774.68</v>
      </c>
      <c r="W31" s="136">
        <v>12.98</v>
      </c>
    </row>
    <row r="32" spans="1:25">
      <c r="A32" s="429">
        <v>10</v>
      </c>
      <c r="B32" s="460" t="s">
        <v>110</v>
      </c>
      <c r="C32" s="461">
        <v>83167</v>
      </c>
      <c r="D32" s="462">
        <v>71528034.730000004</v>
      </c>
      <c r="E32" s="460">
        <v>860.05</v>
      </c>
      <c r="F32" s="463">
        <v>699.34</v>
      </c>
      <c r="G32" s="461">
        <v>574</v>
      </c>
      <c r="H32" s="462">
        <v>404140.72</v>
      </c>
      <c r="I32" s="460">
        <v>704.08</v>
      </c>
      <c r="J32" s="463">
        <v>715.78</v>
      </c>
      <c r="K32" s="461">
        <v>4489</v>
      </c>
      <c r="L32" s="462">
        <v>2731095.5</v>
      </c>
      <c r="M32" s="460">
        <v>608.4</v>
      </c>
      <c r="N32" s="463">
        <v>525.27</v>
      </c>
      <c r="O32" s="461">
        <v>337</v>
      </c>
      <c r="P32" s="462">
        <v>38520.910000000003</v>
      </c>
      <c r="Q32" s="460">
        <v>114.31</v>
      </c>
      <c r="R32" s="463">
        <v>94.89</v>
      </c>
      <c r="S32" s="461">
        <v>88567</v>
      </c>
      <c r="T32" s="464">
        <v>74701791.859999999</v>
      </c>
      <c r="U32" s="465">
        <v>843.45</v>
      </c>
      <c r="V32" s="466">
        <v>684.6</v>
      </c>
      <c r="W32" s="467">
        <v>7.71</v>
      </c>
    </row>
    <row r="33" spans="1:23">
      <c r="A33" s="380">
        <v>11</v>
      </c>
      <c r="B33" s="407" t="s">
        <v>111</v>
      </c>
      <c r="C33" s="469">
        <v>29279</v>
      </c>
      <c r="D33" s="435">
        <v>23444303.91</v>
      </c>
      <c r="E33" s="407">
        <v>800.72</v>
      </c>
      <c r="F33" s="470">
        <v>623.98</v>
      </c>
      <c r="G33" s="469">
        <v>275</v>
      </c>
      <c r="H33" s="435">
        <v>174244.97</v>
      </c>
      <c r="I33" s="407">
        <v>633.62</v>
      </c>
      <c r="J33" s="470">
        <v>511.77000000000004</v>
      </c>
      <c r="K33" s="469">
        <v>1554</v>
      </c>
      <c r="L33" s="435">
        <v>911589.12</v>
      </c>
      <c r="M33" s="407">
        <v>586.61</v>
      </c>
      <c r="N33" s="470">
        <v>532.09</v>
      </c>
      <c r="O33" s="469">
        <v>65</v>
      </c>
      <c r="P33" s="435">
        <v>8949.2800000000007</v>
      </c>
      <c r="Q33" s="407">
        <v>137.68</v>
      </c>
      <c r="R33" s="470">
        <v>116.35</v>
      </c>
      <c r="S33" s="469">
        <v>31173</v>
      </c>
      <c r="T33" s="435">
        <v>24539087.280000001</v>
      </c>
      <c r="U33" s="407">
        <v>787.19</v>
      </c>
      <c r="V33" s="470">
        <v>615.67999999999995</v>
      </c>
      <c r="W33" s="471">
        <v>2.71</v>
      </c>
    </row>
    <row r="34" spans="1:23">
      <c r="A34" s="380">
        <v>12</v>
      </c>
      <c r="B34" s="407" t="s">
        <v>112</v>
      </c>
      <c r="C34" s="455">
        <v>4609</v>
      </c>
      <c r="D34" s="537">
        <v>3735164.83</v>
      </c>
      <c r="E34" s="456">
        <v>810.40677587329139</v>
      </c>
      <c r="F34" s="472">
        <v>613.43000000000006</v>
      </c>
      <c r="G34" s="455">
        <v>73</v>
      </c>
      <c r="H34" s="537">
        <v>41923.1</v>
      </c>
      <c r="I34" s="456">
        <v>574.28904109589041</v>
      </c>
      <c r="J34" s="472">
        <v>500.04</v>
      </c>
      <c r="K34" s="455">
        <v>373</v>
      </c>
      <c r="L34" s="537">
        <v>202463.82</v>
      </c>
      <c r="M34" s="456">
        <v>542.79844504021446</v>
      </c>
      <c r="N34" s="472">
        <v>457.63</v>
      </c>
      <c r="O34" s="455">
        <v>6</v>
      </c>
      <c r="P34" s="537">
        <v>1419.74</v>
      </c>
      <c r="Q34" s="456">
        <v>236.62333333333333</v>
      </c>
      <c r="R34" s="472">
        <v>88.88</v>
      </c>
      <c r="S34" s="455">
        <v>5061</v>
      </c>
      <c r="T34" s="537">
        <v>3980971.4899999998</v>
      </c>
      <c r="U34" s="456">
        <v>786.59780478166363</v>
      </c>
      <c r="V34" s="472">
        <v>600.29999999999995</v>
      </c>
      <c r="W34" s="458">
        <v>0.44062912191957931</v>
      </c>
    </row>
    <row r="35" spans="1:23" ht="16.2" thickBot="1">
      <c r="A35" s="459"/>
      <c r="B35" s="468" t="s">
        <v>538</v>
      </c>
      <c r="C35" s="414">
        <v>993186</v>
      </c>
      <c r="D35" s="406">
        <v>1083273757.8199999</v>
      </c>
      <c r="E35" s="415">
        <v>1090.705827327409</v>
      </c>
      <c r="F35" s="415">
        <v>1097.58</v>
      </c>
      <c r="G35" s="414">
        <v>30029</v>
      </c>
      <c r="H35" s="406">
        <v>13579049.380000003</v>
      </c>
      <c r="I35" s="415">
        <v>452.19785474041771</v>
      </c>
      <c r="J35" s="415">
        <v>360.96</v>
      </c>
      <c r="K35" s="414">
        <v>117489</v>
      </c>
      <c r="L35" s="406">
        <v>77558702.580000013</v>
      </c>
      <c r="M35" s="415">
        <v>660.13586446390741</v>
      </c>
      <c r="N35" s="415">
        <v>571.16999999999996</v>
      </c>
      <c r="O35" s="414">
        <v>7881</v>
      </c>
      <c r="P35" s="406">
        <v>2600691.8800000004</v>
      </c>
      <c r="Q35" s="415">
        <v>329.99516305037434</v>
      </c>
      <c r="R35" s="415">
        <v>360</v>
      </c>
      <c r="S35" s="414">
        <v>1148585</v>
      </c>
      <c r="T35" s="406">
        <v>1177012201.6599998</v>
      </c>
      <c r="U35" s="415">
        <v>1024.749758755338</v>
      </c>
      <c r="V35" s="413">
        <v>978.26</v>
      </c>
      <c r="W35" s="416">
        <v>100</v>
      </c>
    </row>
    <row r="36" spans="1:23" s="376" customFormat="1">
      <c r="C36" s="315"/>
      <c r="D36" s="15"/>
      <c r="E36" s="15"/>
      <c r="F36" s="315"/>
      <c r="G36" s="15"/>
      <c r="H36" s="15"/>
      <c r="I36" s="15"/>
      <c r="J36" s="315"/>
      <c r="K36" s="15"/>
      <c r="L36" s="15"/>
      <c r="M36" s="15"/>
      <c r="N36" s="315"/>
      <c r="O36" s="15"/>
      <c r="P36" s="15"/>
      <c r="Q36" s="15"/>
      <c r="R36" s="315"/>
      <c r="S36" s="15"/>
      <c r="T36" s="15"/>
      <c r="U36" s="15"/>
    </row>
    <row r="37" spans="1:23" ht="15.6">
      <c r="A37" s="539" t="s">
        <v>719</v>
      </c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</row>
    <row r="38" spans="1:23" ht="15" thickBot="1">
      <c r="A38" s="227"/>
      <c r="B38" s="227"/>
      <c r="C38" s="165"/>
      <c r="D38" s="15"/>
      <c r="E38" s="15"/>
      <c r="F38" s="165"/>
      <c r="G38" s="15"/>
      <c r="H38" s="15"/>
      <c r="I38" s="15"/>
      <c r="J38" s="165"/>
      <c r="K38" s="15"/>
      <c r="L38" s="15"/>
      <c r="M38" s="15"/>
      <c r="N38" s="165"/>
      <c r="O38" s="15"/>
      <c r="P38" s="15"/>
      <c r="Q38" s="15"/>
      <c r="R38" s="165"/>
      <c r="S38" s="15"/>
      <c r="T38" s="15"/>
      <c r="U38" s="15"/>
      <c r="V38" s="227"/>
      <c r="W38" s="227"/>
    </row>
    <row r="39" spans="1:23" ht="15.6">
      <c r="A39" s="579" t="s">
        <v>53</v>
      </c>
      <c r="B39" s="577" t="s">
        <v>103</v>
      </c>
      <c r="C39" s="574" t="s">
        <v>106</v>
      </c>
      <c r="D39" s="575"/>
      <c r="E39" s="575"/>
      <c r="F39" s="576"/>
      <c r="G39" s="574" t="s">
        <v>107</v>
      </c>
      <c r="H39" s="575"/>
      <c r="I39" s="575"/>
      <c r="J39" s="576"/>
      <c r="K39" s="574" t="s">
        <v>108</v>
      </c>
      <c r="L39" s="575"/>
      <c r="M39" s="575"/>
      <c r="N39" s="576"/>
      <c r="O39" s="574" t="s">
        <v>109</v>
      </c>
      <c r="P39" s="575"/>
      <c r="Q39" s="575"/>
      <c r="R39" s="576"/>
      <c r="S39" s="574" t="s">
        <v>105</v>
      </c>
      <c r="T39" s="575"/>
      <c r="U39" s="575"/>
      <c r="V39" s="575"/>
      <c r="W39" s="576"/>
    </row>
    <row r="40" spans="1:23" ht="16.2" thickBot="1">
      <c r="A40" s="581"/>
      <c r="B40" s="545"/>
      <c r="C40" s="410" t="s">
        <v>1</v>
      </c>
      <c r="D40" s="411" t="s">
        <v>104</v>
      </c>
      <c r="E40" s="405" t="s">
        <v>22</v>
      </c>
      <c r="F40" s="412" t="s">
        <v>442</v>
      </c>
      <c r="G40" s="410" t="s">
        <v>1</v>
      </c>
      <c r="H40" s="411" t="s">
        <v>104</v>
      </c>
      <c r="I40" s="405" t="s">
        <v>22</v>
      </c>
      <c r="J40" s="412" t="s">
        <v>442</v>
      </c>
      <c r="K40" s="410" t="s">
        <v>1</v>
      </c>
      <c r="L40" s="411" t="s">
        <v>104</v>
      </c>
      <c r="M40" s="405" t="s">
        <v>22</v>
      </c>
      <c r="N40" s="412" t="s">
        <v>442</v>
      </c>
      <c r="O40" s="410" t="s">
        <v>1</v>
      </c>
      <c r="P40" s="411" t="s">
        <v>104</v>
      </c>
      <c r="Q40" s="405" t="s">
        <v>22</v>
      </c>
      <c r="R40" s="412" t="s">
        <v>442</v>
      </c>
      <c r="S40" s="410" t="s">
        <v>1</v>
      </c>
      <c r="T40" s="411" t="s">
        <v>104</v>
      </c>
      <c r="U40" s="405" t="s">
        <v>22</v>
      </c>
      <c r="V40" s="412" t="s">
        <v>442</v>
      </c>
      <c r="W40" s="405" t="s">
        <v>539</v>
      </c>
    </row>
    <row r="41" spans="1:23">
      <c r="A41" s="103">
        <v>1</v>
      </c>
      <c r="B41" s="157" t="s">
        <v>77</v>
      </c>
      <c r="C41" s="157">
        <v>0</v>
      </c>
      <c r="D41" s="157">
        <v>0</v>
      </c>
      <c r="E41" s="157">
        <v>0</v>
      </c>
      <c r="F41" s="158" t="s">
        <v>439</v>
      </c>
      <c r="G41" s="159">
        <v>13504</v>
      </c>
      <c r="H41" s="160">
        <v>4105598.69</v>
      </c>
      <c r="I41" s="157">
        <v>304.02999999999997</v>
      </c>
      <c r="J41" s="158">
        <v>301.05</v>
      </c>
      <c r="K41" s="159">
        <v>832</v>
      </c>
      <c r="L41" s="160">
        <v>593976.74</v>
      </c>
      <c r="M41" s="157">
        <v>713.91</v>
      </c>
      <c r="N41" s="158">
        <v>736.3</v>
      </c>
      <c r="O41" s="159">
        <v>302</v>
      </c>
      <c r="P41" s="160">
        <v>221877.85</v>
      </c>
      <c r="Q41" s="157">
        <v>734.69</v>
      </c>
      <c r="R41" s="158">
        <v>736.3</v>
      </c>
      <c r="S41" s="159">
        <v>14638</v>
      </c>
      <c r="T41" s="401">
        <v>4921453.28</v>
      </c>
      <c r="U41" s="417">
        <v>336.21</v>
      </c>
      <c r="V41" s="408">
        <v>332.95</v>
      </c>
      <c r="W41" s="134">
        <v>1.1100000000000001</v>
      </c>
    </row>
    <row r="42" spans="1:23">
      <c r="A42" s="62">
        <v>2</v>
      </c>
      <c r="B42" s="139" t="s">
        <v>78</v>
      </c>
      <c r="C42" s="142">
        <v>1468</v>
      </c>
      <c r="D42" s="143">
        <v>1621591.4</v>
      </c>
      <c r="E42" s="139">
        <v>1104.6300000000001</v>
      </c>
      <c r="F42" s="140">
        <v>1068.72</v>
      </c>
      <c r="G42" s="142">
        <v>16167</v>
      </c>
      <c r="H42" s="143">
        <v>7419297.2199999997</v>
      </c>
      <c r="I42" s="139">
        <v>458.92</v>
      </c>
      <c r="J42" s="140">
        <v>400.88</v>
      </c>
      <c r="K42" s="142">
        <v>8160</v>
      </c>
      <c r="L42" s="143">
        <v>4679198.38</v>
      </c>
      <c r="M42" s="139">
        <v>573.42999999999995</v>
      </c>
      <c r="N42" s="140">
        <v>464.98</v>
      </c>
      <c r="O42" s="142">
        <v>545</v>
      </c>
      <c r="P42" s="143">
        <v>400105.55</v>
      </c>
      <c r="Q42" s="139">
        <v>734.14</v>
      </c>
      <c r="R42" s="140">
        <v>736.3</v>
      </c>
      <c r="S42" s="142">
        <v>26340</v>
      </c>
      <c r="T42" s="402">
        <v>14120192.550000001</v>
      </c>
      <c r="U42" s="407">
        <v>536.07000000000005</v>
      </c>
      <c r="V42" s="409">
        <v>442.74</v>
      </c>
      <c r="W42" s="136">
        <v>2.0099999999999998</v>
      </c>
    </row>
    <row r="43" spans="1:23">
      <c r="A43" s="62">
        <v>3</v>
      </c>
      <c r="B43" s="139" t="s">
        <v>96</v>
      </c>
      <c r="C43" s="142">
        <v>7124</v>
      </c>
      <c r="D43" s="143">
        <v>7666185.4299999997</v>
      </c>
      <c r="E43" s="139">
        <v>1076.1099999999999</v>
      </c>
      <c r="F43" s="140">
        <v>1024.8399999999999</v>
      </c>
      <c r="G43" s="142">
        <v>15394</v>
      </c>
      <c r="H43" s="143">
        <v>8202289.9000000004</v>
      </c>
      <c r="I43" s="139">
        <v>532.82000000000005</v>
      </c>
      <c r="J43" s="140">
        <v>479.85</v>
      </c>
      <c r="K43" s="142">
        <v>5992</v>
      </c>
      <c r="L43" s="143">
        <v>3546429.74</v>
      </c>
      <c r="M43" s="139">
        <v>591.86</v>
      </c>
      <c r="N43" s="140">
        <v>479.29</v>
      </c>
      <c r="O43" s="142">
        <v>118</v>
      </c>
      <c r="P43" s="143">
        <v>86104.2</v>
      </c>
      <c r="Q43" s="139">
        <v>729.7</v>
      </c>
      <c r="R43" s="140">
        <v>736.3</v>
      </c>
      <c r="S43" s="142">
        <v>28628</v>
      </c>
      <c r="T43" s="402">
        <v>19501009.27</v>
      </c>
      <c r="U43" s="407">
        <v>681.19</v>
      </c>
      <c r="V43" s="409">
        <v>576.29999999999995</v>
      </c>
      <c r="W43" s="136">
        <v>2.1800000000000002</v>
      </c>
    </row>
    <row r="44" spans="1:23">
      <c r="A44" s="62">
        <v>4</v>
      </c>
      <c r="B44" s="139" t="s">
        <v>97</v>
      </c>
      <c r="C44" s="142">
        <v>50423</v>
      </c>
      <c r="D44" s="143">
        <v>48296612.039999999</v>
      </c>
      <c r="E44" s="139">
        <v>957.83</v>
      </c>
      <c r="F44" s="140">
        <v>934.58</v>
      </c>
      <c r="G44" s="142">
        <v>23389</v>
      </c>
      <c r="H44" s="143">
        <v>13974760.130000001</v>
      </c>
      <c r="I44" s="139">
        <v>597.49</v>
      </c>
      <c r="J44" s="140">
        <v>535.87</v>
      </c>
      <c r="K44" s="142">
        <v>7695</v>
      </c>
      <c r="L44" s="143">
        <v>4430466.0599999996</v>
      </c>
      <c r="M44" s="139">
        <v>575.76</v>
      </c>
      <c r="N44" s="140">
        <v>468.37</v>
      </c>
      <c r="O44" s="142">
        <v>106</v>
      </c>
      <c r="P44" s="143">
        <v>76706.05</v>
      </c>
      <c r="Q44" s="139">
        <v>723.64</v>
      </c>
      <c r="R44" s="140">
        <v>736.3</v>
      </c>
      <c r="S44" s="142">
        <v>81613</v>
      </c>
      <c r="T44" s="402">
        <v>66778544.280000001</v>
      </c>
      <c r="U44" s="407">
        <v>818.23</v>
      </c>
      <c r="V44" s="409">
        <v>765.08</v>
      </c>
      <c r="W44" s="136">
        <v>6.21</v>
      </c>
    </row>
    <row r="45" spans="1:23">
      <c r="A45" s="62">
        <v>5</v>
      </c>
      <c r="B45" s="139" t="s">
        <v>98</v>
      </c>
      <c r="C45" s="142">
        <v>96217</v>
      </c>
      <c r="D45" s="143">
        <v>97206854.450000003</v>
      </c>
      <c r="E45" s="139">
        <v>1010.29</v>
      </c>
      <c r="F45" s="140">
        <v>993.48</v>
      </c>
      <c r="G45" s="142">
        <v>35209</v>
      </c>
      <c r="H45" s="143">
        <v>22540927.260000002</v>
      </c>
      <c r="I45" s="139">
        <v>640.20000000000005</v>
      </c>
      <c r="J45" s="140">
        <v>566.61</v>
      </c>
      <c r="K45" s="142">
        <v>10089</v>
      </c>
      <c r="L45" s="143">
        <v>5626434.6600000001</v>
      </c>
      <c r="M45" s="139">
        <v>557.67999999999995</v>
      </c>
      <c r="N45" s="140">
        <v>457.63</v>
      </c>
      <c r="O45" s="142">
        <v>113</v>
      </c>
      <c r="P45" s="143">
        <v>82776.3</v>
      </c>
      <c r="Q45" s="139">
        <v>732.53</v>
      </c>
      <c r="R45" s="140">
        <v>736.3</v>
      </c>
      <c r="S45" s="142">
        <v>141628</v>
      </c>
      <c r="T45" s="402">
        <v>125456992.67</v>
      </c>
      <c r="U45" s="407">
        <v>885.82</v>
      </c>
      <c r="V45" s="409">
        <v>828.16</v>
      </c>
      <c r="W45" s="136">
        <v>10.78</v>
      </c>
    </row>
    <row r="46" spans="1:23">
      <c r="A46" s="62">
        <v>6</v>
      </c>
      <c r="B46" s="139" t="s">
        <v>99</v>
      </c>
      <c r="C46" s="142">
        <v>154922</v>
      </c>
      <c r="D46" s="143">
        <v>144500647.80000001</v>
      </c>
      <c r="E46" s="139">
        <v>932.73</v>
      </c>
      <c r="F46" s="140">
        <v>835.2</v>
      </c>
      <c r="G46" s="142">
        <v>36346</v>
      </c>
      <c r="H46" s="143">
        <v>25249529.050000001</v>
      </c>
      <c r="I46" s="139">
        <v>694.7</v>
      </c>
      <c r="J46" s="140">
        <v>613.33000000000004</v>
      </c>
      <c r="K46" s="142">
        <v>9899</v>
      </c>
      <c r="L46" s="143">
        <v>5223070.51</v>
      </c>
      <c r="M46" s="139">
        <v>527.64</v>
      </c>
      <c r="N46" s="140">
        <v>456.87</v>
      </c>
      <c r="O46" s="142">
        <v>2414</v>
      </c>
      <c r="P46" s="143">
        <v>731794.46</v>
      </c>
      <c r="Q46" s="139">
        <v>303.14999999999998</v>
      </c>
      <c r="R46" s="140">
        <v>360</v>
      </c>
      <c r="S46" s="142">
        <v>203581</v>
      </c>
      <c r="T46" s="402">
        <v>175705041.81999999</v>
      </c>
      <c r="U46" s="407">
        <v>863.07</v>
      </c>
      <c r="V46" s="409">
        <v>737.31</v>
      </c>
      <c r="W46" s="136">
        <v>15.5</v>
      </c>
    </row>
    <row r="47" spans="1:23">
      <c r="A47" s="62">
        <v>7</v>
      </c>
      <c r="B47" s="139" t="s">
        <v>100</v>
      </c>
      <c r="C47" s="142">
        <v>171770</v>
      </c>
      <c r="D47" s="143">
        <v>143789005.96000001</v>
      </c>
      <c r="E47" s="139">
        <v>837.1</v>
      </c>
      <c r="F47" s="140">
        <v>678.01</v>
      </c>
      <c r="G47" s="142">
        <v>44912</v>
      </c>
      <c r="H47" s="143">
        <v>31837046.32</v>
      </c>
      <c r="I47" s="139">
        <v>708.88</v>
      </c>
      <c r="J47" s="140">
        <v>618.63</v>
      </c>
      <c r="K47" s="142">
        <v>9472</v>
      </c>
      <c r="L47" s="143">
        <v>4868994.58</v>
      </c>
      <c r="M47" s="139">
        <v>514.04</v>
      </c>
      <c r="N47" s="140">
        <v>456.13</v>
      </c>
      <c r="O47" s="142">
        <v>4341</v>
      </c>
      <c r="P47" s="143">
        <v>1143390.53</v>
      </c>
      <c r="Q47" s="139">
        <v>263.39</v>
      </c>
      <c r="R47" s="140">
        <v>360</v>
      </c>
      <c r="S47" s="142">
        <v>230495</v>
      </c>
      <c r="T47" s="402">
        <v>181638437.38999999</v>
      </c>
      <c r="U47" s="407">
        <v>788.04</v>
      </c>
      <c r="V47" s="409">
        <v>639.95000000000005</v>
      </c>
      <c r="W47" s="136">
        <v>17.55</v>
      </c>
    </row>
    <row r="48" spans="1:23">
      <c r="A48" s="62">
        <v>8</v>
      </c>
      <c r="B48" s="139" t="s">
        <v>101</v>
      </c>
      <c r="C48" s="142">
        <v>133815</v>
      </c>
      <c r="D48" s="143">
        <v>102308112.12</v>
      </c>
      <c r="E48" s="139">
        <v>764.55</v>
      </c>
      <c r="F48" s="140">
        <v>599.72</v>
      </c>
      <c r="G48" s="142">
        <v>45658</v>
      </c>
      <c r="H48" s="143">
        <v>31804223.91</v>
      </c>
      <c r="I48" s="139">
        <v>696.58</v>
      </c>
      <c r="J48" s="140">
        <v>597.16</v>
      </c>
      <c r="K48" s="142">
        <v>7878</v>
      </c>
      <c r="L48" s="143">
        <v>3927515.13</v>
      </c>
      <c r="M48" s="139">
        <v>498.54</v>
      </c>
      <c r="N48" s="140">
        <v>455.57</v>
      </c>
      <c r="O48" s="142">
        <v>1278</v>
      </c>
      <c r="P48" s="143">
        <v>241619.09</v>
      </c>
      <c r="Q48" s="139">
        <v>189.06</v>
      </c>
      <c r="R48" s="140">
        <v>129.35</v>
      </c>
      <c r="S48" s="142">
        <v>188629</v>
      </c>
      <c r="T48" s="402">
        <v>138281470.25</v>
      </c>
      <c r="U48" s="407">
        <v>733.09</v>
      </c>
      <c r="V48" s="409">
        <v>583.47</v>
      </c>
      <c r="W48" s="136">
        <v>14.36</v>
      </c>
    </row>
    <row r="49" spans="1:23">
      <c r="A49" s="62">
        <v>9</v>
      </c>
      <c r="B49" s="139" t="s">
        <v>102</v>
      </c>
      <c r="C49" s="142">
        <v>131675</v>
      </c>
      <c r="D49" s="143">
        <v>93774683.730000004</v>
      </c>
      <c r="E49" s="139">
        <v>712.17</v>
      </c>
      <c r="F49" s="140">
        <v>555.76</v>
      </c>
      <c r="G49" s="142">
        <v>55149</v>
      </c>
      <c r="H49" s="143">
        <v>37757974.549999997</v>
      </c>
      <c r="I49" s="139">
        <v>684.65</v>
      </c>
      <c r="J49" s="140">
        <v>575.09</v>
      </c>
      <c r="K49" s="142">
        <v>7506</v>
      </c>
      <c r="L49" s="143">
        <v>3714722.49</v>
      </c>
      <c r="M49" s="139">
        <v>494.9</v>
      </c>
      <c r="N49" s="140">
        <v>424.68</v>
      </c>
      <c r="O49" s="142">
        <v>1138</v>
      </c>
      <c r="P49" s="143">
        <v>188028.69</v>
      </c>
      <c r="Q49" s="139">
        <v>165.23</v>
      </c>
      <c r="R49" s="140">
        <v>119.07</v>
      </c>
      <c r="S49" s="142">
        <v>195468</v>
      </c>
      <c r="T49" s="402">
        <v>135435409.46000001</v>
      </c>
      <c r="U49" s="407">
        <v>692.88</v>
      </c>
      <c r="V49" s="409">
        <v>550.28</v>
      </c>
      <c r="W49" s="136">
        <v>14.88</v>
      </c>
    </row>
    <row r="50" spans="1:23">
      <c r="A50" s="62">
        <v>10</v>
      </c>
      <c r="B50" s="139" t="s">
        <v>110</v>
      </c>
      <c r="C50" s="142">
        <v>85854</v>
      </c>
      <c r="D50" s="143">
        <v>57022849.649999999</v>
      </c>
      <c r="E50" s="139">
        <v>664.18</v>
      </c>
      <c r="F50" s="140">
        <v>497.68</v>
      </c>
      <c r="G50" s="142">
        <v>43037</v>
      </c>
      <c r="H50" s="143">
        <v>29239390.370000001</v>
      </c>
      <c r="I50" s="139">
        <v>679.4</v>
      </c>
      <c r="J50" s="140">
        <v>561.83000000000004</v>
      </c>
      <c r="K50" s="142">
        <v>4372</v>
      </c>
      <c r="L50" s="143">
        <v>2310094.3199999998</v>
      </c>
      <c r="M50" s="139">
        <v>528.38</v>
      </c>
      <c r="N50" s="140">
        <v>377.6</v>
      </c>
      <c r="O50" s="142">
        <v>668</v>
      </c>
      <c r="P50" s="143">
        <v>113421.88</v>
      </c>
      <c r="Q50" s="139">
        <v>169.79</v>
      </c>
      <c r="R50" s="140">
        <v>119.07</v>
      </c>
      <c r="S50" s="142">
        <v>133931</v>
      </c>
      <c r="T50" s="402">
        <v>88685756.219999999</v>
      </c>
      <c r="U50" s="407">
        <v>662.17</v>
      </c>
      <c r="V50" s="409">
        <v>503.46</v>
      </c>
      <c r="W50" s="136">
        <v>10.199999999999999</v>
      </c>
    </row>
    <row r="51" spans="1:23">
      <c r="A51" s="62">
        <v>11</v>
      </c>
      <c r="B51" s="139" t="s">
        <v>111</v>
      </c>
      <c r="C51" s="142">
        <v>33656</v>
      </c>
      <c r="D51" s="143">
        <v>21198963.449999999</v>
      </c>
      <c r="E51" s="139">
        <v>629.87</v>
      </c>
      <c r="F51" s="140">
        <v>402.37</v>
      </c>
      <c r="G51" s="142">
        <v>20691</v>
      </c>
      <c r="H51" s="143">
        <v>14003153.43</v>
      </c>
      <c r="I51" s="139">
        <v>676.78</v>
      </c>
      <c r="J51" s="140">
        <v>549.22</v>
      </c>
      <c r="K51" s="142">
        <v>1872</v>
      </c>
      <c r="L51" s="143">
        <v>1030447.73</v>
      </c>
      <c r="M51" s="139">
        <v>550.45000000000005</v>
      </c>
      <c r="N51" s="140">
        <v>356.92</v>
      </c>
      <c r="O51" s="142">
        <v>230</v>
      </c>
      <c r="P51" s="143">
        <v>39401.910000000003</v>
      </c>
      <c r="Q51" s="139">
        <v>171.31</v>
      </c>
      <c r="R51" s="140">
        <v>127.4</v>
      </c>
      <c r="S51" s="142">
        <v>56449</v>
      </c>
      <c r="T51" s="402">
        <v>36271966.520000003</v>
      </c>
      <c r="U51" s="407">
        <v>642.55999999999995</v>
      </c>
      <c r="V51" s="409">
        <v>477.03</v>
      </c>
      <c r="W51" s="136">
        <v>4.3</v>
      </c>
    </row>
    <row r="52" spans="1:23">
      <c r="A52" s="62">
        <v>12</v>
      </c>
      <c r="B52" s="407" t="s">
        <v>112</v>
      </c>
      <c r="C52" s="455">
        <v>6794</v>
      </c>
      <c r="D52" s="537">
        <v>4096632.7199999997</v>
      </c>
      <c r="E52" s="456">
        <v>602.97802767147482</v>
      </c>
      <c r="F52" s="457">
        <v>356.92</v>
      </c>
      <c r="G52" s="455">
        <v>4769</v>
      </c>
      <c r="H52" s="537">
        <v>3183506.3</v>
      </c>
      <c r="I52" s="456">
        <v>667.54168588802679</v>
      </c>
      <c r="J52" s="457">
        <v>517.02</v>
      </c>
      <c r="K52" s="455">
        <v>646</v>
      </c>
      <c r="L52" s="537">
        <v>338356.13</v>
      </c>
      <c r="M52" s="456">
        <v>523.77109907120746</v>
      </c>
      <c r="N52" s="457">
        <v>338.4</v>
      </c>
      <c r="O52" s="455">
        <v>35</v>
      </c>
      <c r="P52" s="537">
        <v>5485.42</v>
      </c>
      <c r="Q52" s="456">
        <v>156.72628571428572</v>
      </c>
      <c r="R52" s="457">
        <v>129.35</v>
      </c>
      <c r="S52" s="455">
        <v>12244</v>
      </c>
      <c r="T52" s="537">
        <v>7623980.5700000003</v>
      </c>
      <c r="U52" s="456">
        <v>622.67074240444299</v>
      </c>
      <c r="V52" s="473">
        <v>427.57</v>
      </c>
      <c r="W52" s="456">
        <v>0.93206378592678074</v>
      </c>
    </row>
    <row r="53" spans="1:23" ht="16.2" thickBot="1">
      <c r="A53" s="459"/>
      <c r="B53" s="468" t="s">
        <v>538</v>
      </c>
      <c r="C53" s="414">
        <v>873718</v>
      </c>
      <c r="D53" s="406">
        <v>721482138.75000012</v>
      </c>
      <c r="E53" s="415">
        <v>825.76087335959676</v>
      </c>
      <c r="F53" s="415">
        <v>679.78</v>
      </c>
      <c r="G53" s="414">
        <v>354225</v>
      </c>
      <c r="H53" s="406">
        <v>229317697.13</v>
      </c>
      <c r="I53" s="415">
        <v>647.3786354153433</v>
      </c>
      <c r="J53" s="415">
        <v>553.1</v>
      </c>
      <c r="K53" s="414">
        <v>74413</v>
      </c>
      <c r="L53" s="406">
        <v>40289706.469999991</v>
      </c>
      <c r="M53" s="415">
        <v>541.4337074167147</v>
      </c>
      <c r="N53" s="415">
        <v>455.85</v>
      </c>
      <c r="O53" s="414">
        <v>11288</v>
      </c>
      <c r="P53" s="406">
        <v>3330711.93</v>
      </c>
      <c r="Q53" s="415">
        <v>295.06661321757622</v>
      </c>
      <c r="R53" s="415">
        <v>267.43</v>
      </c>
      <c r="S53" s="414">
        <v>1313644</v>
      </c>
      <c r="T53" s="406">
        <v>994420254.28000009</v>
      </c>
      <c r="U53" s="415">
        <v>756.99371692787395</v>
      </c>
      <c r="V53" s="413">
        <v>617.97</v>
      </c>
      <c r="W53" s="416">
        <v>100</v>
      </c>
    </row>
    <row r="55" spans="1:23">
      <c r="D55" s="15"/>
    </row>
    <row r="59" spans="1:23">
      <c r="C59" s="315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sqref="A1:L1"/>
    </sheetView>
  </sheetViews>
  <sheetFormatPr defaultRowHeight="14.4"/>
  <cols>
    <col min="1" max="1" width="4.6640625" style="75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9" customFormat="1" ht="15.75" customHeight="1">
      <c r="A1" s="539" t="s">
        <v>711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</row>
    <row r="2" spans="1:12" ht="15.75" customHeight="1" thickBot="1"/>
    <row r="3" spans="1:12" ht="15" thickBot="1">
      <c r="A3" s="594" t="s">
        <v>18</v>
      </c>
      <c r="B3" s="596" t="s">
        <v>428</v>
      </c>
      <c r="C3" s="598" t="s">
        <v>427</v>
      </c>
      <c r="D3" s="590" t="s">
        <v>5</v>
      </c>
      <c r="E3" s="591"/>
      <c r="F3" s="590" t="s">
        <v>6</v>
      </c>
      <c r="G3" s="591"/>
      <c r="H3" s="590" t="s">
        <v>46</v>
      </c>
      <c r="I3" s="591"/>
      <c r="J3" s="590" t="s">
        <v>8</v>
      </c>
      <c r="K3" s="591"/>
      <c r="L3" s="592" t="s">
        <v>502</v>
      </c>
    </row>
    <row r="4" spans="1:12" ht="15" thickBot="1">
      <c r="A4" s="595"/>
      <c r="B4" s="597"/>
      <c r="C4" s="599"/>
      <c r="D4" s="96" t="s">
        <v>1</v>
      </c>
      <c r="E4" s="144" t="s">
        <v>51</v>
      </c>
      <c r="F4" s="96" t="s">
        <v>1</v>
      </c>
      <c r="G4" s="144" t="s">
        <v>51</v>
      </c>
      <c r="H4" s="96" t="s">
        <v>1</v>
      </c>
      <c r="I4" s="144" t="s">
        <v>51</v>
      </c>
      <c r="J4" s="96" t="s">
        <v>1</v>
      </c>
      <c r="K4" s="144" t="s">
        <v>51</v>
      </c>
      <c r="L4" s="593"/>
    </row>
    <row r="5" spans="1:12">
      <c r="A5" s="418">
        <v>1</v>
      </c>
      <c r="B5" s="419">
        <v>21000</v>
      </c>
      <c r="C5" s="420" t="s">
        <v>512</v>
      </c>
      <c r="D5" s="420" t="s">
        <v>439</v>
      </c>
      <c r="E5" s="420" t="s">
        <v>439</v>
      </c>
      <c r="F5" s="421">
        <v>56</v>
      </c>
      <c r="G5" s="422">
        <v>34458.14</v>
      </c>
      <c r="H5" s="419" t="s">
        <v>439</v>
      </c>
      <c r="I5" s="422" t="s">
        <v>439</v>
      </c>
      <c r="J5" s="420" t="s">
        <v>439</v>
      </c>
      <c r="K5" s="420" t="s">
        <v>439</v>
      </c>
      <c r="L5" s="423">
        <v>56</v>
      </c>
    </row>
    <row r="6" spans="1:12" s="227" customFormat="1">
      <c r="A6" s="424">
        <v>2</v>
      </c>
      <c r="B6" s="182">
        <v>21500</v>
      </c>
      <c r="C6" s="166" t="s">
        <v>425</v>
      </c>
      <c r="D6" s="166" t="s">
        <v>439</v>
      </c>
      <c r="E6" s="166" t="s">
        <v>439</v>
      </c>
      <c r="F6" s="321">
        <v>12</v>
      </c>
      <c r="G6" s="320">
        <v>5154.84</v>
      </c>
      <c r="H6" s="182" t="s">
        <v>439</v>
      </c>
      <c r="I6" s="320" t="s">
        <v>439</v>
      </c>
      <c r="J6" s="166" t="s">
        <v>439</v>
      </c>
      <c r="K6" s="166" t="s">
        <v>439</v>
      </c>
      <c r="L6" s="425">
        <v>12</v>
      </c>
    </row>
    <row r="7" spans="1:12" s="227" customFormat="1">
      <c r="A7" s="424">
        <v>3</v>
      </c>
      <c r="B7" s="182">
        <v>21032</v>
      </c>
      <c r="C7" s="166" t="s">
        <v>566</v>
      </c>
      <c r="D7" s="166" t="s">
        <v>439</v>
      </c>
      <c r="E7" s="166" t="s">
        <v>439</v>
      </c>
      <c r="F7" s="321">
        <v>17</v>
      </c>
      <c r="G7" s="320">
        <v>6888.1</v>
      </c>
      <c r="H7" s="182" t="s">
        <v>439</v>
      </c>
      <c r="I7" s="320" t="s">
        <v>439</v>
      </c>
      <c r="J7" s="166" t="s">
        <v>439</v>
      </c>
      <c r="K7" s="166" t="s">
        <v>439</v>
      </c>
      <c r="L7" s="425">
        <v>17</v>
      </c>
    </row>
    <row r="8" spans="1:12" s="376" customFormat="1" ht="15" thickBot="1">
      <c r="A8" s="443">
        <v>4</v>
      </c>
      <c r="B8" s="444">
        <v>32001</v>
      </c>
      <c r="C8" s="445" t="s">
        <v>501</v>
      </c>
      <c r="D8" s="445" t="s">
        <v>439</v>
      </c>
      <c r="E8" s="445" t="s">
        <v>439</v>
      </c>
      <c r="F8" s="446">
        <v>7</v>
      </c>
      <c r="G8" s="447">
        <v>253.24</v>
      </c>
      <c r="H8" s="444" t="s">
        <v>439</v>
      </c>
      <c r="I8" s="447" t="s">
        <v>439</v>
      </c>
      <c r="J8" s="445" t="s">
        <v>439</v>
      </c>
      <c r="K8" s="445" t="s">
        <v>439</v>
      </c>
      <c r="L8" s="448">
        <v>7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K23" sqref="K23"/>
    </sheetView>
  </sheetViews>
  <sheetFormatPr defaultColWidth="9.109375" defaultRowHeight="14.4"/>
  <cols>
    <col min="1" max="1" width="4.6640625" style="68" customWidth="1"/>
    <col min="2" max="2" width="9.6640625" style="68" customWidth="1"/>
    <col min="3" max="3" width="22" style="68" bestFit="1" customWidth="1"/>
    <col min="4" max="4" width="14.44140625" style="92" customWidth="1"/>
    <col min="5" max="5" width="14.5546875" style="92" customWidth="1"/>
    <col min="6" max="6" width="13.6640625" style="93" customWidth="1"/>
    <col min="7" max="7" width="13.88671875" style="68" customWidth="1"/>
    <col min="8" max="8" width="13.5546875" style="68" customWidth="1"/>
    <col min="9" max="9" width="13.109375" style="68" customWidth="1"/>
    <col min="10" max="10" width="12" style="68" customWidth="1"/>
    <col min="11" max="11" width="12.44140625" style="68" customWidth="1"/>
    <col min="12" max="12" width="17.44140625" style="68" customWidth="1"/>
    <col min="13" max="16384" width="9.109375" style="68"/>
  </cols>
  <sheetData>
    <row r="1" spans="1:12" ht="16.5" customHeight="1">
      <c r="A1" s="539" t="s">
        <v>712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</row>
    <row r="2" spans="1:12" ht="15" thickBot="1"/>
    <row r="3" spans="1:12" ht="22.5" customHeight="1" thickBot="1">
      <c r="A3" s="594" t="s">
        <v>18</v>
      </c>
      <c r="B3" s="596" t="s">
        <v>428</v>
      </c>
      <c r="C3" s="598" t="s">
        <v>427</v>
      </c>
      <c r="D3" s="590" t="s">
        <v>5</v>
      </c>
      <c r="E3" s="591"/>
      <c r="F3" s="590" t="s">
        <v>6</v>
      </c>
      <c r="G3" s="591"/>
      <c r="H3" s="590" t="s">
        <v>46</v>
      </c>
      <c r="I3" s="591"/>
      <c r="J3" s="590" t="s">
        <v>8</v>
      </c>
      <c r="K3" s="591"/>
      <c r="L3" s="592" t="s">
        <v>502</v>
      </c>
    </row>
    <row r="4" spans="1:12" ht="24" customHeight="1" thickBot="1">
      <c r="A4" s="595"/>
      <c r="B4" s="597"/>
      <c r="C4" s="599"/>
      <c r="D4" s="96" t="s">
        <v>1</v>
      </c>
      <c r="E4" s="144" t="s">
        <v>51</v>
      </c>
      <c r="F4" s="96" t="s">
        <v>1</v>
      </c>
      <c r="G4" s="144" t="s">
        <v>51</v>
      </c>
      <c r="H4" s="96" t="s">
        <v>1</v>
      </c>
      <c r="I4" s="144" t="s">
        <v>51</v>
      </c>
      <c r="J4" s="96" t="s">
        <v>1</v>
      </c>
      <c r="K4" s="144" t="s">
        <v>51</v>
      </c>
      <c r="L4" s="593"/>
    </row>
    <row r="5" spans="1:12">
      <c r="A5" s="498">
        <v>1</v>
      </c>
      <c r="B5" s="499" t="s">
        <v>511</v>
      </c>
      <c r="C5" s="500" t="s">
        <v>512</v>
      </c>
      <c r="D5" s="501">
        <v>5298</v>
      </c>
      <c r="E5" s="502">
        <v>3502518.56</v>
      </c>
      <c r="F5" s="503">
        <v>1980</v>
      </c>
      <c r="G5" s="502">
        <v>985570.48</v>
      </c>
      <c r="H5" s="501">
        <v>951</v>
      </c>
      <c r="I5" s="502">
        <v>588785.78</v>
      </c>
      <c r="J5" s="504">
        <v>191</v>
      </c>
      <c r="K5" s="502">
        <v>345780.76</v>
      </c>
      <c r="L5" s="505">
        <v>8420</v>
      </c>
    </row>
    <row r="6" spans="1:12">
      <c r="A6" s="506">
        <v>2</v>
      </c>
      <c r="B6" s="94" t="s">
        <v>623</v>
      </c>
      <c r="C6" s="95" t="s">
        <v>425</v>
      </c>
      <c r="D6" s="101">
        <v>378</v>
      </c>
      <c r="E6" s="177">
        <v>362011.21</v>
      </c>
      <c r="F6" s="105">
        <v>243</v>
      </c>
      <c r="G6" s="177">
        <v>145972</v>
      </c>
      <c r="H6" s="101">
        <v>25</v>
      </c>
      <c r="I6" s="177">
        <v>10948.39</v>
      </c>
      <c r="J6" s="104">
        <v>4</v>
      </c>
      <c r="K6" s="177">
        <v>800</v>
      </c>
      <c r="L6" s="507">
        <v>650</v>
      </c>
    </row>
    <row r="7" spans="1:12">
      <c r="A7" s="506">
        <v>3</v>
      </c>
      <c r="B7" s="94" t="s">
        <v>602</v>
      </c>
      <c r="C7" s="95" t="s">
        <v>603</v>
      </c>
      <c r="D7" s="101">
        <v>117</v>
      </c>
      <c r="E7" s="177">
        <v>39608.400000000001</v>
      </c>
      <c r="F7" s="105" t="s">
        <v>439</v>
      </c>
      <c r="G7" s="177" t="s">
        <v>439</v>
      </c>
      <c r="H7" s="101" t="s">
        <v>439</v>
      </c>
      <c r="I7" s="177" t="s">
        <v>439</v>
      </c>
      <c r="J7" s="101">
        <v>45</v>
      </c>
      <c r="K7" s="177">
        <v>16029.53</v>
      </c>
      <c r="L7" s="507">
        <v>162</v>
      </c>
    </row>
    <row r="8" spans="1:12">
      <c r="A8" s="506">
        <v>4</v>
      </c>
      <c r="B8" s="94" t="s">
        <v>420</v>
      </c>
      <c r="C8" s="95" t="s">
        <v>503</v>
      </c>
      <c r="D8" s="101">
        <v>5</v>
      </c>
      <c r="E8" s="177">
        <v>4524.8999999999996</v>
      </c>
      <c r="F8" s="105">
        <v>4</v>
      </c>
      <c r="G8" s="177">
        <v>2648.09</v>
      </c>
      <c r="H8" s="101" t="s">
        <v>439</v>
      </c>
      <c r="I8" s="177" t="s">
        <v>439</v>
      </c>
      <c r="J8" s="104" t="s">
        <v>439</v>
      </c>
      <c r="K8" s="177" t="s">
        <v>439</v>
      </c>
      <c r="L8" s="507">
        <v>9</v>
      </c>
    </row>
    <row r="9" spans="1:12">
      <c r="A9" s="506">
        <v>5</v>
      </c>
      <c r="B9" s="94" t="s">
        <v>419</v>
      </c>
      <c r="C9" s="95" t="s">
        <v>393</v>
      </c>
      <c r="D9" s="101" t="s">
        <v>439</v>
      </c>
      <c r="E9" s="177" t="s">
        <v>439</v>
      </c>
      <c r="F9" s="105">
        <v>1</v>
      </c>
      <c r="G9" s="177">
        <v>196.02</v>
      </c>
      <c r="H9" s="101" t="s">
        <v>439</v>
      </c>
      <c r="I9" s="177" t="s">
        <v>439</v>
      </c>
      <c r="J9" s="101" t="s">
        <v>439</v>
      </c>
      <c r="K9" s="177" t="s">
        <v>439</v>
      </c>
      <c r="L9" s="507">
        <v>1</v>
      </c>
    </row>
    <row r="10" spans="1:12">
      <c r="A10" s="506">
        <v>6</v>
      </c>
      <c r="B10" s="94" t="s">
        <v>413</v>
      </c>
      <c r="C10" s="95" t="s">
        <v>390</v>
      </c>
      <c r="D10" s="101" t="s">
        <v>439</v>
      </c>
      <c r="E10" s="177" t="s">
        <v>439</v>
      </c>
      <c r="F10" s="105">
        <v>1</v>
      </c>
      <c r="G10" s="177">
        <v>645.04</v>
      </c>
      <c r="H10" s="101" t="s">
        <v>439</v>
      </c>
      <c r="I10" s="177" t="s">
        <v>439</v>
      </c>
      <c r="J10" s="101" t="s">
        <v>439</v>
      </c>
      <c r="K10" s="177" t="s">
        <v>439</v>
      </c>
      <c r="L10" s="507">
        <v>1</v>
      </c>
    </row>
    <row r="11" spans="1:12">
      <c r="A11" s="506">
        <v>7</v>
      </c>
      <c r="B11" s="94">
        <v>21032</v>
      </c>
      <c r="C11" s="95" t="s">
        <v>566</v>
      </c>
      <c r="D11" s="101">
        <v>2261</v>
      </c>
      <c r="E11" s="177">
        <v>405742.2</v>
      </c>
      <c r="F11" s="105">
        <v>1062</v>
      </c>
      <c r="G11" s="177">
        <v>163918.56</v>
      </c>
      <c r="H11" s="101">
        <v>264</v>
      </c>
      <c r="I11" s="177">
        <v>39225.72</v>
      </c>
      <c r="J11" s="101" t="s">
        <v>439</v>
      </c>
      <c r="K11" s="177" t="s">
        <v>439</v>
      </c>
      <c r="L11" s="507">
        <v>3587</v>
      </c>
    </row>
    <row r="12" spans="1:12" ht="15" thickBot="1">
      <c r="A12" s="530">
        <v>8</v>
      </c>
      <c r="B12" s="531">
        <v>32001</v>
      </c>
      <c r="C12" s="532" t="s">
        <v>501</v>
      </c>
      <c r="D12" s="533">
        <v>652</v>
      </c>
      <c r="E12" s="534">
        <v>61809.34</v>
      </c>
      <c r="F12" s="535">
        <v>284</v>
      </c>
      <c r="G12" s="534">
        <v>19841.16</v>
      </c>
      <c r="H12" s="533" t="s">
        <v>439</v>
      </c>
      <c r="I12" s="534" t="s">
        <v>439</v>
      </c>
      <c r="J12" s="533" t="s">
        <v>439</v>
      </c>
      <c r="K12" s="534" t="s">
        <v>439</v>
      </c>
      <c r="L12" s="536">
        <v>936</v>
      </c>
    </row>
    <row r="13" spans="1:12">
      <c r="A13" s="281"/>
      <c r="B13" s="281"/>
      <c r="C13" s="281"/>
      <c r="D13" s="292"/>
      <c r="E13" s="483"/>
      <c r="F13" s="292"/>
      <c r="G13" s="483"/>
      <c r="H13" s="292"/>
      <c r="I13" s="483"/>
      <c r="J13" s="292"/>
      <c r="K13" s="483"/>
      <c r="L13" s="292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topLeftCell="C1" workbookViewId="0">
      <selection activeCell="M28" sqref="M28"/>
    </sheetView>
  </sheetViews>
  <sheetFormatPr defaultRowHeight="14.4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>
      <c r="A1" s="539" t="s">
        <v>710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</row>
    <row r="2" spans="1:18" ht="15" thickBo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18" ht="16.5" customHeight="1" thickBot="1">
      <c r="A3" s="586" t="s">
        <v>18</v>
      </c>
      <c r="B3" s="586" t="s">
        <v>427</v>
      </c>
      <c r="C3" s="583" t="s">
        <v>5</v>
      </c>
      <c r="D3" s="584"/>
      <c r="E3" s="585"/>
      <c r="F3" s="583" t="s">
        <v>6</v>
      </c>
      <c r="G3" s="584"/>
      <c r="H3" s="585"/>
      <c r="I3" s="583" t="s">
        <v>46</v>
      </c>
      <c r="J3" s="584"/>
      <c r="K3" s="585"/>
      <c r="L3" s="583" t="s">
        <v>8</v>
      </c>
      <c r="M3" s="584"/>
      <c r="N3" s="585"/>
      <c r="O3" s="588" t="s">
        <v>502</v>
      </c>
      <c r="P3" s="588" t="s">
        <v>584</v>
      </c>
      <c r="Q3" s="588" t="s">
        <v>585</v>
      </c>
      <c r="R3" s="588" t="s">
        <v>592</v>
      </c>
    </row>
    <row r="4" spans="1:18" ht="47.4" thickBot="1">
      <c r="A4" s="614"/>
      <c r="B4" s="587"/>
      <c r="C4" s="114" t="s">
        <v>1</v>
      </c>
      <c r="D4" s="248" t="s">
        <v>590</v>
      </c>
      <c r="E4" s="249" t="s">
        <v>591</v>
      </c>
      <c r="F4" s="114" t="s">
        <v>1</v>
      </c>
      <c r="G4" s="248" t="s">
        <v>590</v>
      </c>
      <c r="H4" s="249" t="s">
        <v>591</v>
      </c>
      <c r="I4" s="114" t="s">
        <v>1</v>
      </c>
      <c r="J4" s="248" t="s">
        <v>590</v>
      </c>
      <c r="K4" s="249" t="s">
        <v>591</v>
      </c>
      <c r="L4" s="114" t="s">
        <v>1</v>
      </c>
      <c r="M4" s="248" t="s">
        <v>590</v>
      </c>
      <c r="N4" s="249" t="s">
        <v>591</v>
      </c>
      <c r="O4" s="589"/>
      <c r="P4" s="589"/>
      <c r="Q4" s="589"/>
      <c r="R4" s="589"/>
    </row>
    <row r="5" spans="1:18">
      <c r="A5" s="234">
        <v>1</v>
      </c>
      <c r="B5" s="378" t="s">
        <v>512</v>
      </c>
      <c r="C5" s="223">
        <v>673</v>
      </c>
      <c r="D5" s="318">
        <v>1166710.2</v>
      </c>
      <c r="E5" s="318">
        <v>662521.43999999994</v>
      </c>
      <c r="F5" s="223">
        <v>103</v>
      </c>
      <c r="G5" s="318">
        <v>103751.26</v>
      </c>
      <c r="H5" s="318">
        <v>61170.65</v>
      </c>
      <c r="I5" s="223">
        <v>812</v>
      </c>
      <c r="J5" s="318">
        <v>655353.06999999995</v>
      </c>
      <c r="K5" s="318">
        <v>429248.89</v>
      </c>
      <c r="L5" s="223">
        <v>2</v>
      </c>
      <c r="M5" s="318">
        <v>34465.199999999997</v>
      </c>
      <c r="N5" s="318">
        <v>1566.6</v>
      </c>
      <c r="O5" s="377">
        <v>1590</v>
      </c>
      <c r="P5" s="318">
        <v>1960279.73</v>
      </c>
      <c r="Q5" s="318">
        <v>1154507.58</v>
      </c>
      <c r="R5" s="318">
        <v>726.11</v>
      </c>
    </row>
    <row r="6" spans="1:18">
      <c r="A6" s="235">
        <v>2</v>
      </c>
      <c r="B6" s="378" t="s">
        <v>425</v>
      </c>
      <c r="C6" s="223">
        <v>288</v>
      </c>
      <c r="D6" s="318">
        <v>1408189.77</v>
      </c>
      <c r="E6" s="318">
        <v>414540.16</v>
      </c>
      <c r="F6" s="223">
        <v>83</v>
      </c>
      <c r="G6" s="318">
        <v>464795.72</v>
      </c>
      <c r="H6" s="318">
        <v>74137.86</v>
      </c>
      <c r="I6" s="223">
        <v>40</v>
      </c>
      <c r="J6" s="318">
        <v>47352.83</v>
      </c>
      <c r="K6" s="223">
        <v>41374.89</v>
      </c>
      <c r="L6" s="223" t="s">
        <v>439</v>
      </c>
      <c r="M6" s="318" t="s">
        <v>439</v>
      </c>
      <c r="N6" s="223" t="s">
        <v>439</v>
      </c>
      <c r="O6" s="377">
        <v>411</v>
      </c>
      <c r="P6" s="318">
        <v>1920338.32</v>
      </c>
      <c r="Q6" s="318">
        <v>530052.91</v>
      </c>
      <c r="R6" s="318">
        <v>1289.67</v>
      </c>
    </row>
    <row r="7" spans="1:18" ht="15" thickBot="1">
      <c r="A7" s="250">
        <v>3</v>
      </c>
      <c r="B7" s="378" t="s">
        <v>566</v>
      </c>
      <c r="C7" s="223">
        <v>855</v>
      </c>
      <c r="D7" s="318" t="s">
        <v>439</v>
      </c>
      <c r="E7" s="318">
        <v>279046.59999999998</v>
      </c>
      <c r="F7" s="223">
        <v>32</v>
      </c>
      <c r="G7" s="318" t="s">
        <v>439</v>
      </c>
      <c r="H7" s="318">
        <v>4911.25</v>
      </c>
      <c r="I7" s="223">
        <v>44</v>
      </c>
      <c r="J7" s="318" t="s">
        <v>439</v>
      </c>
      <c r="K7" s="318">
        <v>14191.87</v>
      </c>
      <c r="L7" s="378" t="s">
        <v>439</v>
      </c>
      <c r="M7" s="378" t="s">
        <v>439</v>
      </c>
      <c r="N7" s="378" t="s">
        <v>439</v>
      </c>
      <c r="O7" s="377">
        <v>931</v>
      </c>
      <c r="P7" s="318" t="s">
        <v>439</v>
      </c>
      <c r="Q7" s="318">
        <v>298149.71999999997</v>
      </c>
      <c r="R7" s="318">
        <v>320.25</v>
      </c>
    </row>
    <row r="8" spans="1:18">
      <c r="C8" s="615">
        <f>SUM(C5:C7)</f>
        <v>1816</v>
      </c>
      <c r="D8" s="616">
        <f t="shared" ref="D8:Q8" si="0">SUM(D5:D7)</f>
        <v>2574899.9699999997</v>
      </c>
      <c r="E8" s="616">
        <f t="shared" ref="E8" si="1">SUM(E5:E7)</f>
        <v>1356108.1999999997</v>
      </c>
      <c r="F8" s="615">
        <f t="shared" ref="F8" si="2">SUM(F5:F7)</f>
        <v>218</v>
      </c>
      <c r="G8" s="616">
        <f t="shared" ref="G8" si="3">SUM(G5:G7)</f>
        <v>568546.98</v>
      </c>
      <c r="H8" s="616">
        <f t="shared" ref="H8" si="4">SUM(H5:H7)</f>
        <v>140219.76</v>
      </c>
      <c r="I8" s="615">
        <f t="shared" ref="I8" si="5">SUM(I5:I7)</f>
        <v>896</v>
      </c>
      <c r="J8" s="616">
        <f t="shared" ref="J8" si="6">SUM(J5:J7)</f>
        <v>702705.89999999991</v>
      </c>
      <c r="K8" s="616">
        <f t="shared" ref="K8" si="7">SUM(K5:K7)</f>
        <v>484815.65</v>
      </c>
      <c r="L8" s="615">
        <f t="shared" ref="L8" si="8">SUM(L5:L7)</f>
        <v>2</v>
      </c>
      <c r="M8" s="616">
        <f t="shared" ref="M8" si="9">SUM(M5:M7)</f>
        <v>34465.199999999997</v>
      </c>
      <c r="N8" s="616">
        <f t="shared" ref="N8" si="10">SUM(N5:N7)</f>
        <v>1566.6</v>
      </c>
      <c r="O8" s="615">
        <f t="shared" ref="O8" si="11">SUM(O5:O7)</f>
        <v>2932</v>
      </c>
      <c r="P8" s="616">
        <f t="shared" ref="P8" si="12">SUM(P5:P7)</f>
        <v>3880618.05</v>
      </c>
      <c r="Q8" s="616">
        <f t="shared" ref="Q8" si="13">SUM(Q5:Q7)</f>
        <v>1982710.2100000002</v>
      </c>
      <c r="R8" s="616">
        <f t="shared" ref="R8" si="14">SUM(R5:R7)</f>
        <v>2336.0300000000002</v>
      </c>
    </row>
    <row r="9" spans="1:18">
      <c r="O9" s="315"/>
      <c r="P9" s="317"/>
      <c r="Q9" s="317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7"/>
  <sheetViews>
    <sheetView workbookViewId="0">
      <selection activeCell="G22" sqref="G22"/>
    </sheetView>
  </sheetViews>
  <sheetFormatPr defaultRowHeight="14.4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>
      <c r="A1" s="539" t="s">
        <v>709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</row>
    <row r="2" spans="1:18" ht="15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8" ht="16.5" customHeight="1" thickBot="1">
      <c r="A3" s="586" t="s">
        <v>18</v>
      </c>
      <c r="B3" s="586" t="s">
        <v>427</v>
      </c>
      <c r="C3" s="583" t="s">
        <v>5</v>
      </c>
      <c r="D3" s="584"/>
      <c r="E3" s="585"/>
      <c r="F3" s="583" t="s">
        <v>6</v>
      </c>
      <c r="G3" s="584"/>
      <c r="H3" s="585"/>
      <c r="I3" s="583" t="s">
        <v>46</v>
      </c>
      <c r="J3" s="584"/>
      <c r="K3" s="585"/>
      <c r="L3" s="583" t="s">
        <v>8</v>
      </c>
      <c r="M3" s="584"/>
      <c r="N3" s="585"/>
      <c r="O3" s="588" t="s">
        <v>502</v>
      </c>
      <c r="P3" s="588" t="s">
        <v>584</v>
      </c>
      <c r="Q3" s="588" t="s">
        <v>585</v>
      </c>
      <c r="R3" s="588" t="s">
        <v>592</v>
      </c>
    </row>
    <row r="4" spans="1:18" ht="47.4" thickBot="1">
      <c r="A4" s="587"/>
      <c r="B4" s="587"/>
      <c r="C4" s="114" t="s">
        <v>1</v>
      </c>
      <c r="D4" s="248" t="s">
        <v>590</v>
      </c>
      <c r="E4" s="249" t="s">
        <v>591</v>
      </c>
      <c r="F4" s="114" t="s">
        <v>1</v>
      </c>
      <c r="G4" s="248" t="s">
        <v>590</v>
      </c>
      <c r="H4" s="249" t="s">
        <v>591</v>
      </c>
      <c r="I4" s="114" t="s">
        <v>1</v>
      </c>
      <c r="J4" s="248" t="s">
        <v>590</v>
      </c>
      <c r="K4" s="249" t="s">
        <v>591</v>
      </c>
      <c r="L4" s="114" t="s">
        <v>1</v>
      </c>
      <c r="M4" s="248" t="s">
        <v>590</v>
      </c>
      <c r="N4" s="249" t="s">
        <v>591</v>
      </c>
      <c r="O4" s="589"/>
      <c r="P4" s="589"/>
      <c r="Q4" s="589"/>
      <c r="R4" s="589"/>
    </row>
    <row r="5" spans="1:18">
      <c r="A5" s="234">
        <v>1</v>
      </c>
      <c r="B5" s="175" t="s">
        <v>512</v>
      </c>
      <c r="C5" s="349">
        <v>476</v>
      </c>
      <c r="D5" s="115">
        <v>1383144.58</v>
      </c>
      <c r="E5" s="115">
        <v>233111.49</v>
      </c>
      <c r="F5" s="176">
        <v>120</v>
      </c>
      <c r="G5" s="115">
        <v>226352.46</v>
      </c>
      <c r="H5" s="115">
        <v>27182.13</v>
      </c>
      <c r="I5" s="176">
        <v>78</v>
      </c>
      <c r="J5" s="115">
        <v>177315.74</v>
      </c>
      <c r="K5" s="115">
        <v>29153.86</v>
      </c>
      <c r="L5" s="176" t="s">
        <v>439</v>
      </c>
      <c r="M5" s="115" t="s">
        <v>439</v>
      </c>
      <c r="N5" s="115" t="s">
        <v>439</v>
      </c>
      <c r="O5" s="349">
        <v>674</v>
      </c>
      <c r="P5" s="115">
        <v>1786812.78</v>
      </c>
      <c r="Q5" s="115">
        <v>289447.48</v>
      </c>
      <c r="R5" s="116">
        <v>429.45</v>
      </c>
    </row>
    <row r="6" spans="1:18" s="376" customFormat="1" ht="15" thickBot="1">
      <c r="A6" s="250">
        <v>2</v>
      </c>
      <c r="B6" s="117" t="s">
        <v>566</v>
      </c>
      <c r="C6" s="247" t="s">
        <v>439</v>
      </c>
      <c r="D6" s="319" t="s">
        <v>439</v>
      </c>
      <c r="E6" s="319" t="s">
        <v>439</v>
      </c>
      <c r="F6" s="118">
        <v>2</v>
      </c>
      <c r="G6" s="319" t="s">
        <v>439</v>
      </c>
      <c r="H6" s="319">
        <v>182.19</v>
      </c>
      <c r="I6" s="118" t="s">
        <v>439</v>
      </c>
      <c r="J6" s="319" t="s">
        <v>439</v>
      </c>
      <c r="K6" s="319" t="s">
        <v>439</v>
      </c>
      <c r="L6" s="118" t="s">
        <v>439</v>
      </c>
      <c r="M6" s="319" t="s">
        <v>439</v>
      </c>
      <c r="N6" s="319" t="s">
        <v>439</v>
      </c>
      <c r="O6" s="247">
        <v>2</v>
      </c>
      <c r="P6" s="319" t="s">
        <v>439</v>
      </c>
      <c r="Q6" s="319">
        <v>182.19</v>
      </c>
      <c r="R6" s="119">
        <v>91.1</v>
      </c>
    </row>
    <row r="7" spans="1:18">
      <c r="C7" s="219">
        <f>SUM(C5:C6)</f>
        <v>476</v>
      </c>
      <c r="D7" s="219">
        <f t="shared" ref="D7:P7" si="0">SUM(D5:D6)</f>
        <v>1383144.58</v>
      </c>
      <c r="E7" s="219">
        <f t="shared" si="0"/>
        <v>233111.49</v>
      </c>
      <c r="F7" s="219">
        <f t="shared" si="0"/>
        <v>122</v>
      </c>
      <c r="G7" s="219">
        <f t="shared" si="0"/>
        <v>226352.46</v>
      </c>
      <c r="H7" s="219">
        <f t="shared" si="0"/>
        <v>27364.32</v>
      </c>
      <c r="I7" s="219">
        <f t="shared" si="0"/>
        <v>78</v>
      </c>
      <c r="J7" s="219">
        <f t="shared" si="0"/>
        <v>177315.74</v>
      </c>
      <c r="K7" s="219">
        <f t="shared" si="0"/>
        <v>29153.86</v>
      </c>
      <c r="L7" s="219">
        <f t="shared" si="0"/>
        <v>0</v>
      </c>
      <c r="M7" s="219">
        <f t="shared" si="0"/>
        <v>0</v>
      </c>
      <c r="N7" s="219">
        <f t="shared" si="0"/>
        <v>0</v>
      </c>
      <c r="O7" s="219">
        <f t="shared" si="0"/>
        <v>676</v>
      </c>
      <c r="P7" s="219">
        <f t="shared" si="0"/>
        <v>1786812.78</v>
      </c>
      <c r="Q7" s="219">
        <f>SUM(Q5:Q6)</f>
        <v>289629.67</v>
      </c>
      <c r="R7" s="219">
        <f t="shared" ref="R7" si="1">SUM(R5:R6)</f>
        <v>520.54999999999995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workbookViewId="0">
      <selection activeCell="C30" sqref="C30"/>
    </sheetView>
  </sheetViews>
  <sheetFormatPr defaultRowHeight="14.4"/>
  <cols>
    <col min="1" max="1" width="25" customWidth="1"/>
    <col min="2" max="2" width="12.33203125" style="8" customWidth="1"/>
    <col min="3" max="3" width="12.33203125" style="165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5" customWidth="1"/>
    <col min="10" max="10" width="11.88671875" style="9" customWidth="1"/>
    <col min="11" max="11" width="11.44140625" customWidth="1"/>
    <col min="12" max="12" width="11.44140625" style="227" customWidth="1"/>
    <col min="13" max="13" width="11.44140625" customWidth="1"/>
  </cols>
  <sheetData>
    <row r="1" spans="1:14" s="2" customFormat="1" ht="15.6">
      <c r="A1" s="539" t="s">
        <v>687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</row>
    <row r="2" spans="1:14">
      <c r="A2" s="42"/>
    </row>
    <row r="3" spans="1:14" s="49" customFormat="1" ht="15" customHeight="1">
      <c r="A3" s="543" t="s">
        <v>19</v>
      </c>
      <c r="B3" s="540" t="s">
        <v>5</v>
      </c>
      <c r="C3" s="541"/>
      <c r="D3" s="542"/>
      <c r="E3" s="540" t="s">
        <v>6</v>
      </c>
      <c r="F3" s="542"/>
      <c r="G3" s="303"/>
      <c r="H3" s="540" t="s">
        <v>20</v>
      </c>
      <c r="I3" s="541"/>
      <c r="J3" s="542"/>
      <c r="K3" s="540" t="s">
        <v>21</v>
      </c>
      <c r="L3" s="541"/>
      <c r="M3" s="542"/>
    </row>
    <row r="4" spans="1:14" s="49" customFormat="1" ht="15.6">
      <c r="A4" s="544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479650</v>
      </c>
      <c r="C6" s="64">
        <v>368.96</v>
      </c>
      <c r="D6" s="309">
        <v>410.75</v>
      </c>
      <c r="E6" s="230">
        <v>358909</v>
      </c>
      <c r="F6" s="309">
        <v>355.19</v>
      </c>
      <c r="G6" s="309">
        <v>380.8</v>
      </c>
      <c r="H6" s="230">
        <v>115723</v>
      </c>
      <c r="I6" s="309">
        <v>389.3</v>
      </c>
      <c r="J6" s="309">
        <v>384</v>
      </c>
      <c r="K6" s="230">
        <v>1774</v>
      </c>
      <c r="L6" s="309">
        <v>248.97</v>
      </c>
      <c r="M6" s="309">
        <v>200</v>
      </c>
    </row>
    <row r="7" spans="1:14">
      <c r="A7" s="16" t="s">
        <v>447</v>
      </c>
      <c r="B7" s="29">
        <v>740659</v>
      </c>
      <c r="C7" s="64">
        <v>690.09</v>
      </c>
      <c r="D7" s="309">
        <v>649.20000000000005</v>
      </c>
      <c r="E7" s="230">
        <v>210747</v>
      </c>
      <c r="F7" s="309">
        <v>717.6</v>
      </c>
      <c r="G7" s="309">
        <v>702.81</v>
      </c>
      <c r="H7" s="230">
        <v>85146</v>
      </c>
      <c r="I7" s="309">
        <v>678.46</v>
      </c>
      <c r="J7" s="309">
        <v>662.85</v>
      </c>
      <c r="K7" s="230">
        <v>12606</v>
      </c>
      <c r="L7" s="309">
        <v>783.78</v>
      </c>
      <c r="M7" s="309">
        <v>783.3</v>
      </c>
    </row>
    <row r="8" spans="1:14">
      <c r="A8" s="16" t="s">
        <v>448</v>
      </c>
      <c r="B8" s="29">
        <v>524480</v>
      </c>
      <c r="C8" s="64">
        <v>1225.81</v>
      </c>
      <c r="D8" s="309">
        <v>1219.47</v>
      </c>
      <c r="E8" s="230">
        <v>41499</v>
      </c>
      <c r="F8" s="309">
        <v>1163.8800000000001</v>
      </c>
      <c r="G8" s="309">
        <v>1142.8</v>
      </c>
      <c r="H8" s="230">
        <v>20268</v>
      </c>
      <c r="I8" s="309">
        <v>1157.1500000000001</v>
      </c>
      <c r="J8" s="309">
        <v>1143.3</v>
      </c>
      <c r="K8" s="230">
        <v>3</v>
      </c>
      <c r="L8" s="309">
        <v>1371.59</v>
      </c>
      <c r="M8" s="309">
        <v>1454.7</v>
      </c>
    </row>
    <row r="9" spans="1:14">
      <c r="A9" s="16" t="s">
        <v>449</v>
      </c>
      <c r="B9" s="29">
        <v>99827</v>
      </c>
      <c r="C9" s="64">
        <v>1679.23</v>
      </c>
      <c r="D9" s="309">
        <v>1646.94</v>
      </c>
      <c r="E9" s="230">
        <v>1715</v>
      </c>
      <c r="F9" s="309">
        <v>1654</v>
      </c>
      <c r="G9" s="309">
        <v>1605.21</v>
      </c>
      <c r="H9" s="230">
        <v>2357</v>
      </c>
      <c r="I9" s="309">
        <v>1683.59</v>
      </c>
      <c r="J9" s="309">
        <v>1655.53</v>
      </c>
      <c r="K9" s="230">
        <v>0</v>
      </c>
      <c r="L9" s="309">
        <v>0</v>
      </c>
      <c r="M9" s="309" t="s">
        <v>439</v>
      </c>
    </row>
    <row r="10" spans="1:14">
      <c r="A10" s="16" t="s">
        <v>450</v>
      </c>
      <c r="B10" s="29">
        <v>16655</v>
      </c>
      <c r="C10" s="64">
        <v>2180.16</v>
      </c>
      <c r="D10" s="309">
        <v>2140.0500000000002</v>
      </c>
      <c r="E10" s="230">
        <v>427</v>
      </c>
      <c r="F10" s="309">
        <v>2211.7800000000002</v>
      </c>
      <c r="G10" s="309">
        <v>2185.2800000000002</v>
      </c>
      <c r="H10" s="230">
        <v>372</v>
      </c>
      <c r="I10" s="309">
        <v>2153.86</v>
      </c>
      <c r="J10" s="309">
        <v>2124.52</v>
      </c>
      <c r="K10" s="230">
        <v>0</v>
      </c>
      <c r="L10" s="309">
        <v>0</v>
      </c>
      <c r="M10" s="309" t="s">
        <v>439</v>
      </c>
    </row>
    <row r="11" spans="1:14" ht="15" customHeight="1">
      <c r="A11" s="16" t="s">
        <v>451</v>
      </c>
      <c r="B11" s="29">
        <v>7744</v>
      </c>
      <c r="C11" s="64">
        <v>3067.75</v>
      </c>
      <c r="D11" s="309">
        <v>2912.76</v>
      </c>
      <c r="E11" s="230">
        <v>338</v>
      </c>
      <c r="F11" s="309">
        <v>2939.21</v>
      </c>
      <c r="G11" s="309">
        <v>2837.25</v>
      </c>
      <c r="H11" s="230">
        <v>107</v>
      </c>
      <c r="I11" s="309">
        <v>3053.63</v>
      </c>
      <c r="J11" s="309">
        <v>2720.51</v>
      </c>
      <c r="K11" s="230">
        <v>0</v>
      </c>
      <c r="L11" s="309">
        <v>0</v>
      </c>
      <c r="M11" s="309" t="s">
        <v>439</v>
      </c>
    </row>
    <row r="12" spans="1:14" s="41" customFormat="1" ht="15.6">
      <c r="A12" s="82" t="s">
        <v>27</v>
      </c>
      <c r="B12" s="63">
        <f>SUM(B6:B11)</f>
        <v>1869015</v>
      </c>
      <c r="C12" s="83"/>
      <c r="D12" s="83"/>
      <c r="E12" s="63">
        <f>SUM(E6:E11)</f>
        <v>613635</v>
      </c>
      <c r="F12" s="83"/>
      <c r="G12" s="83"/>
      <c r="H12" s="63">
        <f>SUM(H6:H11)</f>
        <v>223973</v>
      </c>
      <c r="I12" s="83"/>
      <c r="J12" s="83"/>
      <c r="K12" s="63">
        <f>SUM(K6:K11)</f>
        <v>14383</v>
      </c>
      <c r="L12" s="83"/>
      <c r="M12" s="83"/>
      <c r="N12" s="51"/>
    </row>
    <row r="13" spans="1:14" ht="15" customHeight="1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51755</v>
      </c>
      <c r="C14" s="64">
        <v>73.73</v>
      </c>
      <c r="D14" s="64">
        <v>80.36</v>
      </c>
      <c r="E14" s="29">
        <v>110048</v>
      </c>
      <c r="F14" s="64">
        <v>70.959999999999994</v>
      </c>
      <c r="G14" s="64">
        <v>76.64</v>
      </c>
      <c r="H14" s="29">
        <v>19028</v>
      </c>
      <c r="I14" s="64">
        <v>65.14</v>
      </c>
      <c r="J14" s="64">
        <v>68.44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405310</v>
      </c>
      <c r="C15" s="64">
        <v>163.26</v>
      </c>
      <c r="D15" s="64">
        <v>170.64</v>
      </c>
      <c r="E15" s="29">
        <v>134483</v>
      </c>
      <c r="F15" s="64">
        <v>146.43</v>
      </c>
      <c r="G15" s="64">
        <v>143.66999999999999</v>
      </c>
      <c r="H15" s="29">
        <v>39602</v>
      </c>
      <c r="I15" s="64">
        <v>147.72999999999999</v>
      </c>
      <c r="J15" s="64">
        <v>147.24</v>
      </c>
      <c r="K15" s="29">
        <v>0</v>
      </c>
      <c r="L15" s="64">
        <v>0</v>
      </c>
      <c r="M15" s="64" t="s">
        <v>439</v>
      </c>
      <c r="N15" s="11"/>
    </row>
    <row r="16" spans="1:14" ht="15" customHeight="1">
      <c r="A16" s="16" t="s">
        <v>454</v>
      </c>
      <c r="B16" s="29">
        <v>311011</v>
      </c>
      <c r="C16" s="64">
        <v>237.7</v>
      </c>
      <c r="D16" s="64">
        <v>235.47</v>
      </c>
      <c r="E16" s="29">
        <v>18376</v>
      </c>
      <c r="F16" s="64">
        <v>233</v>
      </c>
      <c r="G16" s="64">
        <v>228.75</v>
      </c>
      <c r="H16" s="29">
        <v>10045</v>
      </c>
      <c r="I16" s="64">
        <v>237.6</v>
      </c>
      <c r="J16" s="64">
        <v>232.61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83967</v>
      </c>
      <c r="C17" s="64">
        <v>339.75</v>
      </c>
      <c r="D17" s="64">
        <v>335.22</v>
      </c>
      <c r="E17" s="29">
        <v>3590</v>
      </c>
      <c r="F17" s="64">
        <v>332.98</v>
      </c>
      <c r="G17" s="64">
        <v>327</v>
      </c>
      <c r="H17" s="29">
        <v>1899</v>
      </c>
      <c r="I17" s="64">
        <v>336.85</v>
      </c>
      <c r="J17" s="64">
        <v>330.42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28024</v>
      </c>
      <c r="C18" s="64">
        <v>437.04</v>
      </c>
      <c r="D18" s="64">
        <v>434.56</v>
      </c>
      <c r="E18" s="29">
        <v>992</v>
      </c>
      <c r="F18" s="64">
        <v>443.92</v>
      </c>
      <c r="G18" s="64">
        <v>440.32</v>
      </c>
      <c r="H18" s="29">
        <v>568</v>
      </c>
      <c r="I18" s="64">
        <v>441.62</v>
      </c>
      <c r="J18" s="64">
        <v>436.26</v>
      </c>
      <c r="K18" s="29">
        <v>0</v>
      </c>
      <c r="L18" s="64">
        <v>0</v>
      </c>
      <c r="M18" s="64" t="s">
        <v>439</v>
      </c>
    </row>
    <row r="19" spans="1:14" s="52" customFormat="1">
      <c r="A19" s="89" t="s">
        <v>457</v>
      </c>
      <c r="B19" s="29">
        <v>17163</v>
      </c>
      <c r="C19" s="64">
        <v>626.01</v>
      </c>
      <c r="D19" s="64">
        <v>599.92999999999995</v>
      </c>
      <c r="E19" s="29">
        <v>607</v>
      </c>
      <c r="F19" s="64">
        <v>615.75</v>
      </c>
      <c r="G19" s="64">
        <v>585.71</v>
      </c>
      <c r="H19" s="29">
        <v>369</v>
      </c>
      <c r="I19" s="64">
        <v>613.92999999999995</v>
      </c>
      <c r="J19" s="64">
        <v>577.08000000000004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569</v>
      </c>
      <c r="C20" s="64">
        <v>1174.46</v>
      </c>
      <c r="D20" s="64">
        <v>1128.8699999999999</v>
      </c>
      <c r="E20" s="29">
        <v>15</v>
      </c>
      <c r="F20" s="64">
        <v>1107.42</v>
      </c>
      <c r="G20" s="64">
        <v>1073.77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49</v>
      </c>
      <c r="C21" s="64">
        <v>1691.82</v>
      </c>
      <c r="D21" s="64">
        <v>1680.44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1</v>
      </c>
      <c r="F22" s="64">
        <v>2137.11</v>
      </c>
      <c r="G22" s="64">
        <v>2137.11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6">
      <c r="A24" s="82" t="s">
        <v>29</v>
      </c>
      <c r="B24" s="63">
        <f>SUM(B14:B23)</f>
        <v>897855</v>
      </c>
      <c r="C24" s="83"/>
      <c r="D24" s="83"/>
      <c r="E24" s="63">
        <f>SUM(E14:E23)</f>
        <v>268114</v>
      </c>
      <c r="F24" s="83"/>
      <c r="G24" s="83"/>
      <c r="H24" s="63">
        <f>SUM(H14:H23)</f>
        <v>71520</v>
      </c>
      <c r="I24" s="83"/>
      <c r="J24" s="83"/>
      <c r="K24" s="63">
        <f>SUM(K14:K23)</f>
        <v>0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30">
        <v>175396</v>
      </c>
      <c r="C26" s="309">
        <v>72.650000000000006</v>
      </c>
      <c r="D26" s="309">
        <v>74.53</v>
      </c>
      <c r="E26" s="29">
        <v>55547</v>
      </c>
      <c r="F26" s="64">
        <v>47</v>
      </c>
      <c r="G26" s="64">
        <v>44.63</v>
      </c>
      <c r="H26" s="29">
        <v>1</v>
      </c>
      <c r="I26" s="64">
        <v>70</v>
      </c>
      <c r="J26" s="64">
        <v>70</v>
      </c>
      <c r="K26" s="230">
        <v>0</v>
      </c>
      <c r="L26" s="309">
        <v>0</v>
      </c>
      <c r="M26" s="309" t="s">
        <v>439</v>
      </c>
    </row>
    <row r="27" spans="1:14" ht="15" customHeight="1">
      <c r="A27" s="16" t="s">
        <v>453</v>
      </c>
      <c r="B27" s="230">
        <v>142390</v>
      </c>
      <c r="C27" s="309">
        <v>125.8</v>
      </c>
      <c r="D27" s="309">
        <v>118.46</v>
      </c>
      <c r="E27" s="29">
        <v>12167</v>
      </c>
      <c r="F27" s="64">
        <v>132.19</v>
      </c>
      <c r="G27" s="64">
        <v>124.63</v>
      </c>
      <c r="H27" s="29">
        <v>1</v>
      </c>
      <c r="I27" s="64">
        <v>157.5</v>
      </c>
      <c r="J27" s="64">
        <v>157.5</v>
      </c>
      <c r="K27" s="230">
        <v>0</v>
      </c>
      <c r="L27" s="309">
        <v>0</v>
      </c>
      <c r="M27" s="309" t="s">
        <v>439</v>
      </c>
    </row>
    <row r="28" spans="1:14">
      <c r="A28" s="16" t="s">
        <v>454</v>
      </c>
      <c r="B28" s="230">
        <v>10397</v>
      </c>
      <c r="C28" s="309">
        <v>239.44</v>
      </c>
      <c r="D28" s="309">
        <v>235.42</v>
      </c>
      <c r="E28" s="29">
        <v>1307</v>
      </c>
      <c r="F28" s="64">
        <v>249.03</v>
      </c>
      <c r="G28" s="64">
        <v>248.62</v>
      </c>
      <c r="H28" s="29">
        <v>1</v>
      </c>
      <c r="I28" s="64">
        <v>216.09</v>
      </c>
      <c r="J28" s="64">
        <v>216.09</v>
      </c>
      <c r="K28" s="230">
        <v>0</v>
      </c>
      <c r="L28" s="309">
        <v>0</v>
      </c>
      <c r="M28" s="309" t="s">
        <v>439</v>
      </c>
    </row>
    <row r="29" spans="1:14" ht="15" customHeight="1">
      <c r="A29" s="16" t="s">
        <v>455</v>
      </c>
      <c r="B29" s="230">
        <v>8373</v>
      </c>
      <c r="C29" s="309">
        <v>355.9</v>
      </c>
      <c r="D29" s="309">
        <v>365.4</v>
      </c>
      <c r="E29" s="29">
        <v>960</v>
      </c>
      <c r="F29" s="64">
        <v>345.27</v>
      </c>
      <c r="G29" s="64">
        <v>348.2</v>
      </c>
      <c r="H29" s="29">
        <v>10</v>
      </c>
      <c r="I29" s="64">
        <v>341.04</v>
      </c>
      <c r="J29" s="64">
        <v>352.8</v>
      </c>
      <c r="K29" s="230">
        <v>0</v>
      </c>
      <c r="L29" s="309">
        <v>0</v>
      </c>
      <c r="M29" s="309" t="s">
        <v>439</v>
      </c>
    </row>
    <row r="30" spans="1:14" ht="15" customHeight="1">
      <c r="A30" s="16" t="s">
        <v>456</v>
      </c>
      <c r="B30" s="230">
        <v>1782</v>
      </c>
      <c r="C30" s="309">
        <v>430.22</v>
      </c>
      <c r="D30" s="309">
        <v>430.34</v>
      </c>
      <c r="E30" s="29">
        <v>204</v>
      </c>
      <c r="F30" s="64">
        <v>432.08</v>
      </c>
      <c r="G30" s="64">
        <v>434</v>
      </c>
      <c r="H30" s="29">
        <v>5</v>
      </c>
      <c r="I30" s="64">
        <v>432.46</v>
      </c>
      <c r="J30" s="64">
        <v>434</v>
      </c>
      <c r="K30" s="230">
        <v>0</v>
      </c>
      <c r="L30" s="309">
        <v>0</v>
      </c>
      <c r="M30" s="309" t="s">
        <v>439</v>
      </c>
    </row>
    <row r="31" spans="1:14" ht="15" customHeight="1">
      <c r="A31" s="89" t="s">
        <v>457</v>
      </c>
      <c r="B31" s="230">
        <v>269</v>
      </c>
      <c r="C31" s="309">
        <v>523.20000000000005</v>
      </c>
      <c r="D31" s="309">
        <v>518</v>
      </c>
      <c r="E31" s="29">
        <v>4</v>
      </c>
      <c r="F31" s="64">
        <v>521.49</v>
      </c>
      <c r="G31" s="64">
        <v>518</v>
      </c>
      <c r="H31" s="29">
        <v>0</v>
      </c>
      <c r="I31" s="64">
        <v>0</v>
      </c>
      <c r="J31" s="64" t="s">
        <v>439</v>
      </c>
      <c r="K31" s="230">
        <v>0</v>
      </c>
      <c r="L31" s="309">
        <v>0</v>
      </c>
      <c r="M31" s="309" t="s">
        <v>439</v>
      </c>
    </row>
    <row r="32" spans="1:14" s="41" customFormat="1" ht="15.6">
      <c r="A32" s="16" t="s">
        <v>458</v>
      </c>
      <c r="B32" s="230">
        <v>0</v>
      </c>
      <c r="C32" s="309">
        <v>0</v>
      </c>
      <c r="D32" s="309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30">
        <v>0</v>
      </c>
      <c r="C33" s="309">
        <v>0</v>
      </c>
      <c r="D33" s="309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30">
        <v>0</v>
      </c>
      <c r="C34" s="309">
        <v>0</v>
      </c>
      <c r="D34" s="309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30">
        <v>0</v>
      </c>
      <c r="C35" s="309">
        <v>0</v>
      </c>
      <c r="D35" s="309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6">
      <c r="A36" s="82" t="s">
        <v>444</v>
      </c>
      <c r="B36" s="63">
        <f>SUM(B26:B35)</f>
        <v>338607</v>
      </c>
      <c r="C36" s="83"/>
      <c r="D36" s="83"/>
      <c r="E36" s="63">
        <f>SUM(E26:E35)</f>
        <v>70189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43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30">
        <v>19009</v>
      </c>
      <c r="C38" s="309">
        <v>360.07</v>
      </c>
      <c r="D38" s="309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30">
        <v>16042</v>
      </c>
      <c r="L38" s="64">
        <v>228.16</v>
      </c>
      <c r="M38" s="64">
        <v>216</v>
      </c>
    </row>
    <row r="39" spans="1:13">
      <c r="A39" s="16" t="s">
        <v>447</v>
      </c>
      <c r="B39" s="230">
        <v>0</v>
      </c>
      <c r="C39" s="309">
        <v>0</v>
      </c>
      <c r="D39" s="309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30">
        <v>0</v>
      </c>
      <c r="C40" s="309">
        <v>0</v>
      </c>
      <c r="D40" s="309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30">
        <v>0</v>
      </c>
      <c r="C41" s="309">
        <v>0</v>
      </c>
      <c r="D41" s="309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30">
        <v>0</v>
      </c>
      <c r="C42" s="309">
        <v>0</v>
      </c>
      <c r="D42" s="309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30">
        <v>0</v>
      </c>
      <c r="C43" s="309">
        <v>0</v>
      </c>
      <c r="D43" s="309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6">
      <c r="A44" s="82" t="s">
        <v>615</v>
      </c>
      <c r="B44" s="84">
        <f>SUM(B38:B43)</f>
        <v>19009</v>
      </c>
      <c r="C44" s="344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16042</v>
      </c>
      <c r="L44" s="83"/>
      <c r="M44" s="83"/>
    </row>
    <row r="45" spans="1:13">
      <c r="A45" s="10" t="s">
        <v>604</v>
      </c>
      <c r="B45" s="32"/>
      <c r="C45" s="343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30">
        <v>0</v>
      </c>
      <c r="C46" s="309">
        <v>0</v>
      </c>
      <c r="D46" s="309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30">
        <v>0</v>
      </c>
      <c r="C47" s="309">
        <v>0</v>
      </c>
      <c r="D47" s="309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30">
        <v>0</v>
      </c>
      <c r="C48" s="309">
        <v>0</v>
      </c>
      <c r="D48" s="309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30">
        <v>0</v>
      </c>
      <c r="C49" s="309">
        <v>0</v>
      </c>
      <c r="D49" s="309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30">
        <v>0</v>
      </c>
      <c r="C50" s="309">
        <v>0</v>
      </c>
      <c r="D50" s="309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30">
        <v>0</v>
      </c>
      <c r="C51" s="309">
        <v>0</v>
      </c>
      <c r="D51" s="309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6">
      <c r="A52" s="82" t="s">
        <v>30</v>
      </c>
      <c r="B52" s="84">
        <f>SUM(B46:B51)</f>
        <v>0</v>
      </c>
      <c r="C52" s="344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42"/>
  <sheetViews>
    <sheetView workbookViewId="0">
      <selection activeCell="D24" sqref="D24"/>
    </sheetView>
  </sheetViews>
  <sheetFormatPr defaultColWidth="9.109375" defaultRowHeight="14.4"/>
  <cols>
    <col min="1" max="1" width="22.5546875" style="178" customWidth="1"/>
    <col min="2" max="2" width="14.33203125" style="178" customWidth="1"/>
    <col min="3" max="3" width="16.5546875" style="178" customWidth="1"/>
    <col min="4" max="4" width="17.5546875" style="178" bestFit="1" customWidth="1"/>
    <col min="5" max="5" width="9.5546875" style="178" customWidth="1"/>
    <col min="6" max="6" width="17" style="178" customWidth="1"/>
    <col min="7" max="7" width="9.6640625" style="178" customWidth="1"/>
    <col min="8" max="8" width="10.5546875" style="178" customWidth="1"/>
    <col min="9" max="9" width="15.6640625" style="178" customWidth="1"/>
    <col min="10" max="10" width="9.44140625" style="178" customWidth="1"/>
    <col min="11" max="11" width="10.33203125" style="178" customWidth="1"/>
    <col min="12" max="12" width="15.44140625" style="178" customWidth="1"/>
    <col min="13" max="13" width="9.5546875" style="178" customWidth="1"/>
    <col min="14" max="14" width="13.33203125" style="178" customWidth="1"/>
    <col min="15" max="15" width="17.5546875" style="178" customWidth="1"/>
    <col min="16" max="16" width="9.109375" style="178"/>
    <col min="17" max="17" width="11.6640625" style="178" bestFit="1" customWidth="1"/>
    <col min="18" max="16384" width="9.109375" style="178"/>
  </cols>
  <sheetData>
    <row r="1" spans="1:17" ht="15.6">
      <c r="A1" s="548" t="s">
        <v>689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</row>
    <row r="2" spans="1:17" ht="16.2" thickBot="1">
      <c r="A2" s="304"/>
      <c r="B2" s="304"/>
      <c r="C2" s="304"/>
      <c r="D2" s="304"/>
      <c r="E2" s="304"/>
      <c r="F2" s="304"/>
      <c r="G2" s="304"/>
      <c r="H2" s="304"/>
      <c r="I2" s="304"/>
      <c r="J2" s="305"/>
      <c r="K2" s="305"/>
      <c r="L2" s="305"/>
      <c r="M2" s="305"/>
      <c r="N2" s="305"/>
      <c r="O2" s="305"/>
    </row>
    <row r="3" spans="1:17" ht="15.6">
      <c r="A3" s="551" t="s">
        <v>576</v>
      </c>
      <c r="B3" s="549" t="s">
        <v>5</v>
      </c>
      <c r="C3" s="549"/>
      <c r="D3" s="549"/>
      <c r="E3" s="549" t="s">
        <v>6</v>
      </c>
      <c r="F3" s="549"/>
      <c r="G3" s="549"/>
      <c r="H3" s="549" t="s">
        <v>20</v>
      </c>
      <c r="I3" s="549"/>
      <c r="J3" s="549"/>
      <c r="K3" s="549" t="s">
        <v>21</v>
      </c>
      <c r="L3" s="549"/>
      <c r="M3" s="549"/>
      <c r="N3" s="549" t="s">
        <v>574</v>
      </c>
      <c r="O3" s="550"/>
    </row>
    <row r="4" spans="1:17" ht="32.25" customHeight="1" thickBot="1">
      <c r="A4" s="552"/>
      <c r="B4" s="310" t="s">
        <v>1</v>
      </c>
      <c r="C4" s="311" t="s">
        <v>2</v>
      </c>
      <c r="D4" s="312" t="s">
        <v>22</v>
      </c>
      <c r="E4" s="310" t="s">
        <v>1</v>
      </c>
      <c r="F4" s="311" t="s">
        <v>2</v>
      </c>
      <c r="G4" s="312" t="s">
        <v>22</v>
      </c>
      <c r="H4" s="310" t="s">
        <v>1</v>
      </c>
      <c r="I4" s="311" t="s">
        <v>2</v>
      </c>
      <c r="J4" s="312" t="s">
        <v>22</v>
      </c>
      <c r="K4" s="310" t="s">
        <v>1</v>
      </c>
      <c r="L4" s="311" t="s">
        <v>2</v>
      </c>
      <c r="M4" s="312" t="s">
        <v>22</v>
      </c>
      <c r="N4" s="238" t="s">
        <v>502</v>
      </c>
      <c r="O4" s="313" t="s">
        <v>573</v>
      </c>
    </row>
    <row r="5" spans="1:17">
      <c r="A5" s="345" t="s">
        <v>512</v>
      </c>
      <c r="B5" s="251">
        <v>1531147</v>
      </c>
      <c r="C5" s="252">
        <v>1160764791.76</v>
      </c>
      <c r="D5" s="253">
        <v>758.1</v>
      </c>
      <c r="E5" s="251">
        <v>509911</v>
      </c>
      <c r="F5" s="252">
        <v>262208763.91</v>
      </c>
      <c r="G5" s="253">
        <v>514.22</v>
      </c>
      <c r="H5" s="251">
        <v>212704</v>
      </c>
      <c r="I5" s="252">
        <v>120512867.44</v>
      </c>
      <c r="J5" s="253">
        <v>566.58000000000004</v>
      </c>
      <c r="K5" s="251">
        <v>13060</v>
      </c>
      <c r="L5" s="252">
        <v>10060414.609999999</v>
      </c>
      <c r="M5" s="253">
        <v>770.32</v>
      </c>
      <c r="N5" s="254">
        <v>2266822</v>
      </c>
      <c r="O5" s="255">
        <v>1553546837.72</v>
      </c>
    </row>
    <row r="6" spans="1:17">
      <c r="A6" s="346" t="s">
        <v>425</v>
      </c>
      <c r="B6" s="258">
        <v>334236</v>
      </c>
      <c r="C6" s="257">
        <v>391630162.37</v>
      </c>
      <c r="D6" s="257">
        <v>1171.72</v>
      </c>
      <c r="E6" s="258">
        <v>102628</v>
      </c>
      <c r="F6" s="257">
        <v>68658613.890000001</v>
      </c>
      <c r="G6" s="256">
        <v>669</v>
      </c>
      <c r="H6" s="258">
        <v>11132</v>
      </c>
      <c r="I6" s="257">
        <v>10700727.710000001</v>
      </c>
      <c r="J6" s="256">
        <v>961.26</v>
      </c>
      <c r="K6" s="258">
        <v>1321</v>
      </c>
      <c r="L6" s="257">
        <v>264200</v>
      </c>
      <c r="M6" s="256">
        <v>200</v>
      </c>
      <c r="N6" s="260">
        <v>449317</v>
      </c>
      <c r="O6" s="261">
        <v>471253703.97000003</v>
      </c>
    </row>
    <row r="7" spans="1:17">
      <c r="A7" s="346" t="s">
        <v>603</v>
      </c>
      <c r="B7" s="258">
        <v>19009</v>
      </c>
      <c r="C7" s="257">
        <v>6844641.0099999998</v>
      </c>
      <c r="D7" s="256">
        <v>360.07</v>
      </c>
      <c r="E7" s="258"/>
      <c r="F7" s="257"/>
      <c r="G7" s="256"/>
      <c r="H7" s="256"/>
      <c r="I7" s="257"/>
      <c r="J7" s="257"/>
      <c r="K7" s="258">
        <v>16042</v>
      </c>
      <c r="L7" s="257">
        <v>3660142.4</v>
      </c>
      <c r="M7" s="256">
        <v>228.16</v>
      </c>
      <c r="N7" s="260">
        <v>35051</v>
      </c>
      <c r="O7" s="261">
        <v>10504783.41</v>
      </c>
    </row>
    <row r="8" spans="1:17">
      <c r="A8" s="347" t="s">
        <v>503</v>
      </c>
      <c r="B8" s="258">
        <v>3108</v>
      </c>
      <c r="C8" s="257">
        <v>6038985.8099999996</v>
      </c>
      <c r="D8" s="257">
        <v>1943.05</v>
      </c>
      <c r="E8" s="258">
        <v>1052</v>
      </c>
      <c r="F8" s="257">
        <v>890664.09</v>
      </c>
      <c r="G8" s="256">
        <v>846.64</v>
      </c>
      <c r="H8" s="256">
        <v>137</v>
      </c>
      <c r="I8" s="257">
        <v>155016.18</v>
      </c>
      <c r="J8" s="257">
        <v>1131.5</v>
      </c>
      <c r="K8" s="258"/>
      <c r="L8" s="257"/>
      <c r="M8" s="256"/>
      <c r="N8" s="260">
        <v>4297</v>
      </c>
      <c r="O8" s="261">
        <v>7084666.0800000001</v>
      </c>
    </row>
    <row r="9" spans="1:17" s="227" customFormat="1">
      <c r="A9" s="346" t="s">
        <v>387</v>
      </c>
      <c r="B9" s="256">
        <v>4</v>
      </c>
      <c r="C9" s="257">
        <v>4543.22</v>
      </c>
      <c r="D9" s="257">
        <v>1135.81</v>
      </c>
      <c r="E9" s="256"/>
      <c r="F9" s="257"/>
      <c r="G9" s="256"/>
      <c r="H9" s="259"/>
      <c r="I9" s="259"/>
      <c r="J9" s="259"/>
      <c r="K9" s="256">
        <v>2</v>
      </c>
      <c r="L9" s="257">
        <v>1551.55</v>
      </c>
      <c r="M9" s="256">
        <v>775.78</v>
      </c>
      <c r="N9" s="262">
        <v>6</v>
      </c>
      <c r="O9" s="261">
        <v>6094.77</v>
      </c>
    </row>
    <row r="10" spans="1:17">
      <c r="A10" s="346" t="s">
        <v>390</v>
      </c>
      <c r="B10" s="256">
        <v>80</v>
      </c>
      <c r="C10" s="257">
        <v>81426.87</v>
      </c>
      <c r="D10" s="257">
        <v>1017.84</v>
      </c>
      <c r="E10" s="256">
        <v>39</v>
      </c>
      <c r="F10" s="257">
        <v>23113.71</v>
      </c>
      <c r="G10" s="256">
        <v>592.66</v>
      </c>
      <c r="H10" s="259"/>
      <c r="I10" s="259"/>
      <c r="J10" s="259"/>
      <c r="K10" s="256"/>
      <c r="L10" s="257"/>
      <c r="M10" s="256"/>
      <c r="N10" s="262">
        <v>119</v>
      </c>
      <c r="O10" s="261">
        <v>104540.58</v>
      </c>
    </row>
    <row r="11" spans="1:17" ht="15" thickBot="1">
      <c r="A11" s="348" t="s">
        <v>566</v>
      </c>
      <c r="B11" s="263">
        <v>440</v>
      </c>
      <c r="C11" s="264">
        <v>186542.18</v>
      </c>
      <c r="D11" s="263">
        <v>423.96</v>
      </c>
      <c r="E11" s="263">
        <v>5</v>
      </c>
      <c r="F11" s="264">
        <v>4285.97</v>
      </c>
      <c r="G11" s="263">
        <v>857.19</v>
      </c>
      <c r="H11" s="265"/>
      <c r="I11" s="265"/>
      <c r="J11" s="265"/>
      <c r="K11" s="265"/>
      <c r="L11" s="265"/>
      <c r="M11" s="265"/>
      <c r="N11" s="266">
        <v>445</v>
      </c>
      <c r="O11" s="267">
        <v>190828.15</v>
      </c>
      <c r="Q11" s="518"/>
    </row>
    <row r="12" spans="1:17">
      <c r="A12" s="305"/>
      <c r="B12" s="306"/>
      <c r="C12" s="307"/>
      <c r="D12" s="306"/>
      <c r="E12" s="306"/>
      <c r="F12" s="307"/>
      <c r="G12" s="306"/>
      <c r="H12" s="306"/>
      <c r="I12" s="307"/>
      <c r="J12" s="306"/>
      <c r="K12" s="307"/>
      <c r="L12" s="307"/>
      <c r="M12" s="306"/>
      <c r="N12" s="306"/>
      <c r="O12" s="307"/>
    </row>
    <row r="13" spans="1:17" ht="15" customHeight="1">
      <c r="A13" s="548" t="s">
        <v>690</v>
      </c>
      <c r="B13" s="548"/>
      <c r="C13" s="548"/>
      <c r="D13" s="548"/>
      <c r="E13" s="548"/>
      <c r="F13" s="548"/>
      <c r="G13" s="548"/>
      <c r="H13" s="548"/>
      <c r="I13" s="548"/>
      <c r="J13" s="548"/>
      <c r="K13" s="548"/>
      <c r="L13" s="548"/>
      <c r="M13" s="548"/>
      <c r="N13" s="548"/>
      <c r="O13" s="548"/>
    </row>
    <row r="14" spans="1:17" ht="16.2" thickBot="1">
      <c r="A14" s="304"/>
      <c r="B14" s="304"/>
      <c r="C14" s="304"/>
      <c r="D14" s="304"/>
      <c r="E14" s="304"/>
      <c r="F14" s="304"/>
      <c r="G14" s="304"/>
      <c r="H14" s="304"/>
      <c r="I14" s="304"/>
      <c r="J14" s="305"/>
      <c r="K14" s="305"/>
      <c r="L14" s="305"/>
      <c r="M14" s="305"/>
      <c r="N14" s="305"/>
      <c r="O14" s="305"/>
    </row>
    <row r="15" spans="1:17" ht="15.6">
      <c r="A15" s="551" t="s">
        <v>576</v>
      </c>
      <c r="B15" s="549" t="s">
        <v>5</v>
      </c>
      <c r="C15" s="549"/>
      <c r="D15" s="549"/>
      <c r="E15" s="549" t="s">
        <v>6</v>
      </c>
      <c r="F15" s="549"/>
      <c r="G15" s="549"/>
      <c r="H15" s="549" t="s">
        <v>20</v>
      </c>
      <c r="I15" s="549"/>
      <c r="J15" s="549"/>
      <c r="K15" s="549" t="s">
        <v>21</v>
      </c>
      <c r="L15" s="549"/>
      <c r="M15" s="549"/>
      <c r="N15" s="549" t="s">
        <v>574</v>
      </c>
      <c r="O15" s="550"/>
    </row>
    <row r="16" spans="1:17" ht="31.8" thickBot="1">
      <c r="A16" s="552"/>
      <c r="B16" s="310" t="s">
        <v>1</v>
      </c>
      <c r="C16" s="311" t="s">
        <v>2</v>
      </c>
      <c r="D16" s="312" t="s">
        <v>22</v>
      </c>
      <c r="E16" s="310" t="s">
        <v>1</v>
      </c>
      <c r="F16" s="311" t="s">
        <v>2</v>
      </c>
      <c r="G16" s="312" t="s">
        <v>22</v>
      </c>
      <c r="H16" s="310" t="s">
        <v>1</v>
      </c>
      <c r="I16" s="311" t="s">
        <v>2</v>
      </c>
      <c r="J16" s="312" t="s">
        <v>22</v>
      </c>
      <c r="K16" s="310" t="s">
        <v>1</v>
      </c>
      <c r="L16" s="311" t="s">
        <v>2</v>
      </c>
      <c r="M16" s="312" t="s">
        <v>22</v>
      </c>
      <c r="N16" s="238" t="s">
        <v>502</v>
      </c>
      <c r="O16" s="313" t="s">
        <v>573</v>
      </c>
    </row>
    <row r="17" spans="1:18">
      <c r="A17" s="437" t="s">
        <v>566</v>
      </c>
      <c r="B17" s="251">
        <v>892242</v>
      </c>
      <c r="C17" s="252">
        <v>193222477.53999999</v>
      </c>
      <c r="D17" s="253">
        <v>216.56</v>
      </c>
      <c r="E17" s="251">
        <v>268022</v>
      </c>
      <c r="F17" s="252">
        <v>33801056.149999999</v>
      </c>
      <c r="G17" s="253">
        <v>126.11</v>
      </c>
      <c r="H17" s="251">
        <v>71497</v>
      </c>
      <c r="I17" s="252">
        <v>10599551.189999999</v>
      </c>
      <c r="J17" s="253">
        <v>148.25</v>
      </c>
      <c r="K17" s="268"/>
      <c r="L17" s="268"/>
      <c r="M17" s="268"/>
      <c r="N17" s="254">
        <v>1231761</v>
      </c>
      <c r="O17" s="255">
        <v>237623084.88</v>
      </c>
    </row>
    <row r="18" spans="1:18">
      <c r="A18" s="346" t="s">
        <v>586</v>
      </c>
      <c r="B18" s="258">
        <v>3836</v>
      </c>
      <c r="C18" s="257">
        <v>2104229.67</v>
      </c>
      <c r="D18" s="256">
        <v>548.54999999999995</v>
      </c>
      <c r="E18" s="256">
        <v>72</v>
      </c>
      <c r="F18" s="257">
        <v>9320.3700000000008</v>
      </c>
      <c r="G18" s="256">
        <v>129.44999999999999</v>
      </c>
      <c r="H18" s="256">
        <v>18</v>
      </c>
      <c r="I18" s="257">
        <v>3762.67</v>
      </c>
      <c r="J18" s="256">
        <v>209.04</v>
      </c>
      <c r="K18" s="259"/>
      <c r="L18" s="259"/>
      <c r="M18" s="259"/>
      <c r="N18" s="260">
        <v>3926</v>
      </c>
      <c r="O18" s="261">
        <v>2117312.71</v>
      </c>
    </row>
    <row r="19" spans="1:18">
      <c r="A19" s="346" t="s">
        <v>324</v>
      </c>
      <c r="B19" s="258">
        <v>1431</v>
      </c>
      <c r="C19" s="257">
        <v>745541.8</v>
      </c>
      <c r="D19" s="256">
        <v>520.99</v>
      </c>
      <c r="E19" s="256"/>
      <c r="F19" s="257"/>
      <c r="G19" s="256"/>
      <c r="H19" s="256"/>
      <c r="I19" s="257"/>
      <c r="J19" s="256"/>
      <c r="K19" s="259"/>
      <c r="L19" s="259"/>
      <c r="M19" s="259"/>
      <c r="N19" s="260">
        <v>1431</v>
      </c>
      <c r="O19" s="261">
        <v>745541.8</v>
      </c>
    </row>
    <row r="20" spans="1:18">
      <c r="A20" s="346" t="s">
        <v>434</v>
      </c>
      <c r="B20" s="256">
        <v>333</v>
      </c>
      <c r="C20" s="257">
        <v>119728.35</v>
      </c>
      <c r="D20" s="256">
        <v>359.54</v>
      </c>
      <c r="E20" s="256">
        <v>18</v>
      </c>
      <c r="F20" s="257">
        <v>3284.18</v>
      </c>
      <c r="G20" s="256">
        <v>182.45</v>
      </c>
      <c r="H20" s="256">
        <v>5</v>
      </c>
      <c r="I20" s="256">
        <v>952.96</v>
      </c>
      <c r="J20" s="256">
        <v>190.59</v>
      </c>
      <c r="K20" s="259"/>
      <c r="L20" s="259"/>
      <c r="M20" s="259"/>
      <c r="N20" s="262">
        <v>356</v>
      </c>
      <c r="O20" s="261">
        <v>123965.49</v>
      </c>
    </row>
    <row r="21" spans="1:18" s="376" customFormat="1" ht="15" thickBot="1">
      <c r="A21" s="348" t="s">
        <v>393</v>
      </c>
      <c r="B21" s="263">
        <v>13</v>
      </c>
      <c r="C21" s="264">
        <v>6293.18</v>
      </c>
      <c r="D21" s="263">
        <v>484.09</v>
      </c>
      <c r="E21" s="263">
        <v>2</v>
      </c>
      <c r="F21" s="263">
        <v>945.59</v>
      </c>
      <c r="G21" s="263">
        <v>472.8</v>
      </c>
      <c r="H21" s="263"/>
      <c r="I21" s="264"/>
      <c r="J21" s="263"/>
      <c r="K21" s="265"/>
      <c r="L21" s="265"/>
      <c r="M21" s="265"/>
      <c r="N21" s="266">
        <v>15</v>
      </c>
      <c r="O21" s="267">
        <v>7238.77</v>
      </c>
    </row>
    <row r="22" spans="1:18" s="376" customFormat="1">
      <c r="A22" s="369"/>
      <c r="B22" s="520"/>
      <c r="C22" s="370"/>
      <c r="D22" s="520"/>
      <c r="E22" s="520"/>
      <c r="F22" s="370"/>
      <c r="G22" s="520"/>
      <c r="H22" s="520"/>
      <c r="I22" s="370"/>
      <c r="J22" s="520"/>
      <c r="K22" s="520"/>
      <c r="L22" s="520"/>
      <c r="M22" s="520"/>
      <c r="N22" s="449"/>
      <c r="O22" s="371"/>
    </row>
    <row r="23" spans="1:18" ht="15.6">
      <c r="A23" s="548" t="s">
        <v>691</v>
      </c>
      <c r="B23" s="548"/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</row>
    <row r="24" spans="1:18" ht="16.2" thickBot="1">
      <c r="A24" s="304"/>
      <c r="B24" s="304"/>
      <c r="C24" s="304"/>
      <c r="D24" s="304"/>
      <c r="E24" s="304"/>
      <c r="F24" s="304"/>
      <c r="G24" s="304"/>
      <c r="H24" s="304"/>
      <c r="I24" s="304"/>
      <c r="J24" s="305"/>
      <c r="K24" s="305"/>
      <c r="L24" s="305"/>
      <c r="M24" s="305"/>
      <c r="N24" s="305"/>
      <c r="O24" s="305"/>
    </row>
    <row r="25" spans="1:18" ht="15.6">
      <c r="A25" s="551" t="s">
        <v>576</v>
      </c>
      <c r="B25" s="549" t="s">
        <v>5</v>
      </c>
      <c r="C25" s="549"/>
      <c r="D25" s="549"/>
      <c r="E25" s="549" t="s">
        <v>6</v>
      </c>
      <c r="F25" s="549"/>
      <c r="G25" s="549"/>
      <c r="H25" s="549" t="s">
        <v>20</v>
      </c>
      <c r="I25" s="549"/>
      <c r="J25" s="549"/>
      <c r="K25" s="549" t="s">
        <v>21</v>
      </c>
      <c r="L25" s="549"/>
      <c r="M25" s="549"/>
      <c r="N25" s="549" t="s">
        <v>574</v>
      </c>
      <c r="O25" s="550"/>
    </row>
    <row r="26" spans="1:18" ht="31.2">
      <c r="A26" s="552"/>
      <c r="B26" s="310" t="s">
        <v>1</v>
      </c>
      <c r="C26" s="311" t="s">
        <v>2</v>
      </c>
      <c r="D26" s="312" t="s">
        <v>22</v>
      </c>
      <c r="E26" s="310" t="s">
        <v>1</v>
      </c>
      <c r="F26" s="311" t="s">
        <v>2</v>
      </c>
      <c r="G26" s="312" t="s">
        <v>22</v>
      </c>
      <c r="H26" s="310" t="s">
        <v>1</v>
      </c>
      <c r="I26" s="311" t="s">
        <v>2</v>
      </c>
      <c r="J26" s="312" t="s">
        <v>22</v>
      </c>
      <c r="K26" s="310" t="s">
        <v>1</v>
      </c>
      <c r="L26" s="311" t="s">
        <v>2</v>
      </c>
      <c r="M26" s="312" t="s">
        <v>22</v>
      </c>
      <c r="N26" s="238" t="s">
        <v>502</v>
      </c>
      <c r="O26" s="313" t="s">
        <v>573</v>
      </c>
    </row>
    <row r="27" spans="1:18" s="376" customFormat="1" ht="15" thickBot="1">
      <c r="A27" s="348" t="s">
        <v>501</v>
      </c>
      <c r="B27" s="392">
        <v>338607</v>
      </c>
      <c r="C27" s="264">
        <v>37033296.689999998</v>
      </c>
      <c r="D27" s="263">
        <v>954.29</v>
      </c>
      <c r="E27" s="392">
        <v>70189</v>
      </c>
      <c r="F27" s="264">
        <v>4966299.5</v>
      </c>
      <c r="G27" s="263">
        <v>676.53</v>
      </c>
      <c r="H27" s="263">
        <v>18</v>
      </c>
      <c r="I27" s="264">
        <v>6016.24</v>
      </c>
      <c r="J27" s="263">
        <v>334.24</v>
      </c>
      <c r="K27" s="265"/>
      <c r="L27" s="265"/>
      <c r="M27" s="265"/>
      <c r="N27" s="393">
        <v>408814</v>
      </c>
      <c r="O27" s="267">
        <v>42005612.43</v>
      </c>
    </row>
    <row r="29" spans="1:18">
      <c r="A29" s="330"/>
      <c r="B29" s="513"/>
      <c r="C29" s="513"/>
      <c r="D29" s="51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330"/>
    </row>
    <row r="30" spans="1:18">
      <c r="A30" s="376"/>
      <c r="B30" s="315"/>
      <c r="C30" s="317"/>
      <c r="D30" s="509"/>
      <c r="E30" s="509"/>
      <c r="F30" s="317"/>
      <c r="G30" s="509"/>
      <c r="H30" s="509"/>
      <c r="I30" s="317"/>
      <c r="J30" s="509"/>
      <c r="K30" s="376"/>
      <c r="L30" s="376"/>
      <c r="M30" s="376"/>
      <c r="N30" s="315"/>
      <c r="O30" s="518"/>
      <c r="P30" s="376"/>
      <c r="Q30" s="376"/>
      <c r="R30" s="376"/>
    </row>
    <row r="31" spans="1:18">
      <c r="A31" s="376"/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376"/>
    </row>
    <row r="32" spans="1:18">
      <c r="A32" s="376"/>
      <c r="B32" s="508"/>
      <c r="C32" s="376"/>
      <c r="D32" s="315"/>
      <c r="E32" s="317"/>
      <c r="F32" s="317"/>
      <c r="G32" s="315"/>
      <c r="H32" s="317"/>
      <c r="I32" s="509"/>
      <c r="J32" s="315"/>
      <c r="K32" s="317"/>
      <c r="L32" s="509"/>
      <c r="M32" s="315"/>
      <c r="N32" s="317"/>
      <c r="O32" s="509"/>
      <c r="P32" s="315"/>
      <c r="Q32" s="317"/>
      <c r="R32" s="376"/>
    </row>
    <row r="33" spans="1:19">
      <c r="A33" s="376"/>
      <c r="B33" s="513"/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376"/>
    </row>
    <row r="34" spans="1:19">
      <c r="A34" s="376"/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376"/>
    </row>
    <row r="35" spans="1:19">
      <c r="A35" s="513"/>
      <c r="B35" s="517"/>
      <c r="C35" s="518"/>
      <c r="D35" s="509"/>
      <c r="E35" s="517"/>
      <c r="F35" s="518"/>
      <c r="G35" s="509"/>
      <c r="H35" s="517"/>
      <c r="I35" s="518"/>
      <c r="J35" s="509"/>
      <c r="K35" s="517"/>
      <c r="L35" s="518"/>
      <c r="M35" s="509"/>
      <c r="N35" s="517"/>
      <c r="O35" s="518"/>
      <c r="P35" s="513"/>
      <c r="Q35" s="513"/>
      <c r="R35" s="513"/>
    </row>
    <row r="36" spans="1:19">
      <c r="A36" s="513"/>
      <c r="B36" s="517"/>
      <c r="C36" s="518"/>
      <c r="D36" s="518"/>
      <c r="E36" s="517"/>
      <c r="F36" s="518"/>
      <c r="G36" s="509"/>
      <c r="H36" s="517"/>
      <c r="I36" s="518"/>
      <c r="J36" s="509"/>
      <c r="K36" s="517"/>
      <c r="L36" s="518"/>
      <c r="M36" s="509"/>
      <c r="N36" s="517"/>
      <c r="O36" s="518"/>
      <c r="P36" s="513"/>
      <c r="Q36" s="513"/>
      <c r="R36" s="513"/>
    </row>
    <row r="37" spans="1:19">
      <c r="A37" s="513"/>
      <c r="B37" s="517"/>
      <c r="C37" s="518"/>
      <c r="D37" s="509"/>
      <c r="E37" s="513"/>
      <c r="F37" s="513"/>
      <c r="G37" s="513"/>
      <c r="H37" s="513"/>
      <c r="I37" s="513"/>
      <c r="J37" s="513"/>
      <c r="K37" s="517"/>
      <c r="L37" s="518"/>
      <c r="M37" s="509"/>
      <c r="N37" s="517"/>
      <c r="O37" s="518"/>
      <c r="P37" s="513"/>
      <c r="Q37" s="513"/>
      <c r="R37" s="376"/>
    </row>
    <row r="38" spans="1:19">
      <c r="A38" s="513"/>
      <c r="B38" s="517"/>
      <c r="C38" s="518"/>
      <c r="D38" s="518"/>
      <c r="E38" s="517"/>
      <c r="F38" s="518"/>
      <c r="G38" s="509"/>
      <c r="H38" s="509"/>
      <c r="I38" s="518"/>
      <c r="J38" s="518"/>
      <c r="K38" s="513"/>
      <c r="L38" s="513"/>
      <c r="M38" s="513"/>
      <c r="N38" s="517"/>
      <c r="O38" s="518"/>
      <c r="P38" s="513"/>
      <c r="Q38" s="513"/>
    </row>
    <row r="39" spans="1:19">
      <c r="A39" s="513"/>
      <c r="B39" s="509"/>
      <c r="C39" s="518"/>
      <c r="D39" s="518"/>
      <c r="E39" s="513"/>
      <c r="F39" s="513"/>
      <c r="G39" s="513"/>
      <c r="H39" s="513"/>
      <c r="I39" s="513"/>
      <c r="J39" s="513"/>
      <c r="K39" s="509"/>
      <c r="L39" s="518"/>
      <c r="M39" s="509"/>
      <c r="N39" s="509"/>
      <c r="O39" s="518"/>
      <c r="P39" s="513"/>
      <c r="Q39" s="513"/>
    </row>
    <row r="40" spans="1:19">
      <c r="A40" s="513"/>
      <c r="B40" s="509"/>
      <c r="C40" s="518"/>
      <c r="D40" s="518"/>
      <c r="E40" s="509"/>
      <c r="F40" s="518"/>
      <c r="G40" s="509"/>
      <c r="H40" s="513"/>
      <c r="I40" s="513"/>
      <c r="J40" s="513"/>
      <c r="K40" s="513"/>
      <c r="L40" s="513"/>
      <c r="M40" s="513"/>
      <c r="N40" s="509"/>
      <c r="O40" s="518"/>
      <c r="P40" s="513"/>
      <c r="Q40" s="513"/>
    </row>
    <row r="41" spans="1:19">
      <c r="A41" s="513"/>
      <c r="B41" s="509"/>
      <c r="C41" s="518"/>
      <c r="D41" s="509"/>
      <c r="E41" s="509"/>
      <c r="F41" s="518"/>
      <c r="G41" s="509"/>
      <c r="H41" s="513"/>
      <c r="I41" s="513"/>
      <c r="J41" s="513"/>
      <c r="K41" s="513"/>
      <c r="L41" s="513"/>
      <c r="M41" s="513"/>
      <c r="N41" s="509"/>
      <c r="O41" s="518"/>
      <c r="P41" s="513"/>
      <c r="Q41" s="513"/>
    </row>
    <row r="42" spans="1:19"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  <c r="M42" s="517"/>
      <c r="N42" s="517"/>
      <c r="O42" s="517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3"/>
  <sheetViews>
    <sheetView zoomScaleNormal="100" workbookViewId="0">
      <selection activeCell="A51" sqref="A1:B1048576"/>
    </sheetView>
  </sheetViews>
  <sheetFormatPr defaultColWidth="9.109375" defaultRowHeight="14.4"/>
  <cols>
    <col min="1" max="1" width="23.5546875" style="330" bestFit="1" customWidth="1"/>
    <col min="2" max="2" width="11.109375" style="330" customWidth="1"/>
    <col min="3" max="3" width="11.6640625" style="330" customWidth="1"/>
    <col min="4" max="5" width="11.5546875" style="330" customWidth="1"/>
    <col min="6" max="6" width="10.88671875" style="330" customWidth="1"/>
    <col min="7" max="7" width="15.109375" style="330" customWidth="1"/>
    <col min="8" max="8" width="28.6640625" style="330" customWidth="1"/>
    <col min="9" max="9" width="22.109375" style="15" customWidth="1"/>
    <col min="10" max="10" width="20.33203125" style="330" customWidth="1"/>
    <col min="11" max="16384" width="9.109375" style="330"/>
  </cols>
  <sheetData>
    <row r="1" spans="1:10" s="45" customFormat="1" ht="15.6">
      <c r="A1" s="539"/>
      <c r="B1" s="539"/>
      <c r="C1" s="539"/>
      <c r="D1" s="539"/>
      <c r="E1" s="539"/>
      <c r="F1" s="539"/>
      <c r="G1" s="539"/>
      <c r="H1" s="539"/>
      <c r="I1" s="539"/>
      <c r="J1" s="539"/>
    </row>
    <row r="2" spans="1:10">
      <c r="A2" s="376"/>
      <c r="B2" s="376"/>
      <c r="C2" s="376"/>
      <c r="D2" s="376"/>
      <c r="E2" s="376"/>
      <c r="F2" s="376"/>
      <c r="G2" s="376"/>
      <c r="H2" s="376"/>
      <c r="I2" s="376"/>
      <c r="J2" s="376"/>
    </row>
    <row r="3" spans="1:10" ht="62.4">
      <c r="A3" s="387" t="s">
        <v>45</v>
      </c>
      <c r="B3" s="387" t="s">
        <v>5</v>
      </c>
      <c r="C3" s="387" t="s">
        <v>6</v>
      </c>
      <c r="D3" s="387" t="s">
        <v>46</v>
      </c>
      <c r="E3" s="385" t="s">
        <v>50</v>
      </c>
      <c r="F3" s="385" t="s">
        <v>632</v>
      </c>
      <c r="G3" s="387" t="s">
        <v>633</v>
      </c>
      <c r="H3" s="386" t="s">
        <v>634</v>
      </c>
      <c r="I3" s="386" t="s">
        <v>635</v>
      </c>
      <c r="J3" s="386" t="s">
        <v>509</v>
      </c>
    </row>
    <row r="4" spans="1:10">
      <c r="A4" s="388" t="s">
        <v>636</v>
      </c>
      <c r="B4" s="377">
        <v>351</v>
      </c>
      <c r="C4" s="377">
        <v>11398</v>
      </c>
      <c r="D4" s="377">
        <v>3118</v>
      </c>
      <c r="E4" s="377">
        <v>0</v>
      </c>
      <c r="F4" s="377">
        <v>0</v>
      </c>
      <c r="G4" s="377">
        <v>14867</v>
      </c>
      <c r="H4" s="379">
        <v>6724793.1500000004</v>
      </c>
      <c r="I4" s="379">
        <v>2190.71</v>
      </c>
      <c r="J4" s="379">
        <v>348441.04</v>
      </c>
    </row>
    <row r="5" spans="1:10">
      <c r="A5" s="388" t="s">
        <v>649</v>
      </c>
      <c r="B5" s="377">
        <v>0</v>
      </c>
      <c r="C5" s="377">
        <v>0</v>
      </c>
      <c r="D5" s="377">
        <v>0</v>
      </c>
      <c r="E5" s="377">
        <v>1321</v>
      </c>
      <c r="F5" s="377">
        <v>0</v>
      </c>
      <c r="G5" s="377">
        <v>1321</v>
      </c>
      <c r="H5" s="379">
        <v>264200</v>
      </c>
      <c r="I5" s="379">
        <v>0</v>
      </c>
      <c r="J5" s="379">
        <v>0</v>
      </c>
    </row>
    <row r="6" spans="1:10">
      <c r="A6" s="378" t="s">
        <v>572</v>
      </c>
      <c r="B6" s="377">
        <v>333885</v>
      </c>
      <c r="C6" s="377">
        <v>91230</v>
      </c>
      <c r="D6" s="377">
        <v>8014</v>
      </c>
      <c r="E6" s="377">
        <v>0</v>
      </c>
      <c r="F6" s="377">
        <v>0</v>
      </c>
      <c r="G6" s="377">
        <v>433129</v>
      </c>
      <c r="H6" s="379">
        <v>464264710.81999999</v>
      </c>
      <c r="I6" s="379">
        <v>5673872.4299999997</v>
      </c>
      <c r="J6" s="379">
        <v>23784626.66</v>
      </c>
    </row>
    <row r="7" spans="1:10">
      <c r="A7" s="378" t="s">
        <v>325</v>
      </c>
      <c r="B7" s="377">
        <v>487132</v>
      </c>
      <c r="C7" s="377">
        <v>165851</v>
      </c>
      <c r="D7" s="377">
        <v>74254</v>
      </c>
      <c r="E7" s="377">
        <v>0</v>
      </c>
      <c r="F7" s="377">
        <v>0</v>
      </c>
      <c r="G7" s="377">
        <v>727237</v>
      </c>
      <c r="H7" s="379">
        <v>466441395.81</v>
      </c>
      <c r="I7" s="379">
        <v>1963600.01</v>
      </c>
      <c r="J7" s="379">
        <v>26666659.219999999</v>
      </c>
    </row>
    <row r="8" spans="1:10">
      <c r="A8" s="378" t="s">
        <v>326</v>
      </c>
      <c r="B8" s="377">
        <v>298</v>
      </c>
      <c r="C8" s="377">
        <v>77</v>
      </c>
      <c r="D8" s="377">
        <v>2</v>
      </c>
      <c r="E8" s="377">
        <v>0</v>
      </c>
      <c r="F8" s="377">
        <v>0</v>
      </c>
      <c r="G8" s="377">
        <v>377</v>
      </c>
      <c r="H8" s="379">
        <v>313178.03000000003</v>
      </c>
      <c r="I8" s="379">
        <v>3335.23</v>
      </c>
      <c r="J8" s="379">
        <v>19808.03</v>
      </c>
    </row>
    <row r="9" spans="1:10">
      <c r="A9" s="378" t="s">
        <v>327</v>
      </c>
      <c r="B9" s="377">
        <v>8932</v>
      </c>
      <c r="C9" s="377">
        <v>1919</v>
      </c>
      <c r="D9" s="377">
        <v>637</v>
      </c>
      <c r="E9" s="377">
        <v>0</v>
      </c>
      <c r="F9" s="377">
        <v>0</v>
      </c>
      <c r="G9" s="377">
        <v>11488</v>
      </c>
      <c r="H9" s="379">
        <v>9815637.1199999992</v>
      </c>
      <c r="I9" s="379">
        <v>18587.099999999999</v>
      </c>
      <c r="J9" s="379">
        <v>559436.41</v>
      </c>
    </row>
    <row r="10" spans="1:10">
      <c r="A10" s="378" t="s">
        <v>328</v>
      </c>
      <c r="B10" s="377">
        <v>1090</v>
      </c>
      <c r="C10" s="377">
        <v>413</v>
      </c>
      <c r="D10" s="377">
        <v>125</v>
      </c>
      <c r="E10" s="377">
        <v>0</v>
      </c>
      <c r="F10" s="377">
        <v>0</v>
      </c>
      <c r="G10" s="377">
        <v>1628</v>
      </c>
      <c r="H10" s="379">
        <v>2382390.31</v>
      </c>
      <c r="I10" s="379">
        <v>196530.77</v>
      </c>
      <c r="J10" s="379">
        <v>160600.97</v>
      </c>
    </row>
    <row r="11" spans="1:10">
      <c r="A11" s="378" t="s">
        <v>541</v>
      </c>
      <c r="B11" s="377">
        <v>1296</v>
      </c>
      <c r="C11" s="377">
        <v>144</v>
      </c>
      <c r="D11" s="377">
        <v>34</v>
      </c>
      <c r="E11" s="377">
        <v>9</v>
      </c>
      <c r="F11" s="377">
        <v>0</v>
      </c>
      <c r="G11" s="377">
        <v>1483</v>
      </c>
      <c r="H11" s="379">
        <v>1893468.88</v>
      </c>
      <c r="I11" s="379">
        <v>44329.87</v>
      </c>
      <c r="J11" s="379">
        <v>98331.5</v>
      </c>
    </row>
    <row r="12" spans="1:10">
      <c r="A12" s="378" t="s">
        <v>329</v>
      </c>
      <c r="B12" s="377">
        <v>11579</v>
      </c>
      <c r="C12" s="377">
        <v>1858</v>
      </c>
      <c r="D12" s="377">
        <v>289</v>
      </c>
      <c r="E12" s="377">
        <v>0</v>
      </c>
      <c r="F12" s="377">
        <v>0</v>
      </c>
      <c r="G12" s="377">
        <v>13726</v>
      </c>
      <c r="H12" s="379">
        <v>16192179.77</v>
      </c>
      <c r="I12" s="379">
        <v>417502.03</v>
      </c>
      <c r="J12" s="379">
        <v>812343.38</v>
      </c>
    </row>
    <row r="13" spans="1:10">
      <c r="A13" s="378" t="s">
        <v>330</v>
      </c>
      <c r="B13" s="377">
        <v>3108</v>
      </c>
      <c r="C13" s="377">
        <v>1052</v>
      </c>
      <c r="D13" s="377">
        <v>137</v>
      </c>
      <c r="E13" s="377">
        <v>0</v>
      </c>
      <c r="F13" s="377">
        <v>0</v>
      </c>
      <c r="G13" s="377">
        <v>4297</v>
      </c>
      <c r="H13" s="379">
        <v>7084666.0800000001</v>
      </c>
      <c r="I13" s="379">
        <v>515922.86</v>
      </c>
      <c r="J13" s="379">
        <v>357749.97</v>
      </c>
    </row>
    <row r="14" spans="1:10">
      <c r="A14" s="378" t="s">
        <v>331</v>
      </c>
      <c r="B14" s="377">
        <v>5004</v>
      </c>
      <c r="C14" s="377">
        <v>1395</v>
      </c>
      <c r="D14" s="377">
        <v>140</v>
      </c>
      <c r="E14" s="377">
        <v>46</v>
      </c>
      <c r="F14" s="377">
        <v>0</v>
      </c>
      <c r="G14" s="377">
        <v>6585</v>
      </c>
      <c r="H14" s="379">
        <v>7649895.6900000004</v>
      </c>
      <c r="I14" s="379">
        <v>197730.03</v>
      </c>
      <c r="J14" s="379">
        <v>424130.25</v>
      </c>
    </row>
    <row r="15" spans="1:10">
      <c r="A15" s="378" t="s">
        <v>332</v>
      </c>
      <c r="B15" s="377">
        <v>2254</v>
      </c>
      <c r="C15" s="377">
        <v>350</v>
      </c>
      <c r="D15" s="377">
        <v>103</v>
      </c>
      <c r="E15" s="377">
        <v>0</v>
      </c>
      <c r="F15" s="377">
        <v>0</v>
      </c>
      <c r="G15" s="377">
        <v>2707</v>
      </c>
      <c r="H15" s="379">
        <v>3556470.53</v>
      </c>
      <c r="I15" s="379">
        <v>149052.13</v>
      </c>
      <c r="J15" s="379">
        <v>213158.67</v>
      </c>
    </row>
    <row r="16" spans="1:10">
      <c r="A16" s="378" t="s">
        <v>333</v>
      </c>
      <c r="B16" s="377">
        <v>563</v>
      </c>
      <c r="C16" s="377">
        <v>130</v>
      </c>
      <c r="D16" s="377">
        <v>0</v>
      </c>
      <c r="E16" s="377">
        <v>5</v>
      </c>
      <c r="F16" s="377">
        <v>0</v>
      </c>
      <c r="G16" s="377">
        <v>698</v>
      </c>
      <c r="H16" s="379">
        <v>834448.34</v>
      </c>
      <c r="I16" s="379">
        <v>26672.98</v>
      </c>
      <c r="J16" s="379">
        <v>43607.9</v>
      </c>
    </row>
    <row r="17" spans="1:10">
      <c r="A17" s="378" t="s">
        <v>334</v>
      </c>
      <c r="B17" s="377">
        <v>39964</v>
      </c>
      <c r="C17" s="377">
        <v>8409</v>
      </c>
      <c r="D17" s="377">
        <v>1124</v>
      </c>
      <c r="E17" s="377">
        <v>331</v>
      </c>
      <c r="F17" s="377">
        <v>0</v>
      </c>
      <c r="G17" s="377">
        <v>49828</v>
      </c>
      <c r="H17" s="379">
        <v>65296528.200000003</v>
      </c>
      <c r="I17" s="379">
        <v>1824477.77</v>
      </c>
      <c r="J17" s="379">
        <v>3445616.63</v>
      </c>
    </row>
    <row r="18" spans="1:10">
      <c r="A18" s="378" t="s">
        <v>335</v>
      </c>
      <c r="B18" s="377">
        <v>172435</v>
      </c>
      <c r="C18" s="377">
        <v>92520</v>
      </c>
      <c r="D18" s="377">
        <v>24571</v>
      </c>
      <c r="E18" s="377">
        <v>3526</v>
      </c>
      <c r="F18" s="377">
        <v>0</v>
      </c>
      <c r="G18" s="377">
        <v>293052</v>
      </c>
      <c r="H18" s="379">
        <v>227186575.05000001</v>
      </c>
      <c r="I18" s="379">
        <v>190429.92</v>
      </c>
      <c r="J18" s="379">
        <v>10977200.73</v>
      </c>
    </row>
    <row r="19" spans="1:10">
      <c r="A19" s="378" t="s">
        <v>359</v>
      </c>
      <c r="B19" s="377">
        <v>1270</v>
      </c>
      <c r="C19" s="377">
        <v>477</v>
      </c>
      <c r="D19" s="377">
        <v>51</v>
      </c>
      <c r="E19" s="377">
        <v>6</v>
      </c>
      <c r="F19" s="377">
        <v>0</v>
      </c>
      <c r="G19" s="377">
        <v>1804</v>
      </c>
      <c r="H19" s="379">
        <v>1241490.76</v>
      </c>
      <c r="I19" s="379">
        <v>10308.48</v>
      </c>
      <c r="J19" s="379">
        <v>69959.600000000006</v>
      </c>
    </row>
    <row r="20" spans="1:10">
      <c r="A20" s="378" t="s">
        <v>360</v>
      </c>
      <c r="B20" s="377">
        <v>13596</v>
      </c>
      <c r="C20" s="377">
        <v>4928</v>
      </c>
      <c r="D20" s="377">
        <v>607</v>
      </c>
      <c r="E20" s="377">
        <v>0</v>
      </c>
      <c r="F20" s="377">
        <v>0</v>
      </c>
      <c r="G20" s="377">
        <v>19131</v>
      </c>
      <c r="H20" s="379">
        <v>12990903.390000001</v>
      </c>
      <c r="I20" s="379">
        <v>240698.11</v>
      </c>
      <c r="J20" s="379">
        <v>701312.08</v>
      </c>
    </row>
    <row r="21" spans="1:10">
      <c r="A21" s="378" t="s">
        <v>336</v>
      </c>
      <c r="B21" s="377">
        <v>14596</v>
      </c>
      <c r="C21" s="377">
        <v>6555</v>
      </c>
      <c r="D21" s="377">
        <v>340</v>
      </c>
      <c r="E21" s="377">
        <v>169</v>
      </c>
      <c r="F21" s="377">
        <v>0</v>
      </c>
      <c r="G21" s="377">
        <v>21660</v>
      </c>
      <c r="H21" s="379">
        <v>23259463.289999999</v>
      </c>
      <c r="I21" s="379">
        <v>1058245.8999999999</v>
      </c>
      <c r="J21" s="379">
        <v>1209055.98</v>
      </c>
    </row>
    <row r="22" spans="1:10">
      <c r="A22" s="378" t="s">
        <v>337</v>
      </c>
      <c r="B22" s="377">
        <v>18768</v>
      </c>
      <c r="C22" s="377">
        <v>5621</v>
      </c>
      <c r="D22" s="377">
        <v>1085</v>
      </c>
      <c r="E22" s="377">
        <v>0</v>
      </c>
      <c r="F22" s="377">
        <v>0</v>
      </c>
      <c r="G22" s="377">
        <v>25474</v>
      </c>
      <c r="H22" s="379">
        <v>30109525.100000001</v>
      </c>
      <c r="I22" s="379">
        <v>643532.96</v>
      </c>
      <c r="J22" s="379">
        <v>1477934.73</v>
      </c>
    </row>
    <row r="23" spans="1:10">
      <c r="A23" s="378" t="s">
        <v>361</v>
      </c>
      <c r="B23" s="377">
        <v>2397</v>
      </c>
      <c r="C23" s="377">
        <v>555</v>
      </c>
      <c r="D23" s="377">
        <v>219</v>
      </c>
      <c r="E23" s="377">
        <v>0</v>
      </c>
      <c r="F23" s="377">
        <v>0</v>
      </c>
      <c r="G23" s="377">
        <v>3171</v>
      </c>
      <c r="H23" s="379">
        <v>4232801.26</v>
      </c>
      <c r="I23" s="379">
        <v>232058.74</v>
      </c>
      <c r="J23" s="379">
        <v>26569.99</v>
      </c>
    </row>
    <row r="24" spans="1:10">
      <c r="A24" s="378" t="s">
        <v>362</v>
      </c>
      <c r="B24" s="377">
        <v>471</v>
      </c>
      <c r="C24" s="377">
        <v>137</v>
      </c>
      <c r="D24" s="377">
        <v>52</v>
      </c>
      <c r="E24" s="377">
        <v>0</v>
      </c>
      <c r="F24" s="377">
        <v>0</v>
      </c>
      <c r="G24" s="377">
        <v>660</v>
      </c>
      <c r="H24" s="379">
        <v>562842.93000000005</v>
      </c>
      <c r="I24" s="379">
        <v>4120.1899999999996</v>
      </c>
      <c r="J24" s="379">
        <v>27618.44</v>
      </c>
    </row>
    <row r="25" spans="1:10">
      <c r="A25" s="378" t="s">
        <v>363</v>
      </c>
      <c r="B25" s="377">
        <v>548</v>
      </c>
      <c r="C25" s="377">
        <v>257</v>
      </c>
      <c r="D25" s="377">
        <v>42</v>
      </c>
      <c r="E25" s="377">
        <v>0</v>
      </c>
      <c r="F25" s="377">
        <v>0</v>
      </c>
      <c r="G25" s="377">
        <v>847</v>
      </c>
      <c r="H25" s="379">
        <v>892717.63</v>
      </c>
      <c r="I25" s="379">
        <v>943</v>
      </c>
      <c r="J25" s="379">
        <v>40756.269999999997</v>
      </c>
    </row>
    <row r="26" spans="1:10" s="40" customFormat="1">
      <c r="A26" s="378" t="s">
        <v>364</v>
      </c>
      <c r="B26" s="377">
        <v>47</v>
      </c>
      <c r="C26" s="377">
        <v>23</v>
      </c>
      <c r="D26" s="377">
        <v>7</v>
      </c>
      <c r="E26" s="377">
        <v>0</v>
      </c>
      <c r="F26" s="377">
        <v>0</v>
      </c>
      <c r="G26" s="377">
        <v>77</v>
      </c>
      <c r="H26" s="379">
        <v>82931.360000000001</v>
      </c>
      <c r="I26" s="379">
        <v>222.09</v>
      </c>
      <c r="J26" s="379">
        <v>3777.04</v>
      </c>
    </row>
    <row r="27" spans="1:10">
      <c r="A27" s="378" t="s">
        <v>365</v>
      </c>
      <c r="B27" s="377">
        <v>878</v>
      </c>
      <c r="C27" s="377">
        <v>259</v>
      </c>
      <c r="D27" s="377">
        <v>55</v>
      </c>
      <c r="E27" s="377">
        <v>0</v>
      </c>
      <c r="F27" s="377">
        <v>0</v>
      </c>
      <c r="G27" s="377">
        <v>1192</v>
      </c>
      <c r="H27" s="379">
        <v>1316760.76</v>
      </c>
      <c r="I27" s="379">
        <v>12523.66</v>
      </c>
      <c r="J27" s="379">
        <v>55199.94</v>
      </c>
    </row>
    <row r="28" spans="1:10">
      <c r="A28" s="389" t="s">
        <v>366</v>
      </c>
      <c r="B28" s="377">
        <v>22932</v>
      </c>
      <c r="C28" s="377">
        <v>6867</v>
      </c>
      <c r="D28" s="377">
        <v>707</v>
      </c>
      <c r="E28" s="377">
        <v>0</v>
      </c>
      <c r="F28" s="377">
        <v>0</v>
      </c>
      <c r="G28" s="377">
        <v>30506</v>
      </c>
      <c r="H28" s="379">
        <v>44883259.979999997</v>
      </c>
      <c r="I28" s="379">
        <v>1706743.07</v>
      </c>
      <c r="J28" s="379">
        <v>2466709.58</v>
      </c>
    </row>
    <row r="29" spans="1:10">
      <c r="A29" s="388" t="s">
        <v>612</v>
      </c>
      <c r="B29" s="377">
        <v>374367</v>
      </c>
      <c r="C29" s="377">
        <v>0</v>
      </c>
      <c r="D29" s="377">
        <v>74864</v>
      </c>
      <c r="E29" s="377">
        <v>0</v>
      </c>
      <c r="F29" s="377">
        <v>0</v>
      </c>
      <c r="G29" s="377">
        <v>449231</v>
      </c>
      <c r="H29" s="379">
        <v>204632972.18000001</v>
      </c>
      <c r="I29" s="379">
        <v>20247.78</v>
      </c>
      <c r="J29" s="379">
        <v>11854917.6</v>
      </c>
    </row>
    <row r="30" spans="1:10">
      <c r="A30" s="378" t="s">
        <v>367</v>
      </c>
      <c r="B30" s="377">
        <v>32</v>
      </c>
      <c r="C30" s="377">
        <v>30</v>
      </c>
      <c r="D30" s="377">
        <v>7</v>
      </c>
      <c r="E30" s="377">
        <v>0</v>
      </c>
      <c r="F30" s="377">
        <v>0</v>
      </c>
      <c r="G30" s="377">
        <v>69</v>
      </c>
      <c r="H30" s="379">
        <v>58314.42</v>
      </c>
      <c r="I30" s="379">
        <v>179.08</v>
      </c>
      <c r="J30" s="379">
        <v>3026.56</v>
      </c>
    </row>
    <row r="31" spans="1:10">
      <c r="A31" s="378" t="s">
        <v>368</v>
      </c>
      <c r="B31" s="377">
        <v>31</v>
      </c>
      <c r="C31" s="377">
        <v>10</v>
      </c>
      <c r="D31" s="377">
        <v>0</v>
      </c>
      <c r="E31" s="377">
        <v>0</v>
      </c>
      <c r="F31" s="377">
        <v>0</v>
      </c>
      <c r="G31" s="377">
        <v>41</v>
      </c>
      <c r="H31" s="379">
        <v>45990.44</v>
      </c>
      <c r="I31" s="379">
        <v>213.8</v>
      </c>
      <c r="J31" s="379">
        <v>2237.0500000000002</v>
      </c>
    </row>
    <row r="32" spans="1:10">
      <c r="A32" s="378" t="s">
        <v>542</v>
      </c>
      <c r="B32" s="377">
        <v>16</v>
      </c>
      <c r="C32" s="377">
        <v>5</v>
      </c>
      <c r="D32" s="377">
        <v>0</v>
      </c>
      <c r="E32" s="377">
        <v>0</v>
      </c>
      <c r="F32" s="377">
        <v>0</v>
      </c>
      <c r="G32" s="377">
        <v>21</v>
      </c>
      <c r="H32" s="379">
        <v>19727.7</v>
      </c>
      <c r="I32" s="379">
        <v>324.93</v>
      </c>
      <c r="J32" s="379">
        <v>1162.3499999999999</v>
      </c>
    </row>
    <row r="33" spans="1:10">
      <c r="A33" s="378" t="s">
        <v>338</v>
      </c>
      <c r="B33" s="377">
        <v>4</v>
      </c>
      <c r="C33" s="377">
        <v>0</v>
      </c>
      <c r="D33" s="377">
        <v>0</v>
      </c>
      <c r="E33" s="377">
        <v>2</v>
      </c>
      <c r="F33" s="377">
        <v>0</v>
      </c>
      <c r="G33" s="377">
        <v>6</v>
      </c>
      <c r="H33" s="379">
        <v>6094.77</v>
      </c>
      <c r="I33" s="379">
        <v>242.06</v>
      </c>
      <c r="J33" s="379">
        <v>372.82</v>
      </c>
    </row>
    <row r="34" spans="1:10">
      <c r="A34" s="378" t="s">
        <v>339</v>
      </c>
      <c r="B34" s="377">
        <v>106436</v>
      </c>
      <c r="C34" s="377">
        <v>37067</v>
      </c>
      <c r="D34" s="377">
        <v>11531</v>
      </c>
      <c r="E34" s="377">
        <v>385</v>
      </c>
      <c r="F34" s="377">
        <v>0</v>
      </c>
      <c r="G34" s="377">
        <v>155419</v>
      </c>
      <c r="H34" s="379">
        <v>111498105.94</v>
      </c>
      <c r="I34" s="379">
        <v>304014.45</v>
      </c>
      <c r="J34" s="379">
        <v>6336848.4299999997</v>
      </c>
    </row>
    <row r="35" spans="1:10">
      <c r="A35" s="378" t="s">
        <v>581</v>
      </c>
      <c r="B35" s="377">
        <v>203728</v>
      </c>
      <c r="C35" s="377">
        <v>146684</v>
      </c>
      <c r="D35" s="377">
        <v>18970</v>
      </c>
      <c r="E35" s="377">
        <v>8583</v>
      </c>
      <c r="F35" s="377">
        <v>0</v>
      </c>
      <c r="G35" s="377">
        <v>377965</v>
      </c>
      <c r="H35" s="379">
        <v>258931124.41</v>
      </c>
      <c r="I35" s="379">
        <v>4134654.58</v>
      </c>
      <c r="J35" s="379">
        <v>14959329.08</v>
      </c>
    </row>
    <row r="36" spans="1:10">
      <c r="A36" s="388" t="s">
        <v>607</v>
      </c>
      <c r="B36" s="377">
        <v>0</v>
      </c>
      <c r="C36" s="377">
        <v>8366</v>
      </c>
      <c r="D36" s="377">
        <v>0</v>
      </c>
      <c r="E36" s="377">
        <v>0</v>
      </c>
      <c r="F36" s="377">
        <v>0</v>
      </c>
      <c r="G36" s="377">
        <v>8366</v>
      </c>
      <c r="H36" s="379">
        <v>1481750.53</v>
      </c>
      <c r="I36" s="379">
        <v>3.75</v>
      </c>
      <c r="J36" s="379">
        <v>88902.09</v>
      </c>
    </row>
    <row r="37" spans="1:10">
      <c r="A37" s="388" t="s">
        <v>608</v>
      </c>
      <c r="B37" s="377">
        <v>479</v>
      </c>
      <c r="C37" s="377">
        <v>58</v>
      </c>
      <c r="D37" s="377">
        <v>5</v>
      </c>
      <c r="E37" s="377">
        <v>0</v>
      </c>
      <c r="F37" s="377">
        <v>0</v>
      </c>
      <c r="G37" s="377">
        <v>542</v>
      </c>
      <c r="H37" s="379">
        <v>731161.03</v>
      </c>
      <c r="I37" s="379">
        <v>46779.5</v>
      </c>
      <c r="J37" s="379">
        <v>40791.339999999997</v>
      </c>
    </row>
    <row r="38" spans="1:10">
      <c r="A38" s="388" t="s">
        <v>609</v>
      </c>
      <c r="B38" s="377">
        <v>0</v>
      </c>
      <c r="C38" s="377">
        <v>961</v>
      </c>
      <c r="D38" s="377">
        <v>0</v>
      </c>
      <c r="E38" s="377">
        <v>0</v>
      </c>
      <c r="F38" s="377">
        <v>0</v>
      </c>
      <c r="G38" s="377">
        <v>961</v>
      </c>
      <c r="H38" s="379">
        <v>346750.02</v>
      </c>
      <c r="I38" s="379">
        <v>306.31</v>
      </c>
      <c r="J38" s="379">
        <v>20786.599999999999</v>
      </c>
    </row>
    <row r="39" spans="1:10">
      <c r="A39" s="378" t="s">
        <v>613</v>
      </c>
      <c r="B39" s="377">
        <v>19009</v>
      </c>
      <c r="C39" s="377">
        <v>0</v>
      </c>
      <c r="D39" s="377">
        <v>0</v>
      </c>
      <c r="E39" s="377">
        <v>16042</v>
      </c>
      <c r="F39" s="377">
        <v>0</v>
      </c>
      <c r="G39" s="377">
        <v>35051</v>
      </c>
      <c r="H39" s="379">
        <v>10504783.41</v>
      </c>
      <c r="I39" s="379">
        <v>0</v>
      </c>
      <c r="J39" s="379">
        <v>410678.8</v>
      </c>
    </row>
    <row r="40" spans="1:10">
      <c r="A40" s="378" t="s">
        <v>543</v>
      </c>
      <c r="B40" s="377">
        <v>4571</v>
      </c>
      <c r="C40" s="377">
        <v>1140</v>
      </c>
      <c r="D40" s="377">
        <v>338</v>
      </c>
      <c r="E40" s="377">
        <v>0</v>
      </c>
      <c r="F40" s="377">
        <v>0</v>
      </c>
      <c r="G40" s="377">
        <v>6049</v>
      </c>
      <c r="H40" s="379">
        <v>2406655.06</v>
      </c>
      <c r="I40" s="379">
        <v>236326.88</v>
      </c>
      <c r="J40" s="379">
        <v>128525.69</v>
      </c>
    </row>
    <row r="41" spans="1:10">
      <c r="A41" s="378" t="s">
        <v>544</v>
      </c>
      <c r="B41" s="377">
        <v>26338</v>
      </c>
      <c r="C41" s="377">
        <v>7431</v>
      </c>
      <c r="D41" s="377">
        <v>3126</v>
      </c>
      <c r="E41" s="377">
        <v>0</v>
      </c>
      <c r="F41" s="377">
        <v>0</v>
      </c>
      <c r="G41" s="377">
        <v>36895</v>
      </c>
      <c r="H41" s="379">
        <v>9081970.2300000004</v>
      </c>
      <c r="I41" s="379">
        <v>423223.88</v>
      </c>
      <c r="J41" s="379">
        <v>512674.77</v>
      </c>
    </row>
    <row r="42" spans="1:10">
      <c r="A42" s="378" t="s">
        <v>545</v>
      </c>
      <c r="B42" s="377">
        <v>2980</v>
      </c>
      <c r="C42" s="377">
        <v>1234</v>
      </c>
      <c r="D42" s="377">
        <v>309</v>
      </c>
      <c r="E42" s="377">
        <v>0</v>
      </c>
      <c r="F42" s="377">
        <v>0</v>
      </c>
      <c r="G42" s="377">
        <v>4523</v>
      </c>
      <c r="H42" s="379">
        <v>925827.02</v>
      </c>
      <c r="I42" s="379">
        <v>14921.28</v>
      </c>
      <c r="J42" s="379">
        <v>54576.67</v>
      </c>
    </row>
    <row r="43" spans="1:10">
      <c r="A43" s="378" t="s">
        <v>546</v>
      </c>
      <c r="B43" s="377">
        <v>2093</v>
      </c>
      <c r="C43" s="377">
        <v>680</v>
      </c>
      <c r="D43" s="377">
        <v>46</v>
      </c>
      <c r="E43" s="377">
        <v>0</v>
      </c>
      <c r="F43" s="377">
        <v>0</v>
      </c>
      <c r="G43" s="377">
        <v>2819</v>
      </c>
      <c r="H43" s="379">
        <v>560451.07999999996</v>
      </c>
      <c r="I43" s="379">
        <v>12210.39</v>
      </c>
      <c r="J43" s="379">
        <v>32468.25</v>
      </c>
    </row>
    <row r="44" spans="1:10">
      <c r="A44" s="378" t="s">
        <v>547</v>
      </c>
      <c r="B44" s="377">
        <v>22580</v>
      </c>
      <c r="C44" s="377">
        <v>4277</v>
      </c>
      <c r="D44" s="377">
        <v>217</v>
      </c>
      <c r="E44" s="377">
        <v>0</v>
      </c>
      <c r="F44" s="377">
        <v>0</v>
      </c>
      <c r="G44" s="377">
        <v>27074</v>
      </c>
      <c r="H44" s="379">
        <v>6972347.04</v>
      </c>
      <c r="I44" s="379">
        <v>334720.34999999998</v>
      </c>
      <c r="J44" s="379">
        <v>383510.98</v>
      </c>
    </row>
    <row r="45" spans="1:10">
      <c r="A45" s="378" t="s">
        <v>548</v>
      </c>
      <c r="B45" s="377">
        <v>24854</v>
      </c>
      <c r="C45" s="377">
        <v>6132</v>
      </c>
      <c r="D45" s="377">
        <v>243</v>
      </c>
      <c r="E45" s="377">
        <v>0</v>
      </c>
      <c r="F45" s="377">
        <v>0</v>
      </c>
      <c r="G45" s="377">
        <v>31229</v>
      </c>
      <c r="H45" s="379">
        <v>7395977.3099999996</v>
      </c>
      <c r="I45" s="379">
        <v>282338.36</v>
      </c>
      <c r="J45" s="379">
        <v>424886.31</v>
      </c>
    </row>
    <row r="46" spans="1:10">
      <c r="A46" s="378" t="s">
        <v>520</v>
      </c>
      <c r="B46" s="377">
        <v>3898</v>
      </c>
      <c r="C46" s="377">
        <v>761</v>
      </c>
      <c r="D46" s="377">
        <v>70</v>
      </c>
      <c r="E46" s="377">
        <v>0</v>
      </c>
      <c r="F46" s="377">
        <v>0</v>
      </c>
      <c r="G46" s="377">
        <v>4729</v>
      </c>
      <c r="H46" s="379">
        <v>1700694.95</v>
      </c>
      <c r="I46" s="379">
        <v>148721.51999999999</v>
      </c>
      <c r="J46" s="379">
        <v>88263.18</v>
      </c>
    </row>
    <row r="47" spans="1:10">
      <c r="A47" s="378" t="s">
        <v>549</v>
      </c>
      <c r="B47" s="377">
        <v>2014</v>
      </c>
      <c r="C47" s="377">
        <v>973</v>
      </c>
      <c r="D47" s="377">
        <v>342</v>
      </c>
      <c r="E47" s="377">
        <v>0</v>
      </c>
      <c r="F47" s="377">
        <v>0</v>
      </c>
      <c r="G47" s="377">
        <v>3329</v>
      </c>
      <c r="H47" s="379">
        <v>392343.34</v>
      </c>
      <c r="I47" s="379">
        <v>1063.02</v>
      </c>
      <c r="J47" s="379">
        <v>23453.74</v>
      </c>
    </row>
    <row r="48" spans="1:10">
      <c r="A48" s="378" t="s">
        <v>550</v>
      </c>
      <c r="B48" s="377">
        <v>1052</v>
      </c>
      <c r="C48" s="377">
        <v>464</v>
      </c>
      <c r="D48" s="377">
        <v>6</v>
      </c>
      <c r="E48" s="377">
        <v>0</v>
      </c>
      <c r="F48" s="377">
        <v>0</v>
      </c>
      <c r="G48" s="377">
        <v>1522</v>
      </c>
      <c r="H48" s="379">
        <v>655361.09</v>
      </c>
      <c r="I48" s="379">
        <v>44691.91</v>
      </c>
      <c r="J48" s="379">
        <v>36605.589999999997</v>
      </c>
    </row>
    <row r="49" spans="1:10">
      <c r="A49" s="378" t="s">
        <v>641</v>
      </c>
      <c r="B49" s="377">
        <v>193500</v>
      </c>
      <c r="C49" s="377">
        <v>27147</v>
      </c>
      <c r="D49" s="377">
        <v>1204</v>
      </c>
      <c r="E49" s="377">
        <v>0</v>
      </c>
      <c r="F49" s="377">
        <v>0</v>
      </c>
      <c r="G49" s="377">
        <v>221851</v>
      </c>
      <c r="H49" s="379">
        <v>40642409.869999997</v>
      </c>
      <c r="I49" s="379">
        <v>420332.1</v>
      </c>
      <c r="J49" s="379">
        <v>2391395.35</v>
      </c>
    </row>
    <row r="50" spans="1:10">
      <c r="A50" s="378" t="s">
        <v>551</v>
      </c>
      <c r="B50" s="377">
        <v>11429</v>
      </c>
      <c r="C50" s="377">
        <v>3395</v>
      </c>
      <c r="D50" s="377">
        <v>42</v>
      </c>
      <c r="E50" s="377">
        <v>0</v>
      </c>
      <c r="F50" s="377">
        <v>0</v>
      </c>
      <c r="G50" s="377">
        <v>14866</v>
      </c>
      <c r="H50" s="379">
        <v>1112256.58</v>
      </c>
      <c r="I50" s="379">
        <v>29.68</v>
      </c>
      <c r="J50" s="379">
        <v>66737.58</v>
      </c>
    </row>
    <row r="51" spans="1:10">
      <c r="A51" s="378" t="s">
        <v>552</v>
      </c>
      <c r="B51" s="377">
        <v>5676</v>
      </c>
      <c r="C51" s="377">
        <v>1316</v>
      </c>
      <c r="D51" s="377">
        <v>70</v>
      </c>
      <c r="E51" s="377">
        <v>0</v>
      </c>
      <c r="F51" s="377">
        <v>0</v>
      </c>
      <c r="G51" s="377">
        <v>7062</v>
      </c>
      <c r="H51" s="379">
        <v>715820.13</v>
      </c>
      <c r="I51" s="379">
        <v>96.12</v>
      </c>
      <c r="J51" s="379">
        <v>42938.12</v>
      </c>
    </row>
    <row r="52" spans="1:10">
      <c r="A52" s="378" t="s">
        <v>553</v>
      </c>
      <c r="B52" s="377">
        <v>24805</v>
      </c>
      <c r="C52" s="377">
        <v>9498</v>
      </c>
      <c r="D52" s="377">
        <v>736</v>
      </c>
      <c r="E52" s="377">
        <v>0</v>
      </c>
      <c r="F52" s="377">
        <v>0</v>
      </c>
      <c r="G52" s="377">
        <v>35039</v>
      </c>
      <c r="H52" s="379">
        <v>3663978.73</v>
      </c>
      <c r="I52" s="379">
        <v>0</v>
      </c>
      <c r="J52" s="379">
        <v>219542.02</v>
      </c>
    </row>
    <row r="53" spans="1:10">
      <c r="A53" s="378" t="s">
        <v>554</v>
      </c>
      <c r="B53" s="377">
        <v>1396</v>
      </c>
      <c r="C53" s="377">
        <v>249</v>
      </c>
      <c r="D53" s="377">
        <v>23</v>
      </c>
      <c r="E53" s="377">
        <v>0</v>
      </c>
      <c r="F53" s="377">
        <v>0</v>
      </c>
      <c r="G53" s="377">
        <v>1668</v>
      </c>
      <c r="H53" s="379">
        <v>409225.66</v>
      </c>
      <c r="I53" s="379">
        <v>22414.46</v>
      </c>
      <c r="J53" s="379">
        <v>23114.79</v>
      </c>
    </row>
    <row r="54" spans="1:10">
      <c r="A54" s="378" t="s">
        <v>589</v>
      </c>
      <c r="B54" s="377">
        <v>6854</v>
      </c>
      <c r="C54" s="377">
        <v>72</v>
      </c>
      <c r="D54" s="377">
        <v>19</v>
      </c>
      <c r="E54" s="377">
        <v>0</v>
      </c>
      <c r="F54" s="377">
        <v>0</v>
      </c>
      <c r="G54" s="377">
        <v>6945</v>
      </c>
      <c r="H54" s="379">
        <v>3971501.73</v>
      </c>
      <c r="I54" s="379">
        <v>169505.99</v>
      </c>
      <c r="J54" s="379">
        <v>222655.68</v>
      </c>
    </row>
    <row r="55" spans="1:10">
      <c r="A55" s="378" t="s">
        <v>340</v>
      </c>
      <c r="B55" s="377">
        <v>2862</v>
      </c>
      <c r="C55" s="377">
        <v>0</v>
      </c>
      <c r="D55" s="377">
        <v>0</v>
      </c>
      <c r="E55" s="377">
        <v>0</v>
      </c>
      <c r="F55" s="377">
        <v>0</v>
      </c>
      <c r="G55" s="377">
        <v>2862</v>
      </c>
      <c r="H55" s="379">
        <v>1491083.6</v>
      </c>
      <c r="I55" s="379">
        <v>55707.54</v>
      </c>
      <c r="J55" s="379">
        <v>81214.69</v>
      </c>
    </row>
    <row r="56" spans="1:10">
      <c r="A56" s="378" t="s">
        <v>555</v>
      </c>
      <c r="B56" s="377">
        <v>4301</v>
      </c>
      <c r="C56" s="377">
        <v>924</v>
      </c>
      <c r="D56" s="377">
        <v>93</v>
      </c>
      <c r="E56" s="377">
        <v>0</v>
      </c>
      <c r="F56" s="377">
        <v>0</v>
      </c>
      <c r="G56" s="377">
        <v>5318</v>
      </c>
      <c r="H56" s="379">
        <v>2660237.4300000002</v>
      </c>
      <c r="I56" s="379">
        <v>356870.40000000002</v>
      </c>
      <c r="J56" s="379">
        <v>126789.47</v>
      </c>
    </row>
    <row r="57" spans="1:10">
      <c r="A57" s="378" t="s">
        <v>556</v>
      </c>
      <c r="B57" s="377">
        <v>6442</v>
      </c>
      <c r="C57" s="377">
        <v>3011</v>
      </c>
      <c r="D57" s="377">
        <v>332</v>
      </c>
      <c r="E57" s="377">
        <v>0</v>
      </c>
      <c r="F57" s="377">
        <v>0</v>
      </c>
      <c r="G57" s="377">
        <v>9785</v>
      </c>
      <c r="H57" s="379">
        <v>2890295.6</v>
      </c>
      <c r="I57" s="379">
        <v>114726.61</v>
      </c>
      <c r="J57" s="379">
        <v>160147.75</v>
      </c>
    </row>
    <row r="58" spans="1:10">
      <c r="A58" s="378" t="s">
        <v>557</v>
      </c>
      <c r="B58" s="377">
        <v>336064</v>
      </c>
      <c r="C58" s="377">
        <v>108131</v>
      </c>
      <c r="D58" s="377">
        <v>45983</v>
      </c>
      <c r="E58" s="377">
        <v>0</v>
      </c>
      <c r="F58" s="377">
        <v>0</v>
      </c>
      <c r="G58" s="377">
        <v>490178</v>
      </c>
      <c r="H58" s="379">
        <v>87327519.129999995</v>
      </c>
      <c r="I58" s="379">
        <v>3036508.81</v>
      </c>
      <c r="J58" s="379">
        <v>5006031.75</v>
      </c>
    </row>
    <row r="59" spans="1:10">
      <c r="A59" s="378" t="s">
        <v>558</v>
      </c>
      <c r="B59" s="377">
        <v>31307</v>
      </c>
      <c r="C59" s="377">
        <v>8387</v>
      </c>
      <c r="D59" s="377">
        <v>198</v>
      </c>
      <c r="E59" s="377">
        <v>0</v>
      </c>
      <c r="F59" s="377">
        <v>0</v>
      </c>
      <c r="G59" s="377">
        <v>39892</v>
      </c>
      <c r="H59" s="379">
        <v>11993962.6</v>
      </c>
      <c r="I59" s="379">
        <v>550164.30000000005</v>
      </c>
      <c r="J59" s="379">
        <v>686276.02</v>
      </c>
    </row>
    <row r="60" spans="1:10">
      <c r="A60" s="378" t="s">
        <v>559</v>
      </c>
      <c r="B60" s="377">
        <v>448</v>
      </c>
      <c r="C60" s="377">
        <v>48</v>
      </c>
      <c r="D60" s="377">
        <v>2</v>
      </c>
      <c r="E60" s="377">
        <v>0</v>
      </c>
      <c r="F60" s="377">
        <v>0</v>
      </c>
      <c r="G60" s="377">
        <v>498</v>
      </c>
      <c r="H60" s="379">
        <v>110543.11</v>
      </c>
      <c r="I60" s="379">
        <v>1940.32</v>
      </c>
      <c r="J60" s="379">
        <v>6463.34</v>
      </c>
    </row>
    <row r="61" spans="1:10">
      <c r="A61" s="378" t="s">
        <v>560</v>
      </c>
      <c r="B61" s="377">
        <v>772</v>
      </c>
      <c r="C61" s="377">
        <v>261</v>
      </c>
      <c r="D61" s="377">
        <v>50</v>
      </c>
      <c r="E61" s="377">
        <v>0</v>
      </c>
      <c r="F61" s="377">
        <v>0</v>
      </c>
      <c r="G61" s="377">
        <v>1083</v>
      </c>
      <c r="H61" s="379">
        <v>223091.20000000001</v>
      </c>
      <c r="I61" s="379">
        <v>3572.17</v>
      </c>
      <c r="J61" s="379">
        <v>13171.76</v>
      </c>
    </row>
    <row r="62" spans="1:10">
      <c r="A62" s="378" t="s">
        <v>369</v>
      </c>
      <c r="B62" s="377">
        <v>10</v>
      </c>
      <c r="C62" s="377">
        <v>4</v>
      </c>
      <c r="D62" s="377">
        <v>0</v>
      </c>
      <c r="E62" s="377">
        <v>0</v>
      </c>
      <c r="F62" s="377">
        <v>0</v>
      </c>
      <c r="G62" s="377">
        <v>14</v>
      </c>
      <c r="H62" s="379">
        <v>28980.01</v>
      </c>
      <c r="I62" s="379">
        <v>1401.14</v>
      </c>
      <c r="J62" s="379">
        <v>1015.73</v>
      </c>
    </row>
    <row r="63" spans="1:10">
      <c r="A63" s="378" t="s">
        <v>438</v>
      </c>
      <c r="B63" s="377">
        <v>511</v>
      </c>
      <c r="C63" s="377">
        <v>18</v>
      </c>
      <c r="D63" s="377">
        <v>5</v>
      </c>
      <c r="E63" s="377">
        <v>0</v>
      </c>
      <c r="F63" s="377">
        <v>0</v>
      </c>
      <c r="G63" s="377">
        <v>534</v>
      </c>
      <c r="H63" s="379">
        <v>193340.6</v>
      </c>
      <c r="I63" s="379">
        <v>5982.01</v>
      </c>
      <c r="J63" s="379">
        <v>12220.24</v>
      </c>
    </row>
    <row r="64" spans="1:10">
      <c r="A64" s="378" t="s">
        <v>642</v>
      </c>
      <c r="B64" s="377">
        <v>573</v>
      </c>
      <c r="C64" s="377">
        <v>162</v>
      </c>
      <c r="D64" s="377">
        <v>1</v>
      </c>
      <c r="E64" s="377">
        <v>0</v>
      </c>
      <c r="F64" s="377">
        <v>0</v>
      </c>
      <c r="G64" s="377">
        <v>736</v>
      </c>
      <c r="H64" s="379">
        <v>290711.14</v>
      </c>
      <c r="I64" s="379">
        <v>37304.22</v>
      </c>
      <c r="J64" s="379">
        <v>14951.06</v>
      </c>
    </row>
    <row r="65" spans="1:10">
      <c r="A65" s="378" t="s">
        <v>531</v>
      </c>
      <c r="B65" s="377">
        <v>6765</v>
      </c>
      <c r="C65" s="377">
        <v>2093</v>
      </c>
      <c r="D65" s="377">
        <v>545</v>
      </c>
      <c r="E65" s="377">
        <v>0</v>
      </c>
      <c r="F65" s="377">
        <v>0</v>
      </c>
      <c r="G65" s="377">
        <v>9403</v>
      </c>
      <c r="H65" s="379">
        <v>1703550.09</v>
      </c>
      <c r="I65" s="379">
        <v>51585.38</v>
      </c>
      <c r="J65" s="379">
        <v>98377.62</v>
      </c>
    </row>
    <row r="66" spans="1:10">
      <c r="A66" s="378" t="s">
        <v>561</v>
      </c>
      <c r="B66" s="377">
        <v>3623</v>
      </c>
      <c r="C66" s="377">
        <v>538</v>
      </c>
      <c r="D66" s="377">
        <v>52</v>
      </c>
      <c r="E66" s="377">
        <v>0</v>
      </c>
      <c r="F66" s="377">
        <v>0</v>
      </c>
      <c r="G66" s="377">
        <v>4213</v>
      </c>
      <c r="H66" s="379">
        <v>2141119.4</v>
      </c>
      <c r="I66" s="379">
        <v>295735.74</v>
      </c>
      <c r="J66" s="379">
        <v>108809.72</v>
      </c>
    </row>
    <row r="67" spans="1:10">
      <c r="A67" s="378" t="s">
        <v>533</v>
      </c>
      <c r="B67" s="377">
        <v>22802</v>
      </c>
      <c r="C67" s="377">
        <v>7610</v>
      </c>
      <c r="D67" s="377">
        <v>649</v>
      </c>
      <c r="E67" s="377">
        <v>0</v>
      </c>
      <c r="F67" s="377">
        <v>0</v>
      </c>
      <c r="G67" s="377">
        <v>31061</v>
      </c>
      <c r="H67" s="379">
        <v>9710377.3300000001</v>
      </c>
      <c r="I67" s="379">
        <v>912437.99</v>
      </c>
      <c r="J67" s="379">
        <v>488604.45</v>
      </c>
    </row>
    <row r="68" spans="1:10">
      <c r="A68" s="378" t="s">
        <v>534</v>
      </c>
      <c r="B68" s="377">
        <v>22252</v>
      </c>
      <c r="C68" s="377">
        <v>4379</v>
      </c>
      <c r="D68" s="377">
        <v>385</v>
      </c>
      <c r="E68" s="377">
        <v>0</v>
      </c>
      <c r="F68" s="377">
        <v>0</v>
      </c>
      <c r="G68" s="377">
        <v>27016</v>
      </c>
      <c r="H68" s="379">
        <v>6424086.25</v>
      </c>
      <c r="I68" s="379">
        <v>435335.85</v>
      </c>
      <c r="J68" s="379">
        <v>339550.67</v>
      </c>
    </row>
    <row r="69" spans="1:10">
      <c r="A69" s="378" t="s">
        <v>643</v>
      </c>
      <c r="B69" s="377">
        <v>7480</v>
      </c>
      <c r="C69" s="377">
        <v>2262</v>
      </c>
      <c r="D69" s="377">
        <v>281</v>
      </c>
      <c r="E69" s="377">
        <v>0</v>
      </c>
      <c r="F69" s="377">
        <v>0</v>
      </c>
      <c r="G69" s="377">
        <v>10023</v>
      </c>
      <c r="H69" s="379">
        <v>1640268.57</v>
      </c>
      <c r="I69" s="379">
        <v>27111.69</v>
      </c>
      <c r="J69" s="379">
        <v>96015.91</v>
      </c>
    </row>
    <row r="70" spans="1:10">
      <c r="A70" s="378" t="s">
        <v>562</v>
      </c>
      <c r="B70" s="377">
        <v>487</v>
      </c>
      <c r="C70" s="377">
        <v>186</v>
      </c>
      <c r="D70" s="377">
        <v>47</v>
      </c>
      <c r="E70" s="377">
        <v>0</v>
      </c>
      <c r="F70" s="377">
        <v>0</v>
      </c>
      <c r="G70" s="377">
        <v>720</v>
      </c>
      <c r="H70" s="379">
        <v>163499.44</v>
      </c>
      <c r="I70" s="379">
        <v>4705.8900000000003</v>
      </c>
      <c r="J70" s="379">
        <v>9506.33</v>
      </c>
    </row>
    <row r="71" spans="1:10">
      <c r="A71" s="378" t="s">
        <v>563</v>
      </c>
      <c r="B71" s="377">
        <v>1520</v>
      </c>
      <c r="C71" s="377">
        <v>397</v>
      </c>
      <c r="D71" s="377">
        <v>18</v>
      </c>
      <c r="E71" s="377">
        <v>0</v>
      </c>
      <c r="F71" s="377">
        <v>0</v>
      </c>
      <c r="G71" s="377">
        <v>1935</v>
      </c>
      <c r="H71" s="379">
        <v>870543.89</v>
      </c>
      <c r="I71" s="379">
        <v>111689.47</v>
      </c>
      <c r="J71" s="379">
        <v>44924.09</v>
      </c>
    </row>
    <row r="72" spans="1:10">
      <c r="A72" s="378" t="s">
        <v>341</v>
      </c>
      <c r="B72" s="377">
        <v>118790</v>
      </c>
      <c r="C72" s="377">
        <v>64287</v>
      </c>
      <c r="D72" s="377">
        <v>15922</v>
      </c>
      <c r="E72" s="377">
        <v>0</v>
      </c>
      <c r="F72" s="377">
        <v>0</v>
      </c>
      <c r="G72" s="377">
        <v>198999</v>
      </c>
      <c r="H72" s="379">
        <v>32542511.649999999</v>
      </c>
      <c r="I72" s="379">
        <v>892407.24</v>
      </c>
      <c r="J72" s="379">
        <v>1886779.05</v>
      </c>
    </row>
    <row r="73" spans="1:10">
      <c r="A73" s="378" t="s">
        <v>644</v>
      </c>
      <c r="B73" s="377">
        <v>317</v>
      </c>
      <c r="C73" s="377">
        <v>215</v>
      </c>
      <c r="D73" s="377">
        <v>103</v>
      </c>
      <c r="E73" s="377">
        <v>0</v>
      </c>
      <c r="F73" s="377">
        <v>0</v>
      </c>
      <c r="G73" s="377">
        <v>635</v>
      </c>
      <c r="H73" s="379">
        <v>35935.83</v>
      </c>
      <c r="I73" s="379">
        <v>215.6</v>
      </c>
      <c r="J73" s="379">
        <v>2142.2199999999998</v>
      </c>
    </row>
    <row r="74" spans="1:10">
      <c r="A74" s="378" t="s">
        <v>342</v>
      </c>
      <c r="B74" s="377">
        <v>13</v>
      </c>
      <c r="C74" s="377">
        <v>2</v>
      </c>
      <c r="D74" s="377">
        <v>0</v>
      </c>
      <c r="E74" s="377">
        <v>0</v>
      </c>
      <c r="F74" s="377">
        <v>0</v>
      </c>
      <c r="G74" s="377">
        <v>15</v>
      </c>
      <c r="H74" s="379">
        <v>7238.77</v>
      </c>
      <c r="I74" s="379">
        <v>579.15</v>
      </c>
      <c r="J74" s="379">
        <v>0</v>
      </c>
    </row>
    <row r="75" spans="1:10">
      <c r="A75" s="378" t="s">
        <v>598</v>
      </c>
      <c r="B75" s="377">
        <v>775</v>
      </c>
      <c r="C75" s="377">
        <v>198</v>
      </c>
      <c r="D75" s="377">
        <v>0</v>
      </c>
      <c r="E75" s="377">
        <v>0</v>
      </c>
      <c r="F75" s="377">
        <v>0</v>
      </c>
      <c r="G75" s="377">
        <v>973</v>
      </c>
      <c r="H75" s="379">
        <v>30772.82</v>
      </c>
      <c r="I75" s="379">
        <v>0</v>
      </c>
      <c r="J75" s="379">
        <v>1846.53</v>
      </c>
    </row>
    <row r="76" spans="1:10">
      <c r="A76" s="378" t="s">
        <v>343</v>
      </c>
      <c r="B76" s="377">
        <v>83</v>
      </c>
      <c r="C76" s="377">
        <v>3</v>
      </c>
      <c r="D76" s="377">
        <v>3</v>
      </c>
      <c r="E76" s="377">
        <v>0</v>
      </c>
      <c r="F76" s="377">
        <v>0</v>
      </c>
      <c r="G76" s="377">
        <v>89</v>
      </c>
      <c r="H76" s="379">
        <v>84016.6</v>
      </c>
      <c r="I76" s="379">
        <v>885.64</v>
      </c>
      <c r="J76" s="379">
        <v>4443.38</v>
      </c>
    </row>
    <row r="77" spans="1:10">
      <c r="A77" s="378" t="s">
        <v>564</v>
      </c>
      <c r="B77" s="377">
        <v>762</v>
      </c>
      <c r="C77" s="377">
        <v>236</v>
      </c>
      <c r="D77" s="377">
        <v>64</v>
      </c>
      <c r="E77" s="377">
        <v>0</v>
      </c>
      <c r="F77" s="377">
        <v>0</v>
      </c>
      <c r="G77" s="377">
        <v>1062</v>
      </c>
      <c r="H77" s="379">
        <v>399841.76</v>
      </c>
      <c r="I77" s="379">
        <v>32294.13</v>
      </c>
      <c r="J77" s="379">
        <v>22035.45</v>
      </c>
    </row>
    <row r="78" spans="1:10">
      <c r="A78" s="378" t="s">
        <v>344</v>
      </c>
      <c r="B78" s="377">
        <v>34934</v>
      </c>
      <c r="C78" s="377">
        <v>17957</v>
      </c>
      <c r="D78" s="377">
        <v>2879</v>
      </c>
      <c r="E78" s="377">
        <v>0</v>
      </c>
      <c r="F78" s="377">
        <v>0</v>
      </c>
      <c r="G78" s="377">
        <v>55770</v>
      </c>
      <c r="H78" s="379">
        <v>51526846.060000002</v>
      </c>
      <c r="I78" s="379">
        <v>508894.35</v>
      </c>
      <c r="J78" s="379">
        <v>2823585.42</v>
      </c>
    </row>
    <row r="79" spans="1:10">
      <c r="A79" s="378" t="s">
        <v>345</v>
      </c>
      <c r="B79" s="377">
        <v>43886</v>
      </c>
      <c r="C79" s="377">
        <v>17414</v>
      </c>
      <c r="D79" s="377">
        <v>0</v>
      </c>
      <c r="E79" s="377">
        <v>0</v>
      </c>
      <c r="F79" s="377">
        <v>0</v>
      </c>
      <c r="G79" s="377">
        <v>61300</v>
      </c>
      <c r="H79" s="379">
        <v>6515974.7800000003</v>
      </c>
      <c r="I79" s="379">
        <v>0</v>
      </c>
      <c r="J79" s="379">
        <v>143730.92000000001</v>
      </c>
    </row>
    <row r="80" spans="1:10">
      <c r="A80" s="378" t="s">
        <v>346</v>
      </c>
      <c r="B80" s="377">
        <v>12439</v>
      </c>
      <c r="C80" s="377">
        <v>3181</v>
      </c>
      <c r="D80" s="377">
        <v>0</v>
      </c>
      <c r="E80" s="377">
        <v>0</v>
      </c>
      <c r="F80" s="377">
        <v>0</v>
      </c>
      <c r="G80" s="377">
        <v>15620</v>
      </c>
      <c r="H80" s="379">
        <v>2775920.49</v>
      </c>
      <c r="I80" s="379">
        <v>0</v>
      </c>
      <c r="J80" s="379">
        <v>0</v>
      </c>
    </row>
    <row r="81" spans="1:10">
      <c r="A81" s="378" t="s">
        <v>347</v>
      </c>
      <c r="B81" s="377">
        <v>11971</v>
      </c>
      <c r="C81" s="377">
        <v>2818</v>
      </c>
      <c r="D81" s="377">
        <v>18</v>
      </c>
      <c r="E81" s="377">
        <v>0</v>
      </c>
      <c r="F81" s="377">
        <v>0</v>
      </c>
      <c r="G81" s="377">
        <v>14807</v>
      </c>
      <c r="H81" s="379">
        <v>4934322.54</v>
      </c>
      <c r="I81" s="379">
        <v>0</v>
      </c>
      <c r="J81" s="379">
        <v>119059.91</v>
      </c>
    </row>
    <row r="82" spans="1:10">
      <c r="A82" s="378" t="s">
        <v>348</v>
      </c>
      <c r="B82" s="377">
        <v>239584</v>
      </c>
      <c r="C82" s="377">
        <v>37493</v>
      </c>
      <c r="D82" s="377">
        <v>0</v>
      </c>
      <c r="E82" s="377">
        <v>0</v>
      </c>
      <c r="F82" s="377">
        <v>0</v>
      </c>
      <c r="G82" s="377">
        <v>277077</v>
      </c>
      <c r="H82" s="379">
        <v>23662543.07</v>
      </c>
      <c r="I82" s="379">
        <v>805.88</v>
      </c>
      <c r="J82" s="379">
        <v>0</v>
      </c>
    </row>
    <row r="83" spans="1:10">
      <c r="A83" s="378" t="s">
        <v>349</v>
      </c>
      <c r="B83" s="377">
        <v>80</v>
      </c>
      <c r="C83" s="377">
        <v>39</v>
      </c>
      <c r="D83" s="377">
        <v>0</v>
      </c>
      <c r="E83" s="377">
        <v>0</v>
      </c>
      <c r="F83" s="377">
        <v>0</v>
      </c>
      <c r="G83" s="377">
        <v>119</v>
      </c>
      <c r="H83" s="379">
        <v>104540.58</v>
      </c>
      <c r="I83" s="379">
        <v>1096.1500000000001</v>
      </c>
      <c r="J83" s="379">
        <v>5586.51</v>
      </c>
    </row>
    <row r="84" spans="1:10">
      <c r="A84" s="378" t="s">
        <v>593</v>
      </c>
      <c r="B84" s="377">
        <v>370</v>
      </c>
      <c r="C84" s="377">
        <v>26</v>
      </c>
      <c r="D84" s="377">
        <v>0</v>
      </c>
      <c r="E84" s="377">
        <v>0</v>
      </c>
      <c r="F84" s="377">
        <v>0</v>
      </c>
      <c r="G84" s="377">
        <v>396</v>
      </c>
      <c r="H84" s="379">
        <v>376855.96</v>
      </c>
      <c r="I84" s="379">
        <v>4606.71</v>
      </c>
      <c r="J84" s="379">
        <v>21711.78</v>
      </c>
    </row>
    <row r="85" spans="1:10" s="376" customFormat="1">
      <c r="A85" s="378" t="s">
        <v>350</v>
      </c>
      <c r="B85" s="377">
        <v>12439</v>
      </c>
      <c r="C85" s="377">
        <v>3181</v>
      </c>
      <c r="D85" s="377">
        <v>0</v>
      </c>
      <c r="E85" s="377">
        <v>0</v>
      </c>
      <c r="F85" s="377">
        <v>0</v>
      </c>
      <c r="G85" s="377">
        <v>15620</v>
      </c>
      <c r="H85" s="379">
        <v>1165040.1200000001</v>
      </c>
      <c r="I85" s="379">
        <v>0</v>
      </c>
      <c r="J85" s="379">
        <v>0</v>
      </c>
    </row>
    <row r="86" spans="1:10">
      <c r="A86" s="378" t="s">
        <v>351</v>
      </c>
      <c r="B86" s="377">
        <v>18288</v>
      </c>
      <c r="C86" s="377">
        <v>6102</v>
      </c>
      <c r="D86" s="377">
        <v>0</v>
      </c>
      <c r="E86" s="377">
        <v>0</v>
      </c>
      <c r="F86" s="377">
        <v>0</v>
      </c>
      <c r="G86" s="377">
        <v>24390</v>
      </c>
      <c r="H86" s="379">
        <v>2951811.43</v>
      </c>
      <c r="I86" s="379">
        <v>0</v>
      </c>
      <c r="J86" s="379">
        <v>0</v>
      </c>
    </row>
    <row r="87" spans="1:10" ht="15.6">
      <c r="A87" s="381" t="s">
        <v>565</v>
      </c>
      <c r="B87" s="382">
        <f t="shared" ref="B87:H87" si="0">SUM(B4:B86)</f>
        <v>3124486</v>
      </c>
      <c r="C87" s="382">
        <f t="shared" si="0"/>
        <v>951938</v>
      </c>
      <c r="D87" s="382">
        <f t="shared" si="0"/>
        <v>295511</v>
      </c>
      <c r="E87" s="382">
        <f t="shared" si="0"/>
        <v>30425</v>
      </c>
      <c r="F87" s="382">
        <f t="shared" si="0"/>
        <v>0</v>
      </c>
      <c r="G87" s="382">
        <f t="shared" si="0"/>
        <v>4402360</v>
      </c>
      <c r="H87" s="383">
        <f t="shared" si="0"/>
        <v>2325314210.7600002</v>
      </c>
      <c r="I87" s="383" t="s">
        <v>673</v>
      </c>
      <c r="J87" s="383" t="s">
        <v>674</v>
      </c>
    </row>
    <row r="91" spans="1:10">
      <c r="B91" s="315"/>
    </row>
    <row r="92" spans="1:10">
      <c r="B92" s="315"/>
      <c r="D92" s="315"/>
    </row>
    <row r="93" spans="1:10">
      <c r="C93" s="315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28"/>
  <sheetViews>
    <sheetView zoomScaleNormal="100" workbookViewId="0">
      <selection activeCell="H2" sqref="H1:H1048576"/>
    </sheetView>
  </sheetViews>
  <sheetFormatPr defaultColWidth="9.109375" defaultRowHeight="14.4"/>
  <cols>
    <col min="1" max="1" width="22.5546875" style="68" customWidth="1"/>
    <col min="2" max="2" width="11.44140625" style="68" customWidth="1"/>
    <col min="3" max="3" width="13.109375" style="68" customWidth="1"/>
    <col min="4" max="4" width="13.6640625" style="68" customWidth="1"/>
    <col min="5" max="5" width="12" style="68" customWidth="1"/>
    <col min="6" max="6" width="15.88671875" style="68" customWidth="1"/>
    <col min="7" max="7" width="14.6640625" style="68" customWidth="1"/>
    <col min="8" max="8" width="18" style="68" customWidth="1"/>
    <col min="9" max="16384" width="9.109375" style="68"/>
  </cols>
  <sheetData>
    <row r="1" spans="1:8">
      <c r="A1" s="582"/>
      <c r="B1" s="582"/>
      <c r="C1" s="582"/>
      <c r="D1" s="582"/>
      <c r="E1" s="582"/>
      <c r="F1" s="582"/>
      <c r="G1" s="582"/>
      <c r="H1" s="582"/>
    </row>
    <row r="3" spans="1:8" s="41" customFormat="1" ht="55.5" customHeight="1">
      <c r="A3" s="391" t="s">
        <v>45</v>
      </c>
      <c r="B3" s="390" t="s">
        <v>308</v>
      </c>
      <c r="C3" s="391" t="s">
        <v>5</v>
      </c>
      <c r="D3" s="391" t="s">
        <v>6</v>
      </c>
      <c r="E3" s="391" t="s">
        <v>46</v>
      </c>
      <c r="F3" s="390" t="s">
        <v>632</v>
      </c>
      <c r="G3" s="390" t="s">
        <v>574</v>
      </c>
      <c r="H3" s="390" t="s">
        <v>3</v>
      </c>
    </row>
    <row r="4" spans="1:8">
      <c r="A4" s="97" t="s">
        <v>512</v>
      </c>
      <c r="B4" s="97" t="s">
        <v>77</v>
      </c>
      <c r="C4" s="98">
        <v>0</v>
      </c>
      <c r="D4" s="98">
        <v>571</v>
      </c>
      <c r="E4" s="98">
        <v>29</v>
      </c>
      <c r="F4" s="98">
        <v>22</v>
      </c>
      <c r="G4" s="98">
        <v>622</v>
      </c>
      <c r="H4" s="166">
        <v>335.51</v>
      </c>
    </row>
    <row r="5" spans="1:8">
      <c r="A5" s="97" t="s">
        <v>512</v>
      </c>
      <c r="B5" s="97" t="s">
        <v>78</v>
      </c>
      <c r="C5" s="98">
        <v>24</v>
      </c>
      <c r="D5" s="98">
        <v>168</v>
      </c>
      <c r="E5" s="98">
        <v>502</v>
      </c>
      <c r="F5" s="98">
        <v>31</v>
      </c>
      <c r="G5" s="98">
        <v>725</v>
      </c>
      <c r="H5" s="166">
        <v>501.08</v>
      </c>
    </row>
    <row r="6" spans="1:8">
      <c r="A6" s="97" t="s">
        <v>512</v>
      </c>
      <c r="B6" s="97" t="s">
        <v>96</v>
      </c>
      <c r="C6" s="98">
        <v>92</v>
      </c>
      <c r="D6" s="98">
        <v>180</v>
      </c>
      <c r="E6" s="98">
        <v>408</v>
      </c>
      <c r="F6" s="98">
        <v>22</v>
      </c>
      <c r="G6" s="98">
        <v>702</v>
      </c>
      <c r="H6" s="166">
        <v>586.27</v>
      </c>
    </row>
    <row r="7" spans="1:8">
      <c r="A7" s="97" t="s">
        <v>512</v>
      </c>
      <c r="B7" s="97" t="s">
        <v>97</v>
      </c>
      <c r="C7" s="98">
        <v>542</v>
      </c>
      <c r="D7" s="98">
        <v>291</v>
      </c>
      <c r="E7" s="98">
        <v>401</v>
      </c>
      <c r="F7" s="98">
        <v>19</v>
      </c>
      <c r="G7" s="98">
        <v>1253</v>
      </c>
      <c r="H7" s="166">
        <v>771.78</v>
      </c>
    </row>
    <row r="8" spans="1:8">
      <c r="A8" s="97" t="s">
        <v>512</v>
      </c>
      <c r="B8" s="97" t="s">
        <v>98</v>
      </c>
      <c r="C8" s="98">
        <v>2306</v>
      </c>
      <c r="D8" s="98">
        <v>469</v>
      </c>
      <c r="E8" s="98">
        <v>367</v>
      </c>
      <c r="F8" s="98">
        <v>32</v>
      </c>
      <c r="G8" s="98">
        <v>3174</v>
      </c>
      <c r="H8" s="166">
        <v>795.14</v>
      </c>
    </row>
    <row r="9" spans="1:8">
      <c r="A9" s="97" t="s">
        <v>512</v>
      </c>
      <c r="B9" s="97" t="s">
        <v>99</v>
      </c>
      <c r="C9" s="98">
        <v>2962</v>
      </c>
      <c r="D9" s="98">
        <v>607</v>
      </c>
      <c r="E9" s="98">
        <v>162</v>
      </c>
      <c r="F9" s="98">
        <v>35</v>
      </c>
      <c r="G9" s="98">
        <v>3766</v>
      </c>
      <c r="H9" s="166">
        <v>596.98</v>
      </c>
    </row>
    <row r="10" spans="1:8">
      <c r="A10" s="97" t="s">
        <v>512</v>
      </c>
      <c r="B10" s="97" t="s">
        <v>100</v>
      </c>
      <c r="C10" s="98">
        <v>451</v>
      </c>
      <c r="D10" s="98">
        <v>776</v>
      </c>
      <c r="E10" s="98">
        <v>41</v>
      </c>
      <c r="F10" s="98">
        <v>59</v>
      </c>
      <c r="G10" s="98">
        <v>1327</v>
      </c>
      <c r="H10" s="166">
        <v>614.95000000000005</v>
      </c>
    </row>
    <row r="11" spans="1:8">
      <c r="A11" s="97" t="s">
        <v>512</v>
      </c>
      <c r="B11" s="97" t="s">
        <v>101</v>
      </c>
      <c r="C11" s="98">
        <v>73</v>
      </c>
      <c r="D11" s="98">
        <v>717</v>
      </c>
      <c r="E11" s="98">
        <v>25</v>
      </c>
      <c r="F11" s="98">
        <v>78</v>
      </c>
      <c r="G11" s="98">
        <v>893</v>
      </c>
      <c r="H11" s="166">
        <v>586.59</v>
      </c>
    </row>
    <row r="12" spans="1:8">
      <c r="A12" s="97" t="s">
        <v>512</v>
      </c>
      <c r="B12" s="97" t="s">
        <v>102</v>
      </c>
      <c r="C12" s="98">
        <v>31</v>
      </c>
      <c r="D12" s="98">
        <v>691</v>
      </c>
      <c r="E12" s="98">
        <v>34</v>
      </c>
      <c r="F12" s="98">
        <v>142</v>
      </c>
      <c r="G12" s="98">
        <v>898</v>
      </c>
      <c r="H12" s="166">
        <v>597.27</v>
      </c>
    </row>
    <row r="13" spans="1:8">
      <c r="A13" s="97" t="s">
        <v>512</v>
      </c>
      <c r="B13" s="97" t="s">
        <v>110</v>
      </c>
      <c r="C13" s="98">
        <v>7</v>
      </c>
      <c r="D13" s="98">
        <v>399</v>
      </c>
      <c r="E13" s="98">
        <v>35</v>
      </c>
      <c r="F13" s="98">
        <v>136</v>
      </c>
      <c r="G13" s="98">
        <v>577</v>
      </c>
      <c r="H13" s="166">
        <v>610.18000000000006</v>
      </c>
    </row>
    <row r="14" spans="1:8">
      <c r="A14" s="97" t="s">
        <v>512</v>
      </c>
      <c r="B14" s="97" t="s">
        <v>111</v>
      </c>
      <c r="C14" s="98">
        <v>4</v>
      </c>
      <c r="D14" s="98">
        <v>116</v>
      </c>
      <c r="E14" s="98">
        <v>17</v>
      </c>
      <c r="F14" s="98">
        <v>82</v>
      </c>
      <c r="G14" s="98">
        <v>219</v>
      </c>
      <c r="H14" s="166">
        <v>650.66</v>
      </c>
    </row>
    <row r="15" spans="1:8">
      <c r="A15" s="97" t="s">
        <v>512</v>
      </c>
      <c r="B15" s="97" t="s">
        <v>112</v>
      </c>
      <c r="C15" s="98">
        <v>1</v>
      </c>
      <c r="D15" s="98">
        <v>13</v>
      </c>
      <c r="E15" s="98">
        <v>4</v>
      </c>
      <c r="F15" s="98">
        <v>26</v>
      </c>
      <c r="G15" s="98">
        <v>44</v>
      </c>
      <c r="H15" s="166">
        <v>715.66</v>
      </c>
    </row>
    <row r="16" spans="1:8">
      <c r="A16" s="97" t="s">
        <v>512</v>
      </c>
      <c r="B16" s="97" t="s">
        <v>429</v>
      </c>
      <c r="C16" s="98">
        <v>0</v>
      </c>
      <c r="D16" s="98">
        <v>1</v>
      </c>
      <c r="E16" s="98">
        <v>0</v>
      </c>
      <c r="F16" s="98">
        <v>0</v>
      </c>
      <c r="G16" s="98">
        <v>1</v>
      </c>
      <c r="H16" s="166">
        <v>374.4</v>
      </c>
    </row>
    <row r="17" spans="1:8">
      <c r="A17" s="97" t="s">
        <v>512</v>
      </c>
      <c r="B17" s="97" t="s">
        <v>496</v>
      </c>
      <c r="C17" s="98">
        <v>6493</v>
      </c>
      <c r="D17" s="98">
        <v>4999</v>
      </c>
      <c r="E17" s="98">
        <v>2025</v>
      </c>
      <c r="F17" s="98">
        <v>684</v>
      </c>
      <c r="G17" s="98">
        <v>14201</v>
      </c>
      <c r="H17" s="166">
        <v>642.58000000000004</v>
      </c>
    </row>
    <row r="18" spans="1:8">
      <c r="A18" s="97" t="s">
        <v>425</v>
      </c>
      <c r="B18" s="97" t="s">
        <v>77</v>
      </c>
      <c r="C18" s="98">
        <v>0</v>
      </c>
      <c r="D18" s="98">
        <v>117</v>
      </c>
      <c r="E18" s="98">
        <v>0</v>
      </c>
      <c r="F18" s="98">
        <v>0</v>
      </c>
      <c r="G18" s="98">
        <v>117</v>
      </c>
      <c r="H18" s="166">
        <v>329.7</v>
      </c>
    </row>
    <row r="19" spans="1:8">
      <c r="A19" s="97" t="s">
        <v>425</v>
      </c>
      <c r="B19" s="97" t="s">
        <v>78</v>
      </c>
      <c r="C19" s="98">
        <v>23</v>
      </c>
      <c r="D19" s="98">
        <v>34</v>
      </c>
      <c r="E19" s="98">
        <v>10</v>
      </c>
      <c r="F19" s="98">
        <v>0</v>
      </c>
      <c r="G19" s="98">
        <v>67</v>
      </c>
      <c r="H19" s="166">
        <v>811.71</v>
      </c>
    </row>
    <row r="20" spans="1:8">
      <c r="A20" s="97" t="s">
        <v>425</v>
      </c>
      <c r="B20" s="97" t="s">
        <v>96</v>
      </c>
      <c r="C20" s="98">
        <v>118</v>
      </c>
      <c r="D20" s="98">
        <v>37</v>
      </c>
      <c r="E20" s="98">
        <v>20</v>
      </c>
      <c r="F20" s="98">
        <v>0</v>
      </c>
      <c r="G20" s="98">
        <v>175</v>
      </c>
      <c r="H20" s="166">
        <v>1183.99</v>
      </c>
    </row>
    <row r="21" spans="1:8">
      <c r="A21" s="97" t="s">
        <v>425</v>
      </c>
      <c r="B21" s="97" t="s">
        <v>97</v>
      </c>
      <c r="C21" s="98">
        <v>214</v>
      </c>
      <c r="D21" s="98">
        <v>39</v>
      </c>
      <c r="E21" s="98">
        <v>7</v>
      </c>
      <c r="F21" s="98">
        <v>0</v>
      </c>
      <c r="G21" s="98">
        <v>260</v>
      </c>
      <c r="H21" s="166">
        <v>1050.1200000000001</v>
      </c>
    </row>
    <row r="22" spans="1:8">
      <c r="A22" s="97" t="s">
        <v>425</v>
      </c>
      <c r="B22" s="97" t="s">
        <v>98</v>
      </c>
      <c r="C22" s="98">
        <v>326</v>
      </c>
      <c r="D22" s="98">
        <v>44</v>
      </c>
      <c r="E22" s="98">
        <v>5</v>
      </c>
      <c r="F22" s="98">
        <v>0</v>
      </c>
      <c r="G22" s="98">
        <v>375</v>
      </c>
      <c r="H22" s="166">
        <v>994.13</v>
      </c>
    </row>
    <row r="23" spans="1:8">
      <c r="A23" s="97" t="s">
        <v>425</v>
      </c>
      <c r="B23" s="97" t="s">
        <v>99</v>
      </c>
      <c r="C23" s="98">
        <v>271</v>
      </c>
      <c r="D23" s="98">
        <v>30</v>
      </c>
      <c r="E23" s="98">
        <v>0</v>
      </c>
      <c r="F23" s="98">
        <v>4</v>
      </c>
      <c r="G23" s="98">
        <v>305</v>
      </c>
      <c r="H23" s="166">
        <v>1115.2</v>
      </c>
    </row>
    <row r="24" spans="1:8">
      <c r="A24" s="97" t="s">
        <v>425</v>
      </c>
      <c r="B24" s="97" t="s">
        <v>100</v>
      </c>
      <c r="C24" s="98">
        <v>15</v>
      </c>
      <c r="D24" s="98">
        <v>28</v>
      </c>
      <c r="E24" s="98">
        <v>0</v>
      </c>
      <c r="F24" s="98">
        <v>2</v>
      </c>
      <c r="G24" s="98">
        <v>45</v>
      </c>
      <c r="H24" s="166">
        <v>757.05</v>
      </c>
    </row>
    <row r="25" spans="1:8">
      <c r="A25" s="97" t="s">
        <v>425</v>
      </c>
      <c r="B25" s="97" t="s">
        <v>101</v>
      </c>
      <c r="C25" s="98">
        <v>11</v>
      </c>
      <c r="D25" s="98">
        <v>19</v>
      </c>
      <c r="E25" s="98">
        <v>0</v>
      </c>
      <c r="F25" s="98">
        <v>3</v>
      </c>
      <c r="G25" s="98">
        <v>33</v>
      </c>
      <c r="H25" s="166">
        <v>647.75</v>
      </c>
    </row>
    <row r="26" spans="1:8">
      <c r="A26" s="97" t="s">
        <v>425</v>
      </c>
      <c r="B26" s="97" t="s">
        <v>102</v>
      </c>
      <c r="C26" s="98">
        <v>4</v>
      </c>
      <c r="D26" s="98">
        <v>17</v>
      </c>
      <c r="E26" s="98">
        <v>0</v>
      </c>
      <c r="F26" s="98">
        <v>0</v>
      </c>
      <c r="G26" s="98">
        <v>21</v>
      </c>
      <c r="H26" s="166">
        <v>700.67</v>
      </c>
    </row>
    <row r="27" spans="1:8">
      <c r="A27" s="97" t="s">
        <v>425</v>
      </c>
      <c r="B27" s="97" t="s">
        <v>110</v>
      </c>
      <c r="C27" s="98">
        <v>1</v>
      </c>
      <c r="D27" s="98">
        <v>9</v>
      </c>
      <c r="E27" s="98">
        <v>0</v>
      </c>
      <c r="F27" s="98">
        <v>0</v>
      </c>
      <c r="G27" s="98">
        <v>10</v>
      </c>
      <c r="H27" s="166">
        <v>649.53</v>
      </c>
    </row>
    <row r="28" spans="1:8">
      <c r="A28" s="97" t="s">
        <v>425</v>
      </c>
      <c r="B28" s="97" t="s">
        <v>111</v>
      </c>
      <c r="C28" s="98">
        <v>1</v>
      </c>
      <c r="D28" s="98">
        <v>5</v>
      </c>
      <c r="E28" s="98">
        <v>0</v>
      </c>
      <c r="F28" s="98">
        <v>0</v>
      </c>
      <c r="G28" s="98">
        <v>6</v>
      </c>
      <c r="H28" s="166">
        <v>739.86</v>
      </c>
    </row>
    <row r="29" spans="1:8">
      <c r="A29" s="97" t="s">
        <v>425</v>
      </c>
      <c r="B29" s="97" t="s">
        <v>112</v>
      </c>
      <c r="C29" s="98">
        <v>0</v>
      </c>
      <c r="D29" s="98">
        <v>2</v>
      </c>
      <c r="E29" s="98">
        <v>0</v>
      </c>
      <c r="F29" s="98">
        <v>0</v>
      </c>
      <c r="G29" s="98">
        <v>2</v>
      </c>
      <c r="H29" s="166">
        <v>900.28</v>
      </c>
    </row>
    <row r="30" spans="1:8">
      <c r="A30" s="97" t="s">
        <v>425</v>
      </c>
      <c r="B30" s="97" t="s">
        <v>429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166">
        <v>0</v>
      </c>
    </row>
    <row r="31" spans="1:8">
      <c r="A31" s="97" t="s">
        <v>425</v>
      </c>
      <c r="B31" s="97" t="s">
        <v>496</v>
      </c>
      <c r="C31" s="98">
        <v>984</v>
      </c>
      <c r="D31" s="98">
        <v>381</v>
      </c>
      <c r="E31" s="98">
        <v>42</v>
      </c>
      <c r="F31" s="98">
        <v>9</v>
      </c>
      <c r="G31" s="98">
        <v>1416</v>
      </c>
      <c r="H31" s="166">
        <v>966.82</v>
      </c>
    </row>
    <row r="32" spans="1:8">
      <c r="A32" s="97" t="s">
        <v>503</v>
      </c>
      <c r="B32" s="97" t="s">
        <v>77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166">
        <v>0</v>
      </c>
    </row>
    <row r="33" spans="1:8">
      <c r="A33" s="97" t="s">
        <v>503</v>
      </c>
      <c r="B33" s="97" t="s">
        <v>78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166">
        <v>0</v>
      </c>
    </row>
    <row r="34" spans="1:8">
      <c r="A34" s="97" t="s">
        <v>503</v>
      </c>
      <c r="B34" s="97" t="s">
        <v>96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166">
        <v>0</v>
      </c>
    </row>
    <row r="35" spans="1:8">
      <c r="A35" s="97" t="s">
        <v>503</v>
      </c>
      <c r="B35" s="97" t="s">
        <v>97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166">
        <v>0</v>
      </c>
    </row>
    <row r="36" spans="1:8">
      <c r="A36" s="97" t="s">
        <v>503</v>
      </c>
      <c r="B36" s="97" t="s">
        <v>98</v>
      </c>
      <c r="C36" s="98">
        <v>4</v>
      </c>
      <c r="D36" s="98">
        <v>1</v>
      </c>
      <c r="E36" s="98">
        <v>0</v>
      </c>
      <c r="F36" s="98">
        <v>0</v>
      </c>
      <c r="G36" s="98">
        <v>5</v>
      </c>
      <c r="H36" s="166">
        <v>1838.06</v>
      </c>
    </row>
    <row r="37" spans="1:8">
      <c r="A37" s="97" t="s">
        <v>503</v>
      </c>
      <c r="B37" s="97" t="s">
        <v>99</v>
      </c>
      <c r="C37" s="98">
        <v>0</v>
      </c>
      <c r="D37" s="98">
        <v>1</v>
      </c>
      <c r="E37" s="98">
        <v>0</v>
      </c>
      <c r="F37" s="98">
        <v>0</v>
      </c>
      <c r="G37" s="98">
        <v>1</v>
      </c>
      <c r="H37" s="166">
        <v>745.53</v>
      </c>
    </row>
    <row r="38" spans="1:8">
      <c r="A38" s="97" t="s">
        <v>503</v>
      </c>
      <c r="B38" s="97" t="s">
        <v>100</v>
      </c>
      <c r="C38" s="98">
        <v>0</v>
      </c>
      <c r="D38" s="98">
        <v>1</v>
      </c>
      <c r="E38" s="98">
        <v>0</v>
      </c>
      <c r="F38" s="98">
        <v>0</v>
      </c>
      <c r="G38" s="98">
        <v>1</v>
      </c>
      <c r="H38" s="166">
        <v>613.73</v>
      </c>
    </row>
    <row r="39" spans="1:8">
      <c r="A39" s="97" t="s">
        <v>503</v>
      </c>
      <c r="B39" s="97" t="s">
        <v>101</v>
      </c>
      <c r="C39" s="98">
        <v>0</v>
      </c>
      <c r="D39" s="98">
        <v>1</v>
      </c>
      <c r="E39" s="98">
        <v>0</v>
      </c>
      <c r="F39" s="98">
        <v>0</v>
      </c>
      <c r="G39" s="98">
        <v>1</v>
      </c>
      <c r="H39" s="166">
        <v>883.87</v>
      </c>
    </row>
    <row r="40" spans="1:8">
      <c r="A40" s="97" t="s">
        <v>503</v>
      </c>
      <c r="B40" s="97" t="s">
        <v>102</v>
      </c>
      <c r="C40" s="98">
        <v>0</v>
      </c>
      <c r="D40" s="98">
        <v>0</v>
      </c>
      <c r="E40" s="98">
        <v>0</v>
      </c>
      <c r="F40" s="98">
        <v>0</v>
      </c>
      <c r="G40" s="98">
        <v>0</v>
      </c>
      <c r="H40" s="166">
        <v>0</v>
      </c>
    </row>
    <row r="41" spans="1:8">
      <c r="A41" s="97" t="s">
        <v>503</v>
      </c>
      <c r="B41" s="97" t="s">
        <v>110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166">
        <v>0</v>
      </c>
    </row>
    <row r="42" spans="1:8">
      <c r="A42" s="97" t="s">
        <v>503</v>
      </c>
      <c r="B42" s="97" t="s">
        <v>111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166">
        <v>0</v>
      </c>
    </row>
    <row r="43" spans="1:8">
      <c r="A43" s="97" t="s">
        <v>503</v>
      </c>
      <c r="B43" s="97" t="s">
        <v>112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166">
        <v>0</v>
      </c>
    </row>
    <row r="44" spans="1:8">
      <c r="A44" s="97" t="s">
        <v>503</v>
      </c>
      <c r="B44" s="97" t="s">
        <v>429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166">
        <v>0</v>
      </c>
    </row>
    <row r="45" spans="1:8">
      <c r="A45" s="97" t="s">
        <v>503</v>
      </c>
      <c r="B45" s="97" t="s">
        <v>496</v>
      </c>
      <c r="C45" s="98">
        <v>4</v>
      </c>
      <c r="D45" s="98">
        <v>4</v>
      </c>
      <c r="E45" s="98">
        <v>0</v>
      </c>
      <c r="F45" s="98">
        <v>0</v>
      </c>
      <c r="G45" s="98">
        <v>8</v>
      </c>
      <c r="H45" s="166">
        <v>1429.18</v>
      </c>
    </row>
    <row r="46" spans="1:8">
      <c r="A46" s="97" t="s">
        <v>566</v>
      </c>
      <c r="B46" s="97" t="s">
        <v>77</v>
      </c>
      <c r="C46" s="98">
        <v>0</v>
      </c>
      <c r="D46" s="98">
        <v>220</v>
      </c>
      <c r="E46" s="98">
        <v>0</v>
      </c>
      <c r="F46" s="98">
        <v>0</v>
      </c>
      <c r="G46" s="98">
        <v>220</v>
      </c>
      <c r="H46" s="166">
        <v>73.28</v>
      </c>
    </row>
    <row r="47" spans="1:8">
      <c r="A47" s="97" t="s">
        <v>566</v>
      </c>
      <c r="B47" s="97" t="s">
        <v>78</v>
      </c>
      <c r="C47" s="98">
        <v>26</v>
      </c>
      <c r="D47" s="98">
        <v>83</v>
      </c>
      <c r="E47" s="98">
        <v>192</v>
      </c>
      <c r="F47" s="98">
        <v>0</v>
      </c>
      <c r="G47" s="98">
        <v>301</v>
      </c>
      <c r="H47" s="166">
        <v>120.13</v>
      </c>
    </row>
    <row r="48" spans="1:8">
      <c r="A48" s="97" t="s">
        <v>566</v>
      </c>
      <c r="B48" s="97" t="s">
        <v>96</v>
      </c>
      <c r="C48" s="98">
        <v>143</v>
      </c>
      <c r="D48" s="98">
        <v>99</v>
      </c>
      <c r="E48" s="98">
        <v>184</v>
      </c>
      <c r="F48" s="98">
        <v>0</v>
      </c>
      <c r="G48" s="98">
        <v>426</v>
      </c>
      <c r="H48" s="166">
        <v>208.18</v>
      </c>
    </row>
    <row r="49" spans="1:8">
      <c r="A49" s="97" t="s">
        <v>566</v>
      </c>
      <c r="B49" s="97" t="s">
        <v>97</v>
      </c>
      <c r="C49" s="98">
        <v>397</v>
      </c>
      <c r="D49" s="98">
        <v>221</v>
      </c>
      <c r="E49" s="98">
        <v>224</v>
      </c>
      <c r="F49" s="98">
        <v>0</v>
      </c>
      <c r="G49" s="98">
        <v>842</v>
      </c>
      <c r="H49" s="166">
        <v>221.19</v>
      </c>
    </row>
    <row r="50" spans="1:8">
      <c r="A50" s="97" t="s">
        <v>566</v>
      </c>
      <c r="B50" s="97" t="s">
        <v>98</v>
      </c>
      <c r="C50" s="98">
        <v>846</v>
      </c>
      <c r="D50" s="98">
        <v>478</v>
      </c>
      <c r="E50" s="98">
        <v>165</v>
      </c>
      <c r="F50" s="98">
        <v>0</v>
      </c>
      <c r="G50" s="98">
        <v>1489</v>
      </c>
      <c r="H50" s="166">
        <v>214.51</v>
      </c>
    </row>
    <row r="51" spans="1:8">
      <c r="A51" s="97" t="s">
        <v>566</v>
      </c>
      <c r="B51" s="97" t="s">
        <v>99</v>
      </c>
      <c r="C51" s="98">
        <v>382</v>
      </c>
      <c r="D51" s="98">
        <v>650</v>
      </c>
      <c r="E51" s="98">
        <v>39</v>
      </c>
      <c r="F51" s="98">
        <v>0</v>
      </c>
      <c r="G51" s="98">
        <v>1071</v>
      </c>
      <c r="H51" s="166">
        <v>187.97</v>
      </c>
    </row>
    <row r="52" spans="1:8">
      <c r="A52" s="97" t="s">
        <v>566</v>
      </c>
      <c r="B52" s="97" t="s">
        <v>100</v>
      </c>
      <c r="C52" s="98">
        <v>103</v>
      </c>
      <c r="D52" s="98">
        <v>858</v>
      </c>
      <c r="E52" s="98">
        <v>8</v>
      </c>
      <c r="F52" s="98">
        <v>0</v>
      </c>
      <c r="G52" s="98">
        <v>969</v>
      </c>
      <c r="H52" s="166">
        <v>172.1</v>
      </c>
    </row>
    <row r="53" spans="1:8">
      <c r="A53" s="97" t="s">
        <v>566</v>
      </c>
      <c r="B53" s="97" t="s">
        <v>101</v>
      </c>
      <c r="C53" s="98">
        <v>21</v>
      </c>
      <c r="D53" s="98">
        <v>778</v>
      </c>
      <c r="E53" s="98">
        <v>4</v>
      </c>
      <c r="F53" s="98">
        <v>0</v>
      </c>
      <c r="G53" s="98">
        <v>803</v>
      </c>
      <c r="H53" s="166">
        <v>157.97999999999999</v>
      </c>
    </row>
    <row r="54" spans="1:8">
      <c r="A54" s="97" t="s">
        <v>566</v>
      </c>
      <c r="B54" s="97" t="s">
        <v>102</v>
      </c>
      <c r="C54" s="98">
        <v>7</v>
      </c>
      <c r="D54" s="98">
        <v>733</v>
      </c>
      <c r="E54" s="98">
        <v>1</v>
      </c>
      <c r="F54" s="98">
        <v>0</v>
      </c>
      <c r="G54" s="98">
        <v>741</v>
      </c>
      <c r="H54" s="166">
        <v>138.66</v>
      </c>
    </row>
    <row r="55" spans="1:8">
      <c r="A55" s="97" t="s">
        <v>566</v>
      </c>
      <c r="B55" s="97" t="s">
        <v>110</v>
      </c>
      <c r="C55" s="98">
        <v>2</v>
      </c>
      <c r="D55" s="98">
        <v>397</v>
      </c>
      <c r="E55" s="98">
        <v>0</v>
      </c>
      <c r="F55" s="98">
        <v>0</v>
      </c>
      <c r="G55" s="98">
        <v>399</v>
      </c>
      <c r="H55" s="166">
        <v>119.62</v>
      </c>
    </row>
    <row r="56" spans="1:8">
      <c r="A56" s="97" t="s">
        <v>566</v>
      </c>
      <c r="B56" s="97" t="s">
        <v>111</v>
      </c>
      <c r="C56" s="98">
        <v>1</v>
      </c>
      <c r="D56" s="98">
        <v>102</v>
      </c>
      <c r="E56" s="98">
        <v>0</v>
      </c>
      <c r="F56" s="98">
        <v>0</v>
      </c>
      <c r="G56" s="98">
        <v>103</v>
      </c>
      <c r="H56" s="166">
        <v>131.52000000000001</v>
      </c>
    </row>
    <row r="57" spans="1:8">
      <c r="A57" s="97" t="s">
        <v>566</v>
      </c>
      <c r="B57" s="97" t="s">
        <v>112</v>
      </c>
      <c r="C57" s="98">
        <v>0</v>
      </c>
      <c r="D57" s="98">
        <v>8</v>
      </c>
      <c r="E57" s="98">
        <v>0</v>
      </c>
      <c r="F57" s="98">
        <v>0</v>
      </c>
      <c r="G57" s="98">
        <v>8</v>
      </c>
      <c r="H57" s="166">
        <v>106.55</v>
      </c>
    </row>
    <row r="58" spans="1:8">
      <c r="A58" s="97" t="s">
        <v>566</v>
      </c>
      <c r="B58" s="97" t="s">
        <v>429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166">
        <v>0</v>
      </c>
    </row>
    <row r="59" spans="1:8">
      <c r="A59" s="97" t="s">
        <v>566</v>
      </c>
      <c r="B59" s="97" t="s">
        <v>496</v>
      </c>
      <c r="C59" s="98">
        <v>1928</v>
      </c>
      <c r="D59" s="98">
        <v>4627</v>
      </c>
      <c r="E59" s="98">
        <v>817</v>
      </c>
      <c r="F59" s="98">
        <v>0</v>
      </c>
      <c r="G59" s="98">
        <v>7372</v>
      </c>
      <c r="H59" s="166">
        <v>177.21</v>
      </c>
    </row>
    <row r="60" spans="1:8">
      <c r="A60" s="97" t="s">
        <v>387</v>
      </c>
      <c r="B60" s="97" t="s">
        <v>77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166">
        <v>0</v>
      </c>
    </row>
    <row r="61" spans="1:8">
      <c r="A61" s="97" t="s">
        <v>387</v>
      </c>
      <c r="B61" s="97" t="s">
        <v>78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166">
        <v>0</v>
      </c>
    </row>
    <row r="62" spans="1:8">
      <c r="A62" s="97" t="s">
        <v>387</v>
      </c>
      <c r="B62" s="97" t="s">
        <v>96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166">
        <v>0</v>
      </c>
    </row>
    <row r="63" spans="1:8">
      <c r="A63" s="97" t="s">
        <v>387</v>
      </c>
      <c r="B63" s="97" t="s">
        <v>97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166">
        <v>0</v>
      </c>
    </row>
    <row r="64" spans="1:8">
      <c r="A64" s="97" t="s">
        <v>387</v>
      </c>
      <c r="B64" s="97" t="s">
        <v>98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166">
        <v>0</v>
      </c>
    </row>
    <row r="65" spans="1:8">
      <c r="A65" s="97" t="s">
        <v>387</v>
      </c>
      <c r="B65" s="97" t="s">
        <v>99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166">
        <v>0</v>
      </c>
    </row>
    <row r="66" spans="1:8">
      <c r="A66" s="97" t="s">
        <v>387</v>
      </c>
      <c r="B66" s="97" t="s">
        <v>100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166">
        <v>0</v>
      </c>
    </row>
    <row r="67" spans="1:8">
      <c r="A67" s="97" t="s">
        <v>387</v>
      </c>
      <c r="B67" s="97" t="s">
        <v>101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166">
        <v>0</v>
      </c>
    </row>
    <row r="68" spans="1:8">
      <c r="A68" s="97" t="s">
        <v>387</v>
      </c>
      <c r="B68" s="97" t="s">
        <v>102</v>
      </c>
      <c r="C68" s="98">
        <v>0</v>
      </c>
      <c r="D68" s="98">
        <v>0</v>
      </c>
      <c r="E68" s="98">
        <v>0</v>
      </c>
      <c r="F68" s="98">
        <v>0</v>
      </c>
      <c r="G68" s="98">
        <v>0</v>
      </c>
      <c r="H68" s="166">
        <v>0</v>
      </c>
    </row>
    <row r="69" spans="1:8">
      <c r="A69" s="97" t="s">
        <v>387</v>
      </c>
      <c r="B69" s="97" t="s">
        <v>110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166">
        <v>0</v>
      </c>
    </row>
    <row r="70" spans="1:8">
      <c r="A70" s="97" t="s">
        <v>387</v>
      </c>
      <c r="B70" s="97" t="s">
        <v>111</v>
      </c>
      <c r="C70" s="98">
        <v>0</v>
      </c>
      <c r="D70" s="98">
        <v>0</v>
      </c>
      <c r="E70" s="98">
        <v>0</v>
      </c>
      <c r="F70" s="98">
        <v>0</v>
      </c>
      <c r="G70" s="98">
        <v>0</v>
      </c>
      <c r="H70" s="166">
        <v>0</v>
      </c>
    </row>
    <row r="71" spans="1:8">
      <c r="A71" s="97" t="s">
        <v>387</v>
      </c>
      <c r="B71" s="97" t="s">
        <v>112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166">
        <v>0</v>
      </c>
    </row>
    <row r="72" spans="1:8">
      <c r="A72" s="97" t="s">
        <v>387</v>
      </c>
      <c r="B72" s="97" t="s">
        <v>429</v>
      </c>
      <c r="C72" s="98">
        <v>0</v>
      </c>
      <c r="D72" s="98">
        <v>0</v>
      </c>
      <c r="E72" s="98">
        <v>0</v>
      </c>
      <c r="F72" s="98">
        <v>0</v>
      </c>
      <c r="G72" s="98">
        <v>0</v>
      </c>
      <c r="H72" s="166">
        <v>0</v>
      </c>
    </row>
    <row r="73" spans="1:8">
      <c r="A73" s="97" t="s">
        <v>387</v>
      </c>
      <c r="B73" s="97" t="s">
        <v>496</v>
      </c>
      <c r="C73" s="323">
        <v>0</v>
      </c>
      <c r="D73" s="323">
        <v>0</v>
      </c>
      <c r="E73" s="323">
        <v>0</v>
      </c>
      <c r="F73" s="323">
        <v>0</v>
      </c>
      <c r="G73" s="323">
        <v>0</v>
      </c>
      <c r="H73" s="166">
        <v>0</v>
      </c>
    </row>
    <row r="74" spans="1:8">
      <c r="A74" s="97" t="s">
        <v>603</v>
      </c>
      <c r="B74" s="97" t="s">
        <v>77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166">
        <v>0</v>
      </c>
    </row>
    <row r="75" spans="1:8">
      <c r="A75" s="97" t="s">
        <v>603</v>
      </c>
      <c r="B75" s="97" t="s">
        <v>78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166">
        <v>0</v>
      </c>
    </row>
    <row r="76" spans="1:8">
      <c r="A76" s="97" t="s">
        <v>603</v>
      </c>
      <c r="B76" s="97" t="s">
        <v>96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166">
        <v>0</v>
      </c>
    </row>
    <row r="77" spans="1:8">
      <c r="A77" s="97" t="s">
        <v>603</v>
      </c>
      <c r="B77" s="97" t="s">
        <v>97</v>
      </c>
      <c r="C77" s="98">
        <v>0</v>
      </c>
      <c r="D77" s="98">
        <v>0</v>
      </c>
      <c r="E77" s="98">
        <v>0</v>
      </c>
      <c r="F77" s="98">
        <v>0</v>
      </c>
      <c r="G77" s="98">
        <v>0</v>
      </c>
      <c r="H77" s="166">
        <v>0</v>
      </c>
    </row>
    <row r="78" spans="1:8">
      <c r="A78" s="97" t="s">
        <v>603</v>
      </c>
      <c r="B78" s="97" t="s">
        <v>98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166">
        <v>0</v>
      </c>
    </row>
    <row r="79" spans="1:8">
      <c r="A79" s="97" t="s">
        <v>603</v>
      </c>
      <c r="B79" s="97" t="s">
        <v>99</v>
      </c>
      <c r="C79" s="98">
        <v>0</v>
      </c>
      <c r="D79" s="98">
        <v>0</v>
      </c>
      <c r="E79" s="98">
        <v>0</v>
      </c>
      <c r="F79" s="98">
        <v>187</v>
      </c>
      <c r="G79" s="98">
        <v>187</v>
      </c>
      <c r="H79" s="166">
        <v>284.69</v>
      </c>
    </row>
    <row r="80" spans="1:8">
      <c r="A80" s="97" t="s">
        <v>603</v>
      </c>
      <c r="B80" s="97" t="s">
        <v>100</v>
      </c>
      <c r="C80" s="98">
        <v>0</v>
      </c>
      <c r="D80" s="98">
        <v>0</v>
      </c>
      <c r="E80" s="98">
        <v>0</v>
      </c>
      <c r="F80" s="98">
        <v>61</v>
      </c>
      <c r="G80" s="98">
        <v>61</v>
      </c>
      <c r="H80" s="166">
        <v>267.16000000000003</v>
      </c>
    </row>
    <row r="81" spans="1:8">
      <c r="A81" s="97" t="s">
        <v>603</v>
      </c>
      <c r="B81" s="97" t="s">
        <v>101</v>
      </c>
      <c r="C81" s="98">
        <v>0</v>
      </c>
      <c r="D81" s="98">
        <v>0</v>
      </c>
      <c r="E81" s="98">
        <v>0</v>
      </c>
      <c r="F81" s="98">
        <v>14</v>
      </c>
      <c r="G81" s="98">
        <v>14</v>
      </c>
      <c r="H81" s="166">
        <v>245.61</v>
      </c>
    </row>
    <row r="82" spans="1:8">
      <c r="A82" s="97" t="s">
        <v>603</v>
      </c>
      <c r="B82" s="97" t="s">
        <v>102</v>
      </c>
      <c r="C82" s="98">
        <v>0</v>
      </c>
      <c r="D82" s="98">
        <v>0</v>
      </c>
      <c r="E82" s="98">
        <v>0</v>
      </c>
      <c r="F82" s="98">
        <v>6</v>
      </c>
      <c r="G82" s="98">
        <v>6</v>
      </c>
      <c r="H82" s="166">
        <v>168.76</v>
      </c>
    </row>
    <row r="83" spans="1:8">
      <c r="A83" s="97" t="s">
        <v>603</v>
      </c>
      <c r="B83" s="97" t="s">
        <v>110</v>
      </c>
      <c r="C83" s="98">
        <v>0</v>
      </c>
      <c r="D83" s="98">
        <v>0</v>
      </c>
      <c r="E83" s="98">
        <v>0</v>
      </c>
      <c r="F83" s="98">
        <v>5</v>
      </c>
      <c r="G83" s="98">
        <v>5</v>
      </c>
      <c r="H83" s="166">
        <v>129.65</v>
      </c>
    </row>
    <row r="84" spans="1:8">
      <c r="A84" s="97" t="s">
        <v>603</v>
      </c>
      <c r="B84" s="97" t="s">
        <v>111</v>
      </c>
      <c r="C84" s="98">
        <v>0</v>
      </c>
      <c r="D84" s="98">
        <v>0</v>
      </c>
      <c r="E84" s="98">
        <v>0</v>
      </c>
      <c r="F84" s="98">
        <v>0</v>
      </c>
      <c r="G84" s="98">
        <v>0</v>
      </c>
      <c r="H84" s="166">
        <v>0</v>
      </c>
    </row>
    <row r="85" spans="1:8">
      <c r="A85" s="97" t="s">
        <v>603</v>
      </c>
      <c r="B85" s="97" t="s">
        <v>112</v>
      </c>
      <c r="C85" s="98">
        <v>0</v>
      </c>
      <c r="D85" s="98">
        <v>0</v>
      </c>
      <c r="E85" s="98">
        <v>0</v>
      </c>
      <c r="F85" s="98">
        <v>0</v>
      </c>
      <c r="G85" s="98">
        <v>0</v>
      </c>
      <c r="H85" s="166">
        <v>0</v>
      </c>
    </row>
    <row r="86" spans="1:8">
      <c r="A86" s="97" t="s">
        <v>603</v>
      </c>
      <c r="B86" s="97" t="s">
        <v>429</v>
      </c>
      <c r="C86" s="98">
        <v>0</v>
      </c>
      <c r="D86" s="98">
        <v>0</v>
      </c>
      <c r="E86" s="98">
        <v>0</v>
      </c>
      <c r="F86" s="98">
        <v>0</v>
      </c>
      <c r="G86" s="98">
        <v>0</v>
      </c>
      <c r="H86" s="166">
        <v>0</v>
      </c>
    </row>
    <row r="87" spans="1:8">
      <c r="A87" s="97" t="s">
        <v>603</v>
      </c>
      <c r="B87" s="97" t="s">
        <v>496</v>
      </c>
      <c r="C87" s="98">
        <v>0</v>
      </c>
      <c r="D87" s="98">
        <v>0</v>
      </c>
      <c r="E87" s="98">
        <v>0</v>
      </c>
      <c r="F87" s="98">
        <v>273</v>
      </c>
      <c r="G87" s="98">
        <v>273</v>
      </c>
      <c r="H87" s="166">
        <v>273.38</v>
      </c>
    </row>
    <row r="88" spans="1:8">
      <c r="A88" s="166" t="s">
        <v>390</v>
      </c>
      <c r="B88" s="166" t="s">
        <v>77</v>
      </c>
      <c r="C88" s="166">
        <v>0</v>
      </c>
      <c r="D88" s="166">
        <v>0</v>
      </c>
      <c r="E88" s="166">
        <v>0</v>
      </c>
      <c r="F88" s="166">
        <v>0</v>
      </c>
      <c r="G88" s="166">
        <v>0</v>
      </c>
      <c r="H88" s="166">
        <v>0</v>
      </c>
    </row>
    <row r="89" spans="1:8">
      <c r="A89" s="166" t="s">
        <v>390</v>
      </c>
      <c r="B89" s="166" t="s">
        <v>78</v>
      </c>
      <c r="C89" s="166">
        <v>0</v>
      </c>
      <c r="D89" s="166">
        <v>0</v>
      </c>
      <c r="E89" s="166">
        <v>0</v>
      </c>
      <c r="F89" s="166">
        <v>0</v>
      </c>
      <c r="G89" s="166">
        <v>0</v>
      </c>
      <c r="H89" s="166">
        <v>0</v>
      </c>
    </row>
    <row r="90" spans="1:8">
      <c r="A90" s="166" t="s">
        <v>390</v>
      </c>
      <c r="B90" s="166" t="s">
        <v>96</v>
      </c>
      <c r="C90" s="166">
        <v>0</v>
      </c>
      <c r="D90" s="166">
        <v>0</v>
      </c>
      <c r="E90" s="166">
        <v>0</v>
      </c>
      <c r="F90" s="166">
        <v>0</v>
      </c>
      <c r="G90" s="166">
        <v>0</v>
      </c>
      <c r="H90" s="166">
        <v>0</v>
      </c>
    </row>
    <row r="91" spans="1:8">
      <c r="A91" s="166" t="s">
        <v>390</v>
      </c>
      <c r="B91" s="166" t="s">
        <v>97</v>
      </c>
      <c r="C91" s="166">
        <v>0</v>
      </c>
      <c r="D91" s="166">
        <v>0</v>
      </c>
      <c r="E91" s="166">
        <v>0</v>
      </c>
      <c r="F91" s="166">
        <v>0</v>
      </c>
      <c r="G91" s="166">
        <v>0</v>
      </c>
      <c r="H91" s="166">
        <v>0</v>
      </c>
    </row>
    <row r="92" spans="1:8">
      <c r="A92" s="166" t="s">
        <v>390</v>
      </c>
      <c r="B92" s="166" t="s">
        <v>98</v>
      </c>
      <c r="C92" s="166">
        <v>0</v>
      </c>
      <c r="D92" s="166">
        <v>0</v>
      </c>
      <c r="E92" s="166">
        <v>0</v>
      </c>
      <c r="F92" s="166">
        <v>0</v>
      </c>
      <c r="G92" s="166">
        <v>0</v>
      </c>
      <c r="H92" s="166">
        <v>0</v>
      </c>
    </row>
    <row r="93" spans="1:8">
      <c r="A93" s="166" t="s">
        <v>390</v>
      </c>
      <c r="B93" s="166" t="s">
        <v>99</v>
      </c>
      <c r="C93" s="166">
        <v>0</v>
      </c>
      <c r="D93" s="166">
        <v>0</v>
      </c>
      <c r="E93" s="166">
        <v>0</v>
      </c>
      <c r="F93" s="166">
        <v>0</v>
      </c>
      <c r="G93" s="166">
        <v>0</v>
      </c>
      <c r="H93" s="166">
        <v>0</v>
      </c>
    </row>
    <row r="94" spans="1:8">
      <c r="A94" s="166" t="s">
        <v>390</v>
      </c>
      <c r="B94" s="166" t="s">
        <v>100</v>
      </c>
      <c r="C94" s="166">
        <v>0</v>
      </c>
      <c r="D94" s="166">
        <v>0</v>
      </c>
      <c r="E94" s="166">
        <v>0</v>
      </c>
      <c r="F94" s="166">
        <v>0</v>
      </c>
      <c r="G94" s="166">
        <v>0</v>
      </c>
      <c r="H94" s="166">
        <v>0</v>
      </c>
    </row>
    <row r="95" spans="1:8">
      <c r="A95" s="166" t="s">
        <v>390</v>
      </c>
      <c r="B95" s="166" t="s">
        <v>101</v>
      </c>
      <c r="C95" s="166">
        <v>0</v>
      </c>
      <c r="D95" s="166">
        <v>0</v>
      </c>
      <c r="E95" s="166">
        <v>0</v>
      </c>
      <c r="F95" s="166">
        <v>0</v>
      </c>
      <c r="G95" s="166">
        <v>0</v>
      </c>
      <c r="H95" s="166">
        <v>0</v>
      </c>
    </row>
    <row r="96" spans="1:8">
      <c r="A96" s="166" t="s">
        <v>390</v>
      </c>
      <c r="B96" s="166" t="s">
        <v>102</v>
      </c>
      <c r="C96" s="166">
        <v>0</v>
      </c>
      <c r="D96" s="166">
        <v>0</v>
      </c>
      <c r="E96" s="166">
        <v>0</v>
      </c>
      <c r="F96" s="166">
        <v>0</v>
      </c>
      <c r="G96" s="166">
        <v>0</v>
      </c>
      <c r="H96" s="166">
        <v>0</v>
      </c>
    </row>
    <row r="97" spans="1:8">
      <c r="A97" s="166" t="s">
        <v>390</v>
      </c>
      <c r="B97" s="166" t="s">
        <v>110</v>
      </c>
      <c r="C97" s="166">
        <v>0</v>
      </c>
      <c r="D97" s="166">
        <v>0</v>
      </c>
      <c r="E97" s="166">
        <v>0</v>
      </c>
      <c r="F97" s="166">
        <v>0</v>
      </c>
      <c r="G97" s="166">
        <v>0</v>
      </c>
      <c r="H97" s="166">
        <v>0</v>
      </c>
    </row>
    <row r="98" spans="1:8">
      <c r="A98" s="166" t="s">
        <v>390</v>
      </c>
      <c r="B98" s="166" t="s">
        <v>111</v>
      </c>
      <c r="C98" s="166">
        <v>0</v>
      </c>
      <c r="D98" s="166">
        <v>0</v>
      </c>
      <c r="E98" s="166">
        <v>0</v>
      </c>
      <c r="F98" s="166">
        <v>0</v>
      </c>
      <c r="G98" s="166">
        <v>0</v>
      </c>
      <c r="H98" s="166">
        <v>0</v>
      </c>
    </row>
    <row r="99" spans="1:8">
      <c r="A99" s="166" t="s">
        <v>390</v>
      </c>
      <c r="B99" s="166" t="s">
        <v>112</v>
      </c>
      <c r="C99" s="166">
        <v>0</v>
      </c>
      <c r="D99" s="166">
        <v>0</v>
      </c>
      <c r="E99" s="166">
        <v>0</v>
      </c>
      <c r="F99" s="166">
        <v>0</v>
      </c>
      <c r="G99" s="166">
        <v>0</v>
      </c>
      <c r="H99" s="166">
        <v>0</v>
      </c>
    </row>
    <row r="100" spans="1:8">
      <c r="A100" s="166" t="s">
        <v>390</v>
      </c>
      <c r="B100" s="166" t="s">
        <v>429</v>
      </c>
      <c r="C100" s="166">
        <v>0</v>
      </c>
      <c r="D100" s="166">
        <v>0</v>
      </c>
      <c r="E100" s="166">
        <v>0</v>
      </c>
      <c r="F100" s="166">
        <v>0</v>
      </c>
      <c r="G100" s="166">
        <v>0</v>
      </c>
      <c r="H100" s="166">
        <v>0</v>
      </c>
    </row>
    <row r="101" spans="1:8">
      <c r="A101" s="166" t="s">
        <v>390</v>
      </c>
      <c r="B101" s="166" t="s">
        <v>496</v>
      </c>
      <c r="C101" s="166">
        <v>0</v>
      </c>
      <c r="D101" s="166">
        <v>0</v>
      </c>
      <c r="E101" s="166">
        <v>0</v>
      </c>
      <c r="F101" s="166">
        <v>0</v>
      </c>
      <c r="G101" s="166">
        <v>0</v>
      </c>
      <c r="H101" s="166">
        <v>0</v>
      </c>
    </row>
    <row r="113" spans="8:8">
      <c r="H113" s="426"/>
    </row>
    <row r="114" spans="8:8">
      <c r="H114" s="426"/>
    </row>
    <row r="115" spans="8:8">
      <c r="H115" s="426"/>
    </row>
    <row r="116" spans="8:8">
      <c r="H116" s="426"/>
    </row>
    <row r="117" spans="8:8">
      <c r="H117" s="426"/>
    </row>
    <row r="118" spans="8:8">
      <c r="H118" s="426"/>
    </row>
    <row r="119" spans="8:8">
      <c r="H119" s="426"/>
    </row>
    <row r="120" spans="8:8">
      <c r="H120" s="426"/>
    </row>
    <row r="121" spans="8:8">
      <c r="H121" s="426"/>
    </row>
    <row r="122" spans="8:8">
      <c r="H122" s="426"/>
    </row>
    <row r="123" spans="8:8">
      <c r="H123" s="426"/>
    </row>
    <row r="124" spans="8:8">
      <c r="H124" s="426"/>
    </row>
    <row r="125" spans="8:8">
      <c r="H125" s="426"/>
    </row>
    <row r="126" spans="8:8">
      <c r="H126" s="426"/>
    </row>
    <row r="127" spans="8:8">
      <c r="H127" s="426"/>
    </row>
    <row r="128" spans="8:8">
      <c r="H128" s="426"/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idika</cp:lastModifiedBy>
  <cp:lastPrinted>2017-06-19T07:53:49Z</cp:lastPrinted>
  <dcterms:created xsi:type="dcterms:W3CDTF">2013-05-29T08:54:11Z</dcterms:created>
  <dcterms:modified xsi:type="dcterms:W3CDTF">2021-12-22T13:51:41Z</dcterms:modified>
</cp:coreProperties>
</file>