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ΙΟΥΛΙΟΣ\"/>
    </mc:Choice>
  </mc:AlternateContent>
  <xr:revisionPtr revIDLastSave="0" documentId="13_ncr:1_{52432398-DA26-4AA3-A642-19C11A31AAEA}" xr6:coauthVersionLast="47" xr6:coauthVersionMax="47" xr10:uidLastSave="{00000000-0000-0000-0000-000000000000}"/>
  <bookViews>
    <workbookView xWindow="1185" yWindow="210" windowWidth="19635" windowHeight="14400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Σ25!$A$3:$L$107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28" l="1"/>
  <c r="P7" i="28"/>
  <c r="Q7" i="28"/>
  <c r="R7" i="28"/>
  <c r="F7" i="28"/>
  <c r="G7" i="28"/>
  <c r="H7" i="28"/>
  <c r="I7" i="28"/>
  <c r="J7" i="28"/>
  <c r="K7" i="28"/>
  <c r="L7" i="28"/>
  <c r="M7" i="28"/>
  <c r="N7" i="28"/>
  <c r="E7" i="28"/>
  <c r="D7" i="28"/>
  <c r="C7" i="28"/>
  <c r="P8" i="33"/>
  <c r="Q8" i="33"/>
  <c r="R8" i="33"/>
  <c r="F8" i="33"/>
  <c r="G8" i="33"/>
  <c r="H8" i="33"/>
  <c r="I8" i="33"/>
  <c r="J8" i="33"/>
  <c r="K8" i="33"/>
  <c r="L8" i="33"/>
  <c r="M8" i="33"/>
  <c r="N8" i="33"/>
  <c r="O8" i="33"/>
  <c r="E8" i="33"/>
  <c r="D8" i="33"/>
  <c r="C8" i="33"/>
  <c r="O7" i="41"/>
  <c r="N7" i="41"/>
  <c r="K7" i="41"/>
  <c r="J7" i="41"/>
  <c r="G7" i="41"/>
  <c r="F7" i="41"/>
  <c r="C7" i="41"/>
  <c r="B7" i="41"/>
  <c r="C25" i="6" l="1"/>
  <c r="G60" i="10"/>
  <c r="F60" i="10"/>
  <c r="E60" i="10"/>
  <c r="D60" i="10"/>
  <c r="G56" i="9"/>
  <c r="F56" i="9"/>
  <c r="E56" i="9"/>
  <c r="D56" i="9"/>
  <c r="C56" i="9"/>
  <c r="F92" i="30"/>
  <c r="C34" i="6" l="1"/>
  <c r="G14" i="6"/>
  <c r="F14" i="6"/>
  <c r="E14" i="6"/>
  <c r="D14" i="6"/>
  <c r="C14" i="6"/>
  <c r="I57" i="5"/>
  <c r="H57" i="5"/>
  <c r="G57" i="5"/>
  <c r="F57" i="5"/>
  <c r="E57" i="5"/>
  <c r="D57" i="5"/>
  <c r="C57" i="5"/>
  <c r="C134" i="4"/>
  <c r="B44" i="3"/>
  <c r="E44" i="3"/>
  <c r="H44" i="3"/>
  <c r="K44" i="3"/>
  <c r="E9" i="2"/>
  <c r="C9" i="2"/>
  <c r="B9" i="2"/>
  <c r="B11" i="38"/>
  <c r="C11" i="38"/>
  <c r="D11" i="38" s="1"/>
  <c r="B17" i="38"/>
  <c r="C17" i="38"/>
  <c r="D17" i="38" s="1"/>
  <c r="H56" i="9"/>
  <c r="H89" i="7" l="1"/>
  <c r="G89" i="7"/>
  <c r="E89" i="7"/>
  <c r="D89" i="7"/>
  <c r="C89" i="7"/>
  <c r="B89" i="7"/>
  <c r="K23" i="14" l="1"/>
  <c r="H23" i="14"/>
  <c r="E23" i="14"/>
  <c r="B23" i="14"/>
  <c r="L63" i="14"/>
  <c r="K63" i="14"/>
  <c r="I63" i="14"/>
  <c r="H63" i="14"/>
  <c r="F63" i="14"/>
  <c r="E63" i="14"/>
  <c r="C63" i="14"/>
  <c r="B63" i="14"/>
  <c r="B11" i="1" l="1"/>
  <c r="C11" i="1"/>
  <c r="B17" i="1"/>
  <c r="C17" i="1"/>
  <c r="D17" i="1" s="1"/>
  <c r="D11" i="1" l="1"/>
  <c r="B12" i="3" l="1"/>
  <c r="E12" i="3"/>
  <c r="H12" i="3"/>
  <c r="K12" i="3"/>
  <c r="B24" i="3"/>
  <c r="E24" i="3"/>
  <c r="H24" i="3"/>
  <c r="K24" i="3"/>
  <c r="B36" i="3"/>
  <c r="E36" i="3"/>
  <c r="H36" i="3"/>
  <c r="K36" i="3"/>
  <c r="E29" i="2"/>
  <c r="C29" i="2"/>
  <c r="B29" i="2"/>
  <c r="C26" i="13" l="1"/>
  <c r="B11" i="11" l="1"/>
  <c r="C11" i="11"/>
  <c r="B21" i="11"/>
  <c r="C21" i="11"/>
  <c r="C31" i="11" l="1"/>
  <c r="B31" i="11"/>
  <c r="B4" i="1" l="1"/>
  <c r="C4" i="1"/>
  <c r="B12" i="39"/>
  <c r="E12" i="39"/>
  <c r="H12" i="39"/>
  <c r="K12" i="39"/>
  <c r="B24" i="39"/>
  <c r="E24" i="39"/>
  <c r="H24" i="39"/>
  <c r="K24" i="39"/>
  <c r="D4" i="1" l="1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K52" i="3" l="1"/>
  <c r="H52" i="3"/>
  <c r="E52" i="3"/>
  <c r="B52" i="3"/>
  <c r="C4" i="38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<sst xmlns="http://schemas.openxmlformats.org/spreadsheetml/2006/main" count="3481" uniqueCount="814">
  <si>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</si>
  <si>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</si>
  <si>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</si>
  <si>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</si>
  <si>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</si>
  <si>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</si>
  <si>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</si>
  <si>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</si>
  <si>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</si>
  <si>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</si>
  <si>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</si>
  <si>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</si>
  <si>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</si>
  <si>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</si>
  <si>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</si>
  <si>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</si>
  <si>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</si>
  <si>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</si>
  <si>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</si>
  <si>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</si>
  <si>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</si>
  <si>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</si>
  <si>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</si>
  <si>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</si>
  <si>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</si>
  <si>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</si>
  <si>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</si>
  <si>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</si>
  <si>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</si>
  <si>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</si>
  <si>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</si>
  <si>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</si>
  <si>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</si>
  <si>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</si>
  <si>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</si>
  <si>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</si>
  <si>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</si>
  <si>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</si>
  <si>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</si>
  <si>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</si>
  <si>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</si>
  <si>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</si>
  <si>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</si>
  <si>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</si>
  <si>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</si>
  <si>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</si>
  <si>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</si>
  <si>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</si>
  <si>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</si>
  <si>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</si>
  <si>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</si>
  <si>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</si>
  <si>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</si>
  <si>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</si>
  <si>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</si>
  <si>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</si>
  <si>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</si>
  <si>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</si>
  <si>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</si>
  <si>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</si>
  <si>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</si>
  <si>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</si>
  <si>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</si>
  <si>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</si>
  <si>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</si>
  <si>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</si>
  <si>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</si>
  <si>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</si>
  <si>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</si>
  <si>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</si>
  <si>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</si>
  <si>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</si>
  <si>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</si>
  <si>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</si>
  <si>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</si>
  <si>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</si>
  <si>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</si>
  <si>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</si>
  <si>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</si>
  <si>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</si>
  <si>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</si>
  <si>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</si>
  <si>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</si>
  <si>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</si>
  <si>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</si>
  <si>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</si>
  <si>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</si>
  <si>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</si>
  <si>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</si>
  <si>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</si>
  <si>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</si>
  <si>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</si>
  <si>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</si>
  <si>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</si>
  <si>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</si>
  <si>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</si>
  <si>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</si>
  <si>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</si>
  <si>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</si>
  <si>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</si>
  <si>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</si>
  <si>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</si>
  <si>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</si>
  <si>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</si>
  <si>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</si>
  <si>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</si>
  <si>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</si>
  <si>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</si>
  <si>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</si>
  <si>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</si>
  <si>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</si>
  <si>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</si>
  <si>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</si>
  <si>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</si>
  <si>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</si>
  <si>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</si>
  <si>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</si>
  <si>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</si>
  <si>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</si>
  <si>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</si>
  <si>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</si>
  <si>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</si>
  <si>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</si>
  <si>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</si>
  <si>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</si>
  <si>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</si>
  <si>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</si>
  <si>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</si>
  <si>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</si>
  <si>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</si>
  <si>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</si>
  <si>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</si>
  <si>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</si>
  <si>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</si>
  <si>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</si>
  <si>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</si>
  <si>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</si>
  <si>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</si>
  <si>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</si>
  <si>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</si>
  <si>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</si>
  <si>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</si>
  <si>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</si>
  <si>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</si>
  <si>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</si>
  <si>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</si>
  <si>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</si>
  <si>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</si>
  <si>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</si>
  <si>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</si>
  <si>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</si>
  <si>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</si>
  <si>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</si>
  <si>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</si>
  <si>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</si>
  <si>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</si>
  <si>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</si>
  <si>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</si>
  <si>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</si>
  <si>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</si>
  <si>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</si>
  <si>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</si>
  <si>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</si>
  <si>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</si>
  <si>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</si>
  <si>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</si>
  <si>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</si>
  <si>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</si>
  <si>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</si>
  <si>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</si>
  <si>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</si>
  <si>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</si>
  <si>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</si>
  <si>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</si>
  <si>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</si>
  <si>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</si>
  <si>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</si>
  <si>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</si>
  <si>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</si>
  <si>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</si>
  <si>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</si>
  <si>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</si>
  <si>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</si>
  <si>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</si>
  <si>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</si>
  <si>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</si>
  <si>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</si>
  <si>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</si>
  <si>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</si>
  <si>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</si>
  <si>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</si>
  <si>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</si>
  <si>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</si>
  <si>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</si>
  <si>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</si>
  <si>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</si>
  <si>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</si>
  <si>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</si>
  <si>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</si>
  <si>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</si>
  <si>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</si>
  <si>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</si>
  <si>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</si>
  <si>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</si>
  <si>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</si>
  <si>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</si>
  <si>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</si>
  <si>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</si>
  <si>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</si>
  <si>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</si>
  <si>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</si>
  <si>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</si>
  <si>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</si>
  <si>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</si>
  <si>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</si>
  <si>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</si>
  <si>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</si>
  <si>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</si>
  <si>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</si>
  <si>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</si>
  <si>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</si>
  <si>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</si>
  <si>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</si>
  <si>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</si>
  <si>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</si>
  <si>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</si>
  <si>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</si>
  <si>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</si>
  <si>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</si>
  <si>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</si>
  <si>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</si>
  <si>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</si>
  <si>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</si>
  <si>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</si>
  <si>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</si>
  <si>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</si>
  <si>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</si>
  <si>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</si>
  <si>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</si>
  <si>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</si>
  <si>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</si>
  <si>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</si>
  <si>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</si>
  <si>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</si>
  <si>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</si>
  <si>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</si>
  <si>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</si>
  <si>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</si>
  <si>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</si>
  <si>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</si>
  <si>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</si>
  <si>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</si>
  <si>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</si>
  <si>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</si>
  <si>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</si>
  <si>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</si>
  <si>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</si>
  <si>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</si>
  <si>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</si>
  <si>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</si>
  <si>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</si>
  <si>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</si>
  <si>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</si>
  <si>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</si>
  <si>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</si>
  <si>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</si>
  <si>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</si>
  <si>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</si>
  <si>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</si>
  <si>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</si>
  <si>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</si>
  <si>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</si>
  <si>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</si>
  <si>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</si>
  <si>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</si>
  <si>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</si>
  <si>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</si>
  <si>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</si>
  <si>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</si>
  <si>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</si>
  <si>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</si>
  <si>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</si>
  <si>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</si>
  <si>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</si>
  <si>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</si>
  <si>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</si>
  <si>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</si>
  <si>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</si>
  <si>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</si>
  <si>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</si>
  <si>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</si>
  <si>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</si>
  <si>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</si>
  <si>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</si>
  <si>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</si>
  <si>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</si>
  <si>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</si>
  <si>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</si>
  <si>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</si>
  <si>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</si>
  <si>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</si>
  <si>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</si>
  <si>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</si>
  <si>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</si>
  <si>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</si>
  <si>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</si>
  <si>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</si>
  <si>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</si>
  <si>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</si>
  <si>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</si>
  <si>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</si>
  <si>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</si>
  <si>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</si>
  <si>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</si>
  <si>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</si>
  <si>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</si>
  <si>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</si>
  <si>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</si>
  <si>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</si>
  <si>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</si>
  <si>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</si>
  <si>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</si>
  <si>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</si>
  <si>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</si>
  <si>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</si>
  <si>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</si>
  <si>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</si>
  <si>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</si>
  <si>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</si>
  <si>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</si>
  <si>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</si>
  <si>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</si>
  <si>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</si>
  <si>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</si>
  <si>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</si>
  <si>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</si>
  <si>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</si>
  <si>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</si>
  <si>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</si>
  <si>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</si>
  <si>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</si>
  <si>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</si>
  <si>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</si>
  <si>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</si>
  <si>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</si>
  <si>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</si>
  <si>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</si>
  <si>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</si>
  <si>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</si>
  <si>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</si>
  <si>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</si>
  <si>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</si>
  <si>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</si>
  <si>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</si>
  <si>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</si>
  <si>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</si>
  <si>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</si>
  <si>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</si>
  <si>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</si>
  <si>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</si>
  <si>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</si>
  <si>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</si>
  <si>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</si>
  <si>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</si>
  <si>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</si>
  <si>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</si>
  <si>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</si>
  <si>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</si>
  <si>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</si>
  <si>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</si>
  <si>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</si>
  <si>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</si>
  <si>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</si>
  <si>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</si>
  <si>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</si>
  <si>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</si>
  <si>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</si>
  <si>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</si>
  <si>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</si>
  <si>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</si>
  <si>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</si>
  <si>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</si>
  <si>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</si>
  <si>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</si>
  <si>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</si>
  <si>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</si>
  <si>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</si>
  <si>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</si>
  <si>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</si>
  <si>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</si>
  <si>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</si>
  <si>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</si>
  <si>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</si>
  <si>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</si>
  <si>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</si>
  <si>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</si>
  <si>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</si>
  <si>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</si>
  <si>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</si>
  <si>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</si>
  <si>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</si>
  <si>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</si>
  <si>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</si>
  <si>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</si>
  <si>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</si>
  <si>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</si>
  <si>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</si>
  <si>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</si>
  <si>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</si>
  <si>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</si>
  <si>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</si>
  <si>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</si>
  <si>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</si>
  <si>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</si>
  <si>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</si>
  <si>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</si>
  <si>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</si>
  <si>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</si>
  <si>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</si>
  <si>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</si>
  <si>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</si>
  <si>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</si>
  <si>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</si>
  <si>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</si>
  <si>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</si>
  <si>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</si>
  <si>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</si>
  <si>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</si>
  <si>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</si>
  <si>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</si>
  <si>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</si>
  <si>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</si>
  <si>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</si>
  <si>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</si>
  <si>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</si>
  <si>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</si>
  <si>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</si>
  <si>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</si>
  <si>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</si>
  <si>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</si>
  <si>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</si>
  <si>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</si>
  <si>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</si>
  <si>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</si>
  <si>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</si>
  <si>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</si>
  <si>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</si>
  <si>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</si>
  <si>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</si>
  <si>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</si>
  <si>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</si>
  <si>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</si>
  <si>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</si>
  <si>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</si>
  <si>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</si>
  <si>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</si>
  <si>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</si>
  <si>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</si>
  <si>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</si>
  <si>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</si>
  <si>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</si>
  <si>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</si>
  <si>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</si>
  <si>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</si>
  <si>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</si>
  <si>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</si>
  <si>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</si>
  <si>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</si>
  <si>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</si>
  <si>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</si>
  <si>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</si>
  <si>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</si>
  <si>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</si>
  <si>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</si>
  <si>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</si>
  <si>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</si>
  <si>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</si>
  <si>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</si>
  <si>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</si>
  <si>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</si>
  <si>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</si>
  <si>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</si>
  <si>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</si>
  <si>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</si>
  <si>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</si>
  <si>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</si>
  <si>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</si>
  <si>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</si>
  <si>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</si>
  <si>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</si>
  <si>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</si>
  <si>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</si>
  <si>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</si>
  <si>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</si>
  <si>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</si>
  <si>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</si>
  <si>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</si>
  <si>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</si>
  <si>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</si>
  <si>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</si>
  <si>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</si>
  <si>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</si>
  <si>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</si>
  <si>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</si>
  <si>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</si>
  <si>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</si>
  <si>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</si>
  <si>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</si>
  <si>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</si>
  <si>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</si>
  <si>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</si>
  <si>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</si>
  <si>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</si>
  <si>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</si>
  <si>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</si>
  <si>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</si>
  <si>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</si>
  <si>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</si>
  <si>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</si>
  <si>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</si>
  <si>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</si>
  <si>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</si>
  <si>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</si>
  <si>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</si>
  <si>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</si>
  <si>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</si>
  <si>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</si>
  <si>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</si>
  <si>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</si>
  <si>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</si>
  <si>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</si>
  <si>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</si>
  <si>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</si>
  <si>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</si>
  <si>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</si>
  <si>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</si>
  <si>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</si>
  <si>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</si>
  <si>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</si>
  <si>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</si>
  <si>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</si>
  <si>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</si>
  <si>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</si>
  <si>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</si>
  <si>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</si>
  <si>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</si>
  <si>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</si>
  <si>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</si>
  <si>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</si>
  <si>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</si>
  <si>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</si>
  <si>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</si>
  <si>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</si>
  <si>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</si>
  <si>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</si>
  <si>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</si>
  <si>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</si>
  <si>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</si>
  <si>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</si>
  <si>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</si>
  <si>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</si>
  <si>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</si>
  <si>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</si>
  <si>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</si>
  <si>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</si>
  <si>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</si>
  <si>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</si>
  <si>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</si>
  <si>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</si>
  <si>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</si>
  <si>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</si>
  <si>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</si>
  <si>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</si>
  <si>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</si>
  <si>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</si>
  <si>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</si>
  <si>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</si>
  <si>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</si>
  <si>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</si>
  <si>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</si>
  <si>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</si>
  <si>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</si>
  <si>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</si>
  <si>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</si>
  <si>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</si>
  <si>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</si>
  <si>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</si>
  <si>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</si>
  <si>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</si>
  <si>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</si>
  <si>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</si>
  <si>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</si>
  <si>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</si>
  <si>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</si>
  <si>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</si>
  <si>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</si>
  <si>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</si>
  <si>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</si>
  <si>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</si>
  <si>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</si>
  <si>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</si>
  <si>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</si>
  <si>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</si>
  <si>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</si>
  <si>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</si>
  <si>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</si>
  <si>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</si>
  <si>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</si>
  <si>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</si>
  <si>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</si>
  <si>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</si>
  <si>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</si>
  <si>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</si>
  <si>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</si>
  <si>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</si>
  <si>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</si>
  <si>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</si>
  <si>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</si>
  <si>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</si>
  <si>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</si>
  <si>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</si>
  <si>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</si>
  <si>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</si>
  <si>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</si>
  <si>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</si>
  <si>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</si>
  <si>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</si>
  <si>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</si>
  <si>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</si>
  <si>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</si>
  <si>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</si>
  <si>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</si>
  <si>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</si>
  <si>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</si>
  <si>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</si>
  <si>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</si>
  <si>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</si>
  <si>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</si>
  <si>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</si>
  <si>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</si>
  <si>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</si>
  <si>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</si>
  <si>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</si>
  <si>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</si>
  <si>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</si>
  <si>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</si>
  <si>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</si>
  <si>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</si>
  <si>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</si>
  <si>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</si>
  <si>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</si>
  <si>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22007</t>
  </si>
  <si>
    <t>ΛΕΠΕΤΕ</t>
  </si>
  <si>
    <t>ΚΙΡΓΕΣΙΑ (ΚΙΡΓΙΖΙΑ)</t>
  </si>
  <si>
    <t>ΜΑΔΑΓΑΣΚΑΡΗ</t>
  </si>
  <si>
    <t>ΜΑΥΡΙΚΙΟΣ</t>
  </si>
  <si>
    <t>ΙΣΗΜΕΡΙΝΟΣ (ΕΚΟΥΑΔΟΡ)</t>
  </si>
  <si>
    <t xml:space="preserve">ΛΕΠΕΤΕ         </t>
  </si>
  <si>
    <t>ΕΛΕΠ-ΕΤΕ-ΠΠ ΕΘΝ</t>
  </si>
  <si>
    <t>92016</t>
  </si>
  <si>
    <t>1.038,53 / 963,30</t>
  </si>
  <si>
    <t>367,63 / 364,63</t>
  </si>
  <si>
    <t>672,89 / 571,70</t>
  </si>
  <si>
    <t>650,26 / 548,15</t>
  </si>
  <si>
    <t>343,46 / 387,90</t>
  </si>
  <si>
    <t>1.099,67 / 1.021,47</t>
  </si>
  <si>
    <t>390,97 / 387,90</t>
  </si>
  <si>
    <t>711,90 / 607,02</t>
  </si>
  <si>
    <t>685,41 / 582,17</t>
  </si>
  <si>
    <t>350,68 / 387,90</t>
  </si>
  <si>
    <t xml:space="preserve"> ΕΤΕΑΕΠ</t>
  </si>
  <si>
    <t>ΣΕΝΕΓΑΛΗ</t>
  </si>
  <si>
    <t>1.040,71 / 964,91</t>
  </si>
  <si>
    <t>367,82 / 364,63</t>
  </si>
  <si>
    <t>673,44 / 571,86</t>
  </si>
  <si>
    <t>657,60 / 548,56</t>
  </si>
  <si>
    <t>354,14 / 387,90</t>
  </si>
  <si>
    <t>1.101,89 / 1.023,14</t>
  </si>
  <si>
    <t>391,17 / 387,90</t>
  </si>
  <si>
    <t>712,31 / 607,15</t>
  </si>
  <si>
    <t>692,87 / 582,56</t>
  </si>
  <si>
    <t>361,95 / 387,90</t>
  </si>
  <si>
    <t>Κατανομή Συντάξεων ανά Κατηγορία Σύνταξης - ΔΑΠΑΝΗ (07/2023)</t>
  </si>
  <si>
    <t>Κατανομή Συντάξεων ανά Κατηγορία Σύνταξης - ΕΙΣΟΔΗΜΑ (07/2023)</t>
  </si>
  <si>
    <t>1.042,12 / 966,30</t>
  </si>
  <si>
    <t>368,01 / 364,63</t>
  </si>
  <si>
    <t>674,03 / 572,38</t>
  </si>
  <si>
    <t>658,25 / 548,67</t>
  </si>
  <si>
    <t>359,96 / 387,90</t>
  </si>
  <si>
    <t>1.103,39 / 1.024,65</t>
  </si>
  <si>
    <t>391,36 / 387,90</t>
  </si>
  <si>
    <t>712,93 / 607,62</t>
  </si>
  <si>
    <t>693,52 / 583,06</t>
  </si>
  <si>
    <t>367,99 / 387,90</t>
  </si>
  <si>
    <t>Διαστρωμάτωση Συντάξεων - ΔΑΠΑΝΗ (07/2023)</t>
  </si>
  <si>
    <t>Διαστρωμάτωση Συντάξεων - ΕΙΣΟΔΗΜΑ (07/2023)</t>
  </si>
  <si>
    <t>Κατανομή συντάξεων ανά ταμείο για ασφαλισμένους που λαμβάνουν 10, 9, 8 ή 7 Συντάξεις (07/2023)</t>
  </si>
  <si>
    <t>Μέσο Μηνιαίο Εισόδημα από Συντάξεις προ Φόρων ανά Φύλο Συνταξιούχου - ΔΑΠΑΝΗ (07/2023)</t>
  </si>
  <si>
    <t>Διαστρωμάτωση Συνταξιούχων (Εισόδημα από όλες τις Συντάξεις) - ΔΑΠΑΝΗ (07/2023)</t>
  </si>
  <si>
    <t>Διαστρωμάτωση Συνταξιούχων - Ολοι  - ΔΑΠΑΝΗ  07/2023</t>
  </si>
  <si>
    <t>Διαστρωμάτωση Συνταξιούχων - Άνδρες - ΔΑΠΑΝΗ  07/2023</t>
  </si>
  <si>
    <t>Διαστρωμάτωση Συνταξιούχων - Γυναίκες - ΔΑΠΑΝΗ 07/2023</t>
  </si>
  <si>
    <t>Διαστρωμάτωση Συνταξιούχων - Ολοι (Εισόδημα από όλες τις Συντάξεις) 07/2023</t>
  </si>
  <si>
    <t>Διαστρωμάτωση Συνταξιούχων - Άνδρες (Εισόδημα από όλες τις Συντάξεις) 07/2023</t>
  </si>
  <si>
    <t>Διαστρωμάτωση Συνταξιούχων - Γυναίκες (Εισόδημα από όλες τις Συντάξεις) 07/2023</t>
  </si>
  <si>
    <t>Διαστρωμάτωση Συνταξιούχων (Εισόδημα από όλες τις Συντάξεις) 07/2023</t>
  </si>
  <si>
    <t>Κατανομή Συντάξεων ανά Ταμείο και Κατηγορία - Ομαδοποίηση με Εποπτεύοντα Φορέα (07/2023)</t>
  </si>
  <si>
    <t>Συνταξιοδοτική Δαπάνη ΜΕΡΙΣΜΑΤΑ 07/2023</t>
  </si>
  <si>
    <t>Συνταξιοδοτική Δαπάνη ΚΥΡΙΩΝ Συντάξεων 07/2023</t>
  </si>
  <si>
    <t>Συνταξιοδοτική Δαπάνη ΕΠΙΚΟΥΡΙΚΩΝ Συντάξεων 07/2023</t>
  </si>
  <si>
    <t>Κατανομή Συντάξεων ανά Υπηκοότητα  (07/2023)</t>
  </si>
  <si>
    <t>Κατανομή Συντάξεων (Κύριων και Επικουρικών) ανά Νομό (07/2023)</t>
  </si>
  <si>
    <t>Κατανομή Κατά Αριθμό Καταβαλλόμενων Συντάξεων (07/2023)</t>
  </si>
  <si>
    <t>Αναλυτική Κατανομή Κατά Αριθμό Καταβαλλόμενων Συντάξεων (07/2023)</t>
  </si>
  <si>
    <t>Κατανομή Συντάξεων  ανά Νομό και κατηγορία (Γήρατος/Θανάτου/Αναπηρίας) (07/2023)</t>
  </si>
  <si>
    <t>Στοιχεία Νέων Συντάξεων με αναδρομικά ποσά ανά κατηγορία - Οριστική Απόφαση (07/2023)</t>
  </si>
  <si>
    <t>Στοιχεία Νέων Συντάξεων με αναδρομικά ποσά ανά κατηγορία - Προσωρινή Απόφαση (07/2023)</t>
  </si>
  <si>
    <t>Στοιχεία Νέων Συντάξεων με αναδρομικά ποσά ανά κατηγορία - Τροποποιητική Απόφαση (07/2023)</t>
  </si>
  <si>
    <t xml:space="preserve">Αναστολές Συντάξεων Λόγω Γάμου -  Καθαρό Πληρωτέο (07/2023) </t>
  </si>
  <si>
    <t xml:space="preserve">Αναστολές Συντάξεων Λόγω Θανάτου - Καθαρό Πληρωτέο (07/2023) </t>
  </si>
  <si>
    <t>Κατανομή Ηλικιών Συνταξιούχων (07/2023)</t>
  </si>
  <si>
    <t>Κατανομή Συνταξιούχων ανά Ηλικία και Κατηγορία Σύνταξης - 'Ολοι (ΔΑΠΑΝΗ)_07/2023</t>
  </si>
  <si>
    <t>Κατανομή Συνταξιούχων ανά Ηλικία και Κατηγορία Σύνταξης - Άνδρες (ΔΑΠΑΝΗ)_07/2023</t>
  </si>
  <si>
    <t>Κατανομή Συνταξιούχων ανά Ηλικία και Κατηγορία Σύνταξης - Γυναίκες (ΔΑΠΑΝΗ)_07/2023</t>
  </si>
  <si>
    <t>Κατανομή Συνταξιούχων ανά Ηλικία και Κατηγορία Σύνταξης  - 'Ολοι (ΕΙΣΟΔΗΜΑ)_07/2023</t>
  </si>
  <si>
    <t>Κατανομή Συνταξιούχων ανά Ηλικία και Κατηγορία Σύνταξης - Άνδρες (ΕΙΣΟΔΗΜΑ)_07/2023</t>
  </si>
  <si>
    <t>Κατανομή Συνταξιούχων ανά Ηλικία και Κατηγορία Σύνταξης - Γυναίκες (ΕΙΣΟΔΗΜΑ)_07/2023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</si>
  <si>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</si>
  <si>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</si>
  <si>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</si>
  <si>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</si>
  <si>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</si>
  <si>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</si>
  <si>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</si>
  <si>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</si>
  <si>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</si>
  <si>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</si>
  <si>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</si>
  <si>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</si>
  <si>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</si>
  <si>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</si>
  <si>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</si>
  <si>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</si>
  <si>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</si>
  <si>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</si>
  <si>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</si>
  <si>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</si>
  <si>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</si>
  <si>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</si>
  <si>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</si>
  <si>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</si>
  <si>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</si>
  <si>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</si>
  <si>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</si>
  <si>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</si>
  <si>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</si>
  <si>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</si>
  <si>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</si>
  <si>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</si>
  <si>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</si>
  <si>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</si>
  <si>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</si>
  <si>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</si>
  <si>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</si>
  <si>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</si>
  <si>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</si>
  <si>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</si>
  <si>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</si>
  <si>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</si>
  <si>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</si>
  <si>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</si>
  <si>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</si>
  <si>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</si>
  <si>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</si>
  <si>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</si>
  <si>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</si>
  <si>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</si>
  <si>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</si>
  <si>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</si>
  <si>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</si>
  <si>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</si>
  <si>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</si>
  <si>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</si>
  <si>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</si>
  <si>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</si>
  <si>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</si>
  <si>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</si>
  <si>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</si>
  <si>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</si>
  <si>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</si>
  <si>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</si>
  <si>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</si>
  <si>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</si>
  <si>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</si>
  <si>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</si>
  <si>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</si>
  <si>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</si>
  <si>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</si>
  <si>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</si>
  <si>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</si>
  <si>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</si>
  <si>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</si>
  <si>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</si>
  <si>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</si>
  <si>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</si>
  <si>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</si>
  <si>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</si>
  <si>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</si>
  <si>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</si>
  <si>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 περίθαλψη) (07/2023)</t>
  </si>
  <si>
    <t>Μέσο Μηνιαίο Εισόδημα από Συντάξεις προ Φόρων (Με  περίθαλψη) (06/2023)</t>
  </si>
  <si>
    <t>Μέσο Μηνιαίο Εισόδημα από Συντάξεις προ Φόρων (Με περίθαλψη) (05/2023)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</si>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</sst>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3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4" borderId="3" xfId="0" applyFont="1" applyFill="1" applyBorder="1"/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1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0" fillId="0" borderId="29" xfId="0" applyBorder="1" applyAlignment="1">
      <alignment horizontal="left"/>
    </xf>
    <xf numFmtId="3" fontId="0" fillId="0" borderId="29" xfId="0" applyNumberFormat="1" applyBorder="1" applyAlignment="1">
      <alignment horizontal="left"/>
    </xf>
    <xf numFmtId="3" fontId="8" fillId="0" borderId="29" xfId="0" applyNumberFormat="1" applyFon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/>
    </xf>
    <xf numFmtId="0" fontId="0" fillId="0" borderId="71" xfId="0" applyBorder="1"/>
    <xf numFmtId="3" fontId="10" fillId="0" borderId="15" xfId="0" applyNumberFormat="1" applyFont="1" applyBorder="1"/>
    <xf numFmtId="0" fontId="0" fillId="4" borderId="2" xfId="0" applyFill="1" applyBorder="1"/>
    <xf numFmtId="3" fontId="5" fillId="4" borderId="2" xfId="0" applyNumberFormat="1" applyFont="1" applyFill="1" applyBorder="1"/>
    <xf numFmtId="0" fontId="5" fillId="0" borderId="29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0" fontId="0" fillId="0" borderId="0" xfId="0" applyFill="1" applyBorder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7C7DB8B5-7352-4999-B051-01D21FCFCB20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8D48361B-7854-4F06-8039-3B22616547E0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2DEA4462-92C7-4FB2-8FEC-0D3F5F67FC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11C458AD-7CF3-4F43-8AFF-E71E273A8EA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1193-F832-4D24-9F3A-D4262913DD95}">
  <dimension ref="A1:B35"/>
  <sheetViews>
    <sheetView showGridLines="0" tabSelected="1" zoomScale="80" zoomScaleNormal="80" workbookViewId="0">
      <selection activeCell="D19" sqref="D19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69" t="s">
        <v>727</v>
      </c>
      <c r="B1" s="470"/>
    </row>
    <row r="2" spans="1:2" ht="32.25" customHeight="1" x14ac:dyDescent="0.3">
      <c r="A2" s="471" t="s">
        <v>728</v>
      </c>
      <c r="B2" s="472"/>
    </row>
    <row r="3" spans="1:2" ht="23.25" customHeight="1" x14ac:dyDescent="0.3">
      <c r="A3" s="473" t="s">
        <v>729</v>
      </c>
      <c r="B3" s="474"/>
    </row>
    <row r="4" spans="1:2" ht="30" customHeight="1" x14ac:dyDescent="0.3">
      <c r="A4" s="473" t="s">
        <v>730</v>
      </c>
      <c r="B4" s="474"/>
    </row>
    <row r="5" spans="1:2" ht="27.75" customHeight="1" x14ac:dyDescent="0.25">
      <c r="A5" s="475" t="s">
        <v>731</v>
      </c>
      <c r="B5" s="476" t="s">
        <v>732</v>
      </c>
    </row>
    <row r="6" spans="1:2" ht="18.75" customHeight="1" x14ac:dyDescent="0.25">
      <c r="A6" s="475" t="s">
        <v>733</v>
      </c>
      <c r="B6" s="476" t="s">
        <v>734</v>
      </c>
    </row>
    <row r="7" spans="1:2" ht="30" x14ac:dyDescent="0.25">
      <c r="A7" s="475" t="s">
        <v>735</v>
      </c>
      <c r="B7" s="477" t="s">
        <v>736</v>
      </c>
    </row>
    <row r="8" spans="1:2" ht="27.75" customHeight="1" x14ac:dyDescent="0.25">
      <c r="A8" s="475" t="s">
        <v>737</v>
      </c>
      <c r="B8" s="477" t="s">
        <v>738</v>
      </c>
    </row>
    <row r="9" spans="1:2" ht="19.5" customHeight="1" x14ac:dyDescent="0.25">
      <c r="A9" s="475" t="s">
        <v>739</v>
      </c>
      <c r="B9" s="476" t="s">
        <v>740</v>
      </c>
    </row>
    <row r="10" spans="1:2" ht="14.25" customHeight="1" x14ac:dyDescent="0.25">
      <c r="A10" s="475" t="s">
        <v>741</v>
      </c>
      <c r="B10" s="476" t="s">
        <v>742</v>
      </c>
    </row>
    <row r="11" spans="1:2" x14ac:dyDescent="0.25">
      <c r="A11" s="475" t="s">
        <v>743</v>
      </c>
      <c r="B11" s="476" t="s">
        <v>744</v>
      </c>
    </row>
    <row r="12" spans="1:2" x14ac:dyDescent="0.25">
      <c r="A12" s="475" t="s">
        <v>745</v>
      </c>
      <c r="B12" s="476" t="s">
        <v>746</v>
      </c>
    </row>
    <row r="13" spans="1:2" x14ac:dyDescent="0.25">
      <c r="A13" s="475" t="s">
        <v>747</v>
      </c>
      <c r="B13" s="476" t="s">
        <v>748</v>
      </c>
    </row>
    <row r="14" spans="1:2" x14ac:dyDescent="0.25">
      <c r="A14" s="475" t="s">
        <v>749</v>
      </c>
      <c r="B14" s="476" t="s">
        <v>750</v>
      </c>
    </row>
    <row r="15" spans="1:2" ht="19.5" customHeight="1" x14ac:dyDescent="0.25">
      <c r="A15" s="475" t="s">
        <v>751</v>
      </c>
      <c r="B15" s="476" t="s">
        <v>752</v>
      </c>
    </row>
    <row r="16" spans="1:2" ht="19.5" customHeight="1" x14ac:dyDescent="0.25">
      <c r="A16" s="475" t="s">
        <v>753</v>
      </c>
      <c r="B16" s="476" t="s">
        <v>754</v>
      </c>
    </row>
    <row r="17" spans="1:2" ht="19.5" customHeight="1" x14ac:dyDescent="0.25">
      <c r="A17" s="475" t="s">
        <v>755</v>
      </c>
      <c r="B17" s="476" t="s">
        <v>756</v>
      </c>
    </row>
    <row r="18" spans="1:2" ht="19.5" customHeight="1" x14ac:dyDescent="0.25">
      <c r="A18" s="475" t="s">
        <v>757</v>
      </c>
      <c r="B18" s="476" t="s">
        <v>758</v>
      </c>
    </row>
    <row r="19" spans="1:2" ht="19.5" customHeight="1" x14ac:dyDescent="0.25">
      <c r="A19" s="475" t="s">
        <v>759</v>
      </c>
      <c r="B19" s="476" t="s">
        <v>760</v>
      </c>
    </row>
    <row r="20" spans="1:2" ht="19.5" customHeight="1" x14ac:dyDescent="0.25">
      <c r="A20" s="475" t="s">
        <v>761</v>
      </c>
      <c r="B20" s="476" t="s">
        <v>762</v>
      </c>
    </row>
    <row r="21" spans="1:2" ht="19.5" customHeight="1" x14ac:dyDescent="0.25">
      <c r="A21" s="475" t="s">
        <v>763</v>
      </c>
      <c r="B21" s="476" t="s">
        <v>764</v>
      </c>
    </row>
    <row r="22" spans="1:2" ht="19.5" customHeight="1" x14ac:dyDescent="0.25">
      <c r="A22" s="475" t="s">
        <v>765</v>
      </c>
      <c r="B22" s="476" t="s">
        <v>766</v>
      </c>
    </row>
    <row r="23" spans="1:2" ht="19.5" customHeight="1" x14ac:dyDescent="0.25">
      <c r="A23" s="475" t="s">
        <v>767</v>
      </c>
      <c r="B23" s="476" t="s">
        <v>768</v>
      </c>
    </row>
    <row r="24" spans="1:2" ht="19.5" customHeight="1" x14ac:dyDescent="0.25">
      <c r="A24" s="475" t="s">
        <v>769</v>
      </c>
      <c r="B24" s="476" t="s">
        <v>770</v>
      </c>
    </row>
    <row r="25" spans="1:2" ht="19.5" customHeight="1" x14ac:dyDescent="0.25">
      <c r="A25" s="475" t="s">
        <v>771</v>
      </c>
      <c r="B25" s="476" t="s">
        <v>772</v>
      </c>
    </row>
    <row r="26" spans="1:2" ht="19.5" customHeight="1" x14ac:dyDescent="0.25">
      <c r="A26" s="475" t="s">
        <v>773</v>
      </c>
      <c r="B26" s="476" t="s">
        <v>774</v>
      </c>
    </row>
    <row r="27" spans="1:2" ht="19.5" customHeight="1" x14ac:dyDescent="0.25">
      <c r="A27" s="475" t="s">
        <v>775</v>
      </c>
      <c r="B27" s="476" t="s">
        <v>776</v>
      </c>
    </row>
    <row r="28" spans="1:2" ht="19.5" customHeight="1" x14ac:dyDescent="0.25">
      <c r="A28" s="475" t="s">
        <v>777</v>
      </c>
      <c r="B28" s="476" t="s">
        <v>778</v>
      </c>
    </row>
    <row r="29" spans="1:2" ht="19.5" customHeight="1" x14ac:dyDescent="0.25">
      <c r="A29" s="475" t="s">
        <v>779</v>
      </c>
      <c r="B29" s="476" t="s">
        <v>780</v>
      </c>
    </row>
    <row r="30" spans="1:2" ht="19.5" customHeight="1" x14ac:dyDescent="0.25">
      <c r="A30" s="475" t="s">
        <v>781</v>
      </c>
      <c r="B30" s="476" t="s">
        <v>782</v>
      </c>
    </row>
    <row r="31" spans="1:2" ht="19.5" customHeight="1" x14ac:dyDescent="0.25">
      <c r="A31" s="475" t="s">
        <v>783</v>
      </c>
      <c r="B31" s="476" t="s">
        <v>784</v>
      </c>
    </row>
    <row r="32" spans="1:2" ht="19.5" customHeight="1" x14ac:dyDescent="0.25">
      <c r="A32" s="475" t="s">
        <v>785</v>
      </c>
      <c r="B32" s="476" t="s">
        <v>786</v>
      </c>
    </row>
    <row r="33" spans="1:2" ht="19.5" customHeight="1" x14ac:dyDescent="0.25">
      <c r="A33" s="475" t="s">
        <v>787</v>
      </c>
      <c r="B33" s="476" t="s">
        <v>788</v>
      </c>
    </row>
    <row r="34" spans="1:2" ht="19.5" customHeight="1" x14ac:dyDescent="0.25">
      <c r="A34" s="475" t="s">
        <v>789</v>
      </c>
      <c r="B34" s="476" t="s">
        <v>790</v>
      </c>
    </row>
    <row r="35" spans="1:2" ht="45" customHeight="1" thickBot="1" x14ac:dyDescent="0.3">
      <c r="A35" s="478"/>
      <c r="B35" s="479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I23" sqref="I23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4.85546875" customWidth="1"/>
  </cols>
  <sheetData>
    <row r="1" spans="1:10" s="38" customFormat="1" ht="15.75" x14ac:dyDescent="0.25">
      <c r="A1" s="409" t="s">
        <v>711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0" x14ac:dyDescent="0.25">
      <c r="A2" s="191"/>
    </row>
    <row r="3" spans="1:10" s="42" customFormat="1" ht="21" customHeight="1" x14ac:dyDescent="0.25">
      <c r="A3" s="413" t="s">
        <v>17</v>
      </c>
      <c r="B3" s="413" t="s">
        <v>30</v>
      </c>
      <c r="C3" s="422" t="s">
        <v>51</v>
      </c>
      <c r="D3" s="423"/>
      <c r="E3" s="422" t="s">
        <v>31</v>
      </c>
      <c r="F3" s="423"/>
      <c r="G3" s="422" t="s">
        <v>32</v>
      </c>
      <c r="H3" s="423"/>
      <c r="I3" s="422" t="s">
        <v>20</v>
      </c>
      <c r="J3" s="423"/>
    </row>
    <row r="4" spans="1:10" s="38" customFormat="1" ht="15.75" x14ac:dyDescent="0.25">
      <c r="A4" s="414"/>
      <c r="B4" s="414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78975</v>
      </c>
      <c r="D5" s="22">
        <v>41341774.850000001</v>
      </c>
      <c r="E5" s="6">
        <v>54272</v>
      </c>
      <c r="F5" s="22">
        <v>37371729.079999998</v>
      </c>
      <c r="G5" s="6">
        <v>24703</v>
      </c>
      <c r="H5" s="22">
        <v>3970045.77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36820</v>
      </c>
      <c r="D6" s="22">
        <v>20066468.98</v>
      </c>
      <c r="E6" s="6">
        <v>25287</v>
      </c>
      <c r="F6" s="22">
        <v>18154897.59</v>
      </c>
      <c r="G6" s="6">
        <v>11533</v>
      </c>
      <c r="H6" s="22">
        <v>1911571.39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34424</v>
      </c>
      <c r="D7" s="22">
        <v>19877522.620000001</v>
      </c>
      <c r="E7" s="6">
        <v>22956</v>
      </c>
      <c r="F7" s="22">
        <v>17792927.690000001</v>
      </c>
      <c r="G7" s="6">
        <v>11468</v>
      </c>
      <c r="H7" s="22">
        <v>2084594.93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32984</v>
      </c>
      <c r="D8" s="22">
        <v>16838260.620000001</v>
      </c>
      <c r="E8" s="6">
        <v>21717</v>
      </c>
      <c r="F8" s="22">
        <v>15112998.93</v>
      </c>
      <c r="G8" s="6">
        <v>11267</v>
      </c>
      <c r="H8" s="22">
        <v>1725261.69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1753599</v>
      </c>
      <c r="D9" s="22">
        <v>1033031350.1</v>
      </c>
      <c r="E9" s="6">
        <v>1012920</v>
      </c>
      <c r="F9" s="22">
        <v>895448807.65999997</v>
      </c>
      <c r="G9" s="6">
        <v>740679</v>
      </c>
      <c r="H9" s="22">
        <v>137582542.44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130566</v>
      </c>
      <c r="D10" s="22">
        <v>70432185.340000004</v>
      </c>
      <c r="E10" s="6">
        <v>77095</v>
      </c>
      <c r="F10" s="22">
        <v>61541947.310000002</v>
      </c>
      <c r="G10" s="6">
        <v>53471</v>
      </c>
      <c r="H10" s="22">
        <v>8890238.0299999993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43375</v>
      </c>
      <c r="D11" s="22">
        <v>23760002.5</v>
      </c>
      <c r="E11" s="6">
        <v>28189</v>
      </c>
      <c r="F11" s="22">
        <v>21021674.219999999</v>
      </c>
      <c r="G11" s="6">
        <v>15186</v>
      </c>
      <c r="H11" s="22">
        <v>2738328.28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12823</v>
      </c>
      <c r="D12" s="22">
        <v>6399694.46</v>
      </c>
      <c r="E12" s="6">
        <v>9139</v>
      </c>
      <c r="F12" s="22">
        <v>5820516.8300000001</v>
      </c>
      <c r="G12" s="6">
        <v>3684</v>
      </c>
      <c r="H12" s="22">
        <v>579177.63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41994</v>
      </c>
      <c r="D13" s="22">
        <v>20642147.469999999</v>
      </c>
      <c r="E13" s="6">
        <v>26800</v>
      </c>
      <c r="F13" s="22">
        <v>18326718.32</v>
      </c>
      <c r="G13" s="6">
        <v>15194</v>
      </c>
      <c r="H13" s="22">
        <v>2315429.15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66990</v>
      </c>
      <c r="D14" s="22">
        <v>35128486.299999997</v>
      </c>
      <c r="E14" s="6">
        <v>41953</v>
      </c>
      <c r="F14" s="22">
        <v>30859342.68</v>
      </c>
      <c r="G14" s="6">
        <v>25037</v>
      </c>
      <c r="H14" s="22">
        <v>4269143.62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58809</v>
      </c>
      <c r="D15" s="22">
        <v>30143569.649999999</v>
      </c>
      <c r="E15" s="6">
        <v>39264</v>
      </c>
      <c r="F15" s="22">
        <v>27101570.609999999</v>
      </c>
      <c r="G15" s="6">
        <v>19545</v>
      </c>
      <c r="H15" s="22">
        <v>3041999.04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87265</v>
      </c>
      <c r="D16" s="22">
        <v>48291321.299999997</v>
      </c>
      <c r="E16" s="6">
        <v>54192</v>
      </c>
      <c r="F16" s="22">
        <v>42250335.490000002</v>
      </c>
      <c r="G16" s="6">
        <v>33073</v>
      </c>
      <c r="H16" s="22">
        <v>6040985.8099999996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6640</v>
      </c>
      <c r="D17" s="22">
        <v>3315527.49</v>
      </c>
      <c r="E17" s="6">
        <v>4594</v>
      </c>
      <c r="F17" s="22">
        <v>3000707.93</v>
      </c>
      <c r="G17" s="6">
        <v>2046</v>
      </c>
      <c r="H17" s="22">
        <v>314819.56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12534</v>
      </c>
      <c r="D18" s="22">
        <v>6578512.5700000003</v>
      </c>
      <c r="E18" s="6">
        <v>8621</v>
      </c>
      <c r="F18" s="22">
        <v>5934903.7599999998</v>
      </c>
      <c r="G18" s="6">
        <v>3913</v>
      </c>
      <c r="H18" s="22">
        <v>643608.81000000006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52992</v>
      </c>
      <c r="D19" s="22">
        <v>27953271.77</v>
      </c>
      <c r="E19" s="6">
        <v>36635</v>
      </c>
      <c r="F19" s="22">
        <v>25284223.5</v>
      </c>
      <c r="G19" s="6">
        <v>16357</v>
      </c>
      <c r="H19" s="22">
        <v>2669048.27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57699</v>
      </c>
      <c r="D20" s="22">
        <v>29422966.760000002</v>
      </c>
      <c r="E20" s="6">
        <v>38615</v>
      </c>
      <c r="F20" s="22">
        <v>26397993.98</v>
      </c>
      <c r="G20" s="6">
        <v>19084</v>
      </c>
      <c r="H20" s="22">
        <v>3024972.78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111496</v>
      </c>
      <c r="D21" s="22">
        <v>59889323.890000001</v>
      </c>
      <c r="E21" s="6">
        <v>71836</v>
      </c>
      <c r="F21" s="22">
        <v>53255776.390000001</v>
      </c>
      <c r="G21" s="6">
        <v>39660</v>
      </c>
      <c r="H21" s="22">
        <v>6633547.5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16951</v>
      </c>
      <c r="D22" s="22">
        <v>8497195.2100000009</v>
      </c>
      <c r="E22" s="6">
        <v>11986</v>
      </c>
      <c r="F22" s="22">
        <v>7709259.6299999999</v>
      </c>
      <c r="G22" s="6">
        <v>4965</v>
      </c>
      <c r="H22" s="22">
        <v>787935.58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460629</v>
      </c>
      <c r="D23" s="22">
        <v>252555001.41999999</v>
      </c>
      <c r="E23" s="6">
        <v>272225</v>
      </c>
      <c r="F23" s="22">
        <v>220846373.53</v>
      </c>
      <c r="G23" s="6">
        <v>188404</v>
      </c>
      <c r="H23" s="22">
        <v>31708627.890000001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74937</v>
      </c>
      <c r="D24" s="22">
        <v>38694216.560000002</v>
      </c>
      <c r="E24" s="6">
        <v>44783</v>
      </c>
      <c r="F24" s="22">
        <v>34038069.880000003</v>
      </c>
      <c r="G24" s="6">
        <v>30154</v>
      </c>
      <c r="H24" s="22">
        <v>4656146.68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60250</v>
      </c>
      <c r="D25" s="22">
        <v>30554596.239999998</v>
      </c>
      <c r="E25" s="6">
        <v>38040</v>
      </c>
      <c r="F25" s="22">
        <v>27008706.07</v>
      </c>
      <c r="G25" s="6">
        <v>22210</v>
      </c>
      <c r="H25" s="22">
        <v>3545890.17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47252</v>
      </c>
      <c r="D26" s="22">
        <v>24488552.949999999</v>
      </c>
      <c r="E26" s="6">
        <v>32796</v>
      </c>
      <c r="F26" s="22">
        <v>22252486.469999999</v>
      </c>
      <c r="G26" s="6">
        <v>14456</v>
      </c>
      <c r="H26" s="22">
        <v>2236066.48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18238</v>
      </c>
      <c r="D27" s="22">
        <v>9638288.25</v>
      </c>
      <c r="E27" s="6">
        <v>13401</v>
      </c>
      <c r="F27" s="22">
        <v>8885239.5700000003</v>
      </c>
      <c r="G27" s="6">
        <v>4837</v>
      </c>
      <c r="H27" s="22">
        <v>753048.68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42994</v>
      </c>
      <c r="D28" s="22">
        <v>21816904.920000002</v>
      </c>
      <c r="E28" s="6">
        <v>27181</v>
      </c>
      <c r="F28" s="22">
        <v>19305455.510000002</v>
      </c>
      <c r="G28" s="6">
        <v>15813</v>
      </c>
      <c r="H28" s="22">
        <v>2511449.41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14573</v>
      </c>
      <c r="D29" s="22">
        <v>7930165.7199999997</v>
      </c>
      <c r="E29" s="6">
        <v>9937</v>
      </c>
      <c r="F29" s="22">
        <v>7072734.6200000001</v>
      </c>
      <c r="G29" s="6">
        <v>4636</v>
      </c>
      <c r="H29" s="22">
        <v>857431.1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28460</v>
      </c>
      <c r="D30" s="22">
        <v>13835597.93</v>
      </c>
      <c r="E30" s="6">
        <v>19597</v>
      </c>
      <c r="F30" s="22">
        <v>12479642.16</v>
      </c>
      <c r="G30" s="6">
        <v>8863</v>
      </c>
      <c r="H30" s="22">
        <v>1355955.77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62417</v>
      </c>
      <c r="D31" s="22">
        <v>40062465</v>
      </c>
      <c r="E31" s="6">
        <v>39403</v>
      </c>
      <c r="F31" s="22">
        <v>35237682.899999999</v>
      </c>
      <c r="G31" s="6">
        <v>23014</v>
      </c>
      <c r="H31" s="22">
        <v>4824782.0999999996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56834</v>
      </c>
      <c r="D32" s="22">
        <v>31676440.649999999</v>
      </c>
      <c r="E32" s="6">
        <v>38140</v>
      </c>
      <c r="F32" s="22">
        <v>28411084.760000002</v>
      </c>
      <c r="G32" s="6">
        <v>18694</v>
      </c>
      <c r="H32" s="22">
        <v>3265355.89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38799</v>
      </c>
      <c r="D33" s="22">
        <v>21978011.469999999</v>
      </c>
      <c r="E33" s="6">
        <v>25519</v>
      </c>
      <c r="F33" s="22">
        <v>19507887.09</v>
      </c>
      <c r="G33" s="6">
        <v>13280</v>
      </c>
      <c r="H33" s="22">
        <v>2470124.38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30672</v>
      </c>
      <c r="D34" s="22">
        <v>16311663.65</v>
      </c>
      <c r="E34" s="6">
        <v>22896</v>
      </c>
      <c r="F34" s="22">
        <v>15014387.060000001</v>
      </c>
      <c r="G34" s="6">
        <v>7776</v>
      </c>
      <c r="H34" s="22">
        <v>1297276.5900000001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115904</v>
      </c>
      <c r="D35" s="22">
        <v>61364781.060000002</v>
      </c>
      <c r="E35" s="6">
        <v>74688</v>
      </c>
      <c r="F35" s="22">
        <v>54604940.390000001</v>
      </c>
      <c r="G35" s="6">
        <v>41216</v>
      </c>
      <c r="H35" s="22">
        <v>6759840.6699999999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31404</v>
      </c>
      <c r="D36" s="22">
        <v>16628516.02</v>
      </c>
      <c r="E36" s="6">
        <v>20533</v>
      </c>
      <c r="F36" s="22">
        <v>14897227.289999999</v>
      </c>
      <c r="G36" s="6">
        <v>10871</v>
      </c>
      <c r="H36" s="22">
        <v>1731288.73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39655</v>
      </c>
      <c r="D37" s="22">
        <v>20997046.859999999</v>
      </c>
      <c r="E37" s="6">
        <v>26313</v>
      </c>
      <c r="F37" s="22">
        <v>18776019.25</v>
      </c>
      <c r="G37" s="6">
        <v>13342</v>
      </c>
      <c r="H37" s="22">
        <v>2221027.61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9183</v>
      </c>
      <c r="D38" s="22">
        <v>4808118.8099999996</v>
      </c>
      <c r="E38" s="6">
        <v>6099</v>
      </c>
      <c r="F38" s="22">
        <v>4308400.9400000004</v>
      </c>
      <c r="G38" s="6">
        <v>3084</v>
      </c>
      <c r="H38" s="22">
        <v>499717.87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86690</v>
      </c>
      <c r="D39" s="22">
        <v>47464664.93</v>
      </c>
      <c r="E39" s="6">
        <v>52463</v>
      </c>
      <c r="F39" s="22">
        <v>41568287.729999997</v>
      </c>
      <c r="G39" s="6">
        <v>34227</v>
      </c>
      <c r="H39" s="22">
        <v>5896377.2000000002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63771</v>
      </c>
      <c r="D40" s="22">
        <v>34800763.770000003</v>
      </c>
      <c r="E40" s="6">
        <v>42109</v>
      </c>
      <c r="F40" s="22">
        <v>31147064.420000002</v>
      </c>
      <c r="G40" s="6">
        <v>21662</v>
      </c>
      <c r="H40" s="22">
        <v>3653699.35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38950</v>
      </c>
      <c r="D41" s="22">
        <v>19096276.59</v>
      </c>
      <c r="E41" s="6">
        <v>25014</v>
      </c>
      <c r="F41" s="22">
        <v>16942210.890000001</v>
      </c>
      <c r="G41" s="6">
        <v>13936</v>
      </c>
      <c r="H41" s="22">
        <v>2154065.7000000002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51995</v>
      </c>
      <c r="D42" s="22">
        <v>26344301.199999999</v>
      </c>
      <c r="E42" s="6">
        <v>37083</v>
      </c>
      <c r="F42" s="22">
        <v>24017480.149999999</v>
      </c>
      <c r="G42" s="6">
        <v>14912</v>
      </c>
      <c r="H42" s="22">
        <v>2326821.0499999998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45869</v>
      </c>
      <c r="D43" s="22">
        <v>23285195.73</v>
      </c>
      <c r="E43" s="6">
        <v>31260</v>
      </c>
      <c r="F43" s="22">
        <v>21066797.010000002</v>
      </c>
      <c r="G43" s="6">
        <v>14609</v>
      </c>
      <c r="H43" s="22">
        <v>2218398.7200000002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27903</v>
      </c>
      <c r="D44" s="22">
        <v>14383271.41</v>
      </c>
      <c r="E44" s="6">
        <v>18616</v>
      </c>
      <c r="F44" s="22">
        <v>12929364.99</v>
      </c>
      <c r="G44" s="6">
        <v>9287</v>
      </c>
      <c r="H44" s="22">
        <v>1453906.42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29229</v>
      </c>
      <c r="D45" s="22">
        <v>15242488.550000001</v>
      </c>
      <c r="E45" s="6">
        <v>18749</v>
      </c>
      <c r="F45" s="22">
        <v>13573184.23</v>
      </c>
      <c r="G45" s="6">
        <v>10480</v>
      </c>
      <c r="H45" s="22">
        <v>1669304.3200000001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40111</v>
      </c>
      <c r="D46" s="22">
        <v>20154210.09</v>
      </c>
      <c r="E46" s="6">
        <v>28876</v>
      </c>
      <c r="F46" s="22">
        <v>18391793.359999999</v>
      </c>
      <c r="G46" s="6">
        <v>11235</v>
      </c>
      <c r="H46" s="22">
        <v>1762416.73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16167</v>
      </c>
      <c r="D47" s="22">
        <v>8789750.1999999993</v>
      </c>
      <c r="E47" s="6">
        <v>10946</v>
      </c>
      <c r="F47" s="22">
        <v>7882156.2599999998</v>
      </c>
      <c r="G47" s="6">
        <v>5221</v>
      </c>
      <c r="H47" s="22">
        <v>907593.94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72450</v>
      </c>
      <c r="D48" s="22">
        <v>36565876.380000003</v>
      </c>
      <c r="E48" s="6">
        <v>50558</v>
      </c>
      <c r="F48" s="22">
        <v>33257747.949999999</v>
      </c>
      <c r="G48" s="6">
        <v>21892</v>
      </c>
      <c r="H48" s="22">
        <v>3308128.43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59405</v>
      </c>
      <c r="D49" s="22">
        <v>30179779.280000001</v>
      </c>
      <c r="E49" s="6">
        <v>39603</v>
      </c>
      <c r="F49" s="22">
        <v>27162058.600000001</v>
      </c>
      <c r="G49" s="6">
        <v>19802</v>
      </c>
      <c r="H49" s="22">
        <v>3017720.68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65913</v>
      </c>
      <c r="D50" s="22">
        <v>35570654.810000002</v>
      </c>
      <c r="E50" s="6">
        <v>42426</v>
      </c>
      <c r="F50" s="22">
        <v>31748920.719999999</v>
      </c>
      <c r="G50" s="6">
        <v>23487</v>
      </c>
      <c r="H50" s="22">
        <v>3821734.09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18741</v>
      </c>
      <c r="D51" s="22">
        <v>10088916.84</v>
      </c>
      <c r="E51" s="6">
        <v>12512</v>
      </c>
      <c r="F51" s="22">
        <v>9016632.5700000003</v>
      </c>
      <c r="G51" s="6">
        <v>6229</v>
      </c>
      <c r="H51" s="22">
        <v>1072284.27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15181</v>
      </c>
      <c r="D52" s="22">
        <v>8099119.6799999997</v>
      </c>
      <c r="E52" s="6">
        <v>9730</v>
      </c>
      <c r="F52" s="22">
        <v>7188796.54</v>
      </c>
      <c r="G52" s="6">
        <v>5451</v>
      </c>
      <c r="H52" s="22">
        <v>910323.14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35224</v>
      </c>
      <c r="D53" s="22">
        <v>17951660.710000001</v>
      </c>
      <c r="E53" s="6">
        <v>23466</v>
      </c>
      <c r="F53" s="22">
        <v>16035188.140000001</v>
      </c>
      <c r="G53" s="6">
        <v>11758</v>
      </c>
      <c r="H53" s="22">
        <v>1916472.57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58156</v>
      </c>
      <c r="D54" s="22">
        <v>31692873.77</v>
      </c>
      <c r="E54" s="6">
        <v>35480</v>
      </c>
      <c r="F54" s="22">
        <v>27972704.870000001</v>
      </c>
      <c r="G54" s="6">
        <v>22676</v>
      </c>
      <c r="H54" s="22">
        <v>3720168.9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21060</v>
      </c>
      <c r="D55" s="22">
        <v>12605429.68</v>
      </c>
      <c r="E55" s="6">
        <v>13673</v>
      </c>
      <c r="F55" s="22">
        <v>11031683.4</v>
      </c>
      <c r="G55" s="6">
        <v>7387</v>
      </c>
      <c r="H55" s="22">
        <v>1573746.28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26067</v>
      </c>
      <c r="D56" s="22">
        <v>15523073.640000001</v>
      </c>
      <c r="E56" s="6">
        <v>17803</v>
      </c>
      <c r="F56" s="22">
        <v>13951069.9</v>
      </c>
      <c r="G56" s="6">
        <v>8264</v>
      </c>
      <c r="H56" s="22">
        <v>1572003.74</v>
      </c>
      <c r="I56" s="7">
        <v>0</v>
      </c>
      <c r="J56" s="22" t="s">
        <v>438</v>
      </c>
    </row>
    <row r="57" spans="1:10" s="42" customFormat="1" ht="15.75" x14ac:dyDescent="0.25">
      <c r="A57" s="192"/>
      <c r="B57" s="45" t="s">
        <v>537</v>
      </c>
      <c r="C57" s="63">
        <f t="shared" ref="C57:I57" si="0">SUM(C5:C56)</f>
        <v>4542019</v>
      </c>
      <c r="D57" s="46">
        <f t="shared" si="0"/>
        <v>2522788256.6500001</v>
      </c>
      <c r="E57" s="63">
        <f t="shared" si="0"/>
        <v>2807989</v>
      </c>
      <c r="F57" s="46">
        <f t="shared" si="0"/>
        <v>2219915810.8200006</v>
      </c>
      <c r="G57" s="63">
        <f t="shared" si="0"/>
        <v>1734030</v>
      </c>
      <c r="H57" s="46">
        <f t="shared" si="0"/>
        <v>302872445.82999992</v>
      </c>
      <c r="I57" s="63">
        <f t="shared" si="0"/>
        <v>0</v>
      </c>
      <c r="J57" s="373"/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51"/>
      <c r="D63" s="341"/>
      <c r="E63" s="251"/>
      <c r="F63" s="341"/>
      <c r="G63" s="251"/>
      <c r="H63" s="341"/>
      <c r="I63" s="251"/>
      <c r="J63" s="341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8"/>
  <sheetViews>
    <sheetView workbookViewId="0">
      <selection activeCell="B27" sqref="B27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09" t="s">
        <v>710</v>
      </c>
      <c r="B1" s="409"/>
      <c r="C1" s="409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55" t="s">
        <v>584</v>
      </c>
      <c r="C4" s="408">
        <v>4</v>
      </c>
    </row>
    <row r="5" spans="1:3" x14ac:dyDescent="0.25">
      <c r="A5" s="59" t="s">
        <v>438</v>
      </c>
      <c r="B5" s="255" t="s">
        <v>113</v>
      </c>
      <c r="C5" s="408">
        <v>8</v>
      </c>
    </row>
    <row r="6" spans="1:3" x14ac:dyDescent="0.25">
      <c r="A6" s="83" t="s">
        <v>438</v>
      </c>
      <c r="B6" s="255" t="s">
        <v>114</v>
      </c>
      <c r="C6" s="408">
        <v>523</v>
      </c>
    </row>
    <row r="7" spans="1:3" x14ac:dyDescent="0.25">
      <c r="A7" s="83" t="s">
        <v>438</v>
      </c>
      <c r="B7" s="255" t="s">
        <v>115</v>
      </c>
      <c r="C7" s="408">
        <v>47</v>
      </c>
    </row>
    <row r="8" spans="1:3" x14ac:dyDescent="0.25">
      <c r="A8" s="190" t="s">
        <v>438</v>
      </c>
      <c r="B8" s="255" t="s">
        <v>626</v>
      </c>
      <c r="C8" s="408">
        <v>1</v>
      </c>
    </row>
    <row r="9" spans="1:3" x14ac:dyDescent="0.25">
      <c r="A9" s="84" t="s">
        <v>438</v>
      </c>
      <c r="B9" s="255" t="s">
        <v>116</v>
      </c>
      <c r="C9" s="408">
        <v>11418</v>
      </c>
    </row>
    <row r="10" spans="1:3" x14ac:dyDescent="0.25">
      <c r="A10" s="83" t="s">
        <v>438</v>
      </c>
      <c r="B10" s="255" t="s">
        <v>594</v>
      </c>
      <c r="C10" s="408">
        <v>5</v>
      </c>
    </row>
    <row r="11" spans="1:3" x14ac:dyDescent="0.25">
      <c r="A11" s="190" t="s">
        <v>47</v>
      </c>
      <c r="B11" s="255" t="s">
        <v>117</v>
      </c>
      <c r="C11" s="302">
        <v>95</v>
      </c>
    </row>
    <row r="12" spans="1:3" x14ac:dyDescent="0.25">
      <c r="A12" s="58" t="s">
        <v>438</v>
      </c>
      <c r="B12" s="255" t="s">
        <v>119</v>
      </c>
      <c r="C12" s="408">
        <v>23</v>
      </c>
    </row>
    <row r="13" spans="1:3" x14ac:dyDescent="0.25">
      <c r="A13" s="58" t="s">
        <v>438</v>
      </c>
      <c r="B13" s="255" t="s">
        <v>120</v>
      </c>
      <c r="C13" s="408">
        <v>450</v>
      </c>
    </row>
    <row r="14" spans="1:3" x14ac:dyDescent="0.25">
      <c r="A14" s="58" t="s">
        <v>438</v>
      </c>
      <c r="B14" s="255" t="s">
        <v>122</v>
      </c>
      <c r="C14" s="408">
        <v>391</v>
      </c>
    </row>
    <row r="15" spans="1:3" x14ac:dyDescent="0.25">
      <c r="A15" s="58" t="s">
        <v>438</v>
      </c>
      <c r="B15" s="255" t="s">
        <v>124</v>
      </c>
      <c r="C15" s="408">
        <v>143</v>
      </c>
    </row>
    <row r="16" spans="1:3" ht="17.25" customHeight="1" x14ac:dyDescent="0.25">
      <c r="A16" s="58" t="s">
        <v>438</v>
      </c>
      <c r="B16" s="255" t="s">
        <v>429</v>
      </c>
      <c r="C16" s="408">
        <v>5</v>
      </c>
    </row>
    <row r="17" spans="1:4" x14ac:dyDescent="0.25">
      <c r="A17" s="58" t="s">
        <v>438</v>
      </c>
      <c r="B17" s="255" t="s">
        <v>125</v>
      </c>
      <c r="C17" s="408">
        <v>126</v>
      </c>
    </row>
    <row r="18" spans="1:4" x14ac:dyDescent="0.25">
      <c r="A18" s="58" t="s">
        <v>438</v>
      </c>
      <c r="B18" s="255" t="s">
        <v>574</v>
      </c>
      <c r="C18" s="408">
        <v>4</v>
      </c>
    </row>
    <row r="19" spans="1:4" x14ac:dyDescent="0.25">
      <c r="A19" s="58" t="s">
        <v>438</v>
      </c>
      <c r="B19" s="255" t="s">
        <v>126</v>
      </c>
      <c r="C19" s="408">
        <v>16</v>
      </c>
    </row>
    <row r="20" spans="1:4" x14ac:dyDescent="0.25">
      <c r="A20" s="58" t="s">
        <v>438</v>
      </c>
      <c r="B20" s="255" t="s">
        <v>127</v>
      </c>
      <c r="C20" s="408">
        <v>3</v>
      </c>
    </row>
    <row r="21" spans="1:4" x14ac:dyDescent="0.25">
      <c r="A21" s="58" t="s">
        <v>438</v>
      </c>
      <c r="B21" s="255" t="s">
        <v>128</v>
      </c>
      <c r="C21" s="408">
        <v>10</v>
      </c>
    </row>
    <row r="22" spans="1:4" x14ac:dyDescent="0.25">
      <c r="A22" s="58" t="s">
        <v>438</v>
      </c>
      <c r="B22" s="255" t="s">
        <v>129</v>
      </c>
      <c r="C22" s="408">
        <v>7546</v>
      </c>
      <c r="D22" s="56"/>
    </row>
    <row r="23" spans="1:4" x14ac:dyDescent="0.25">
      <c r="A23" s="58" t="s">
        <v>438</v>
      </c>
      <c r="B23" s="255" t="s">
        <v>130</v>
      </c>
      <c r="C23" s="408">
        <v>62</v>
      </c>
      <c r="D23" s="56"/>
    </row>
    <row r="24" spans="1:4" x14ac:dyDescent="0.25">
      <c r="A24" s="58" t="s">
        <v>438</v>
      </c>
      <c r="B24" s="255" t="s">
        <v>131</v>
      </c>
      <c r="C24" s="408">
        <v>448</v>
      </c>
      <c r="D24" s="56"/>
    </row>
    <row r="25" spans="1:4" x14ac:dyDescent="0.25">
      <c r="A25" s="7" t="s">
        <v>438</v>
      </c>
      <c r="B25" s="255" t="s">
        <v>132</v>
      </c>
      <c r="C25" s="408">
        <v>982</v>
      </c>
      <c r="D25" s="56"/>
    </row>
    <row r="26" spans="1:4" x14ac:dyDescent="0.25">
      <c r="A26" s="59" t="s">
        <v>438</v>
      </c>
      <c r="B26" s="255" t="s">
        <v>133</v>
      </c>
      <c r="C26" s="408">
        <v>974</v>
      </c>
      <c r="D26" s="56"/>
    </row>
    <row r="27" spans="1:4" ht="16.5" customHeight="1" x14ac:dyDescent="0.25">
      <c r="A27" s="58" t="s">
        <v>438</v>
      </c>
      <c r="B27" s="255" t="s">
        <v>134</v>
      </c>
      <c r="C27" s="408">
        <v>67</v>
      </c>
      <c r="D27" s="56"/>
    </row>
    <row r="28" spans="1:4" x14ac:dyDescent="0.25">
      <c r="A28" s="58" t="s">
        <v>438</v>
      </c>
      <c r="B28" s="255" t="s">
        <v>135</v>
      </c>
      <c r="C28" s="408">
        <v>2</v>
      </c>
      <c r="D28" s="56"/>
    </row>
    <row r="29" spans="1:4" x14ac:dyDescent="0.25">
      <c r="A29" s="58" t="s">
        <v>438</v>
      </c>
      <c r="B29" s="255" t="s">
        <v>136</v>
      </c>
      <c r="C29" s="408">
        <v>21</v>
      </c>
      <c r="D29" s="56"/>
    </row>
    <row r="30" spans="1:4" x14ac:dyDescent="0.25">
      <c r="A30" s="83" t="s">
        <v>438</v>
      </c>
      <c r="B30" s="255" t="s">
        <v>137</v>
      </c>
      <c r="C30" s="408">
        <v>1</v>
      </c>
      <c r="D30" s="56"/>
    </row>
    <row r="31" spans="1:4" x14ac:dyDescent="0.25">
      <c r="A31" s="83" t="s">
        <v>438</v>
      </c>
      <c r="B31" s="255" t="s">
        <v>138</v>
      </c>
      <c r="C31" s="408">
        <v>61</v>
      </c>
      <c r="D31" s="56"/>
    </row>
    <row r="32" spans="1:4" x14ac:dyDescent="0.25">
      <c r="A32" s="190" t="s">
        <v>438</v>
      </c>
      <c r="B32" s="255" t="s">
        <v>139</v>
      </c>
      <c r="C32" s="408">
        <v>14</v>
      </c>
      <c r="D32" s="56"/>
    </row>
    <row r="33" spans="1:4" x14ac:dyDescent="0.25">
      <c r="A33" s="190" t="s">
        <v>438</v>
      </c>
      <c r="B33" s="255" t="s">
        <v>637</v>
      </c>
      <c r="C33" s="408">
        <v>3</v>
      </c>
      <c r="D33" s="56"/>
    </row>
    <row r="34" spans="1:4" x14ac:dyDescent="0.25">
      <c r="A34" s="83" t="s">
        <v>438</v>
      </c>
      <c r="B34" s="255" t="s">
        <v>628</v>
      </c>
      <c r="C34" s="408">
        <v>2</v>
      </c>
      <c r="D34" s="56"/>
    </row>
    <row r="35" spans="1:4" x14ac:dyDescent="0.25">
      <c r="A35" s="190"/>
      <c r="B35" s="255" t="s">
        <v>140</v>
      </c>
      <c r="C35" s="408">
        <v>84</v>
      </c>
      <c r="D35" s="56"/>
    </row>
    <row r="36" spans="1:4" x14ac:dyDescent="0.25">
      <c r="A36" s="190" t="s">
        <v>46</v>
      </c>
      <c r="B36" s="255" t="s">
        <v>141</v>
      </c>
      <c r="C36" s="408">
        <v>4505232</v>
      </c>
      <c r="D36" s="56"/>
    </row>
    <row r="37" spans="1:4" x14ac:dyDescent="0.25">
      <c r="A37" s="58" t="s">
        <v>438</v>
      </c>
      <c r="B37" s="255" t="s">
        <v>142</v>
      </c>
      <c r="C37" s="408">
        <v>4</v>
      </c>
      <c r="D37" s="56"/>
    </row>
    <row r="38" spans="1:4" x14ac:dyDescent="0.25">
      <c r="A38" s="58" t="s">
        <v>438</v>
      </c>
      <c r="B38" s="255" t="s">
        <v>501</v>
      </c>
      <c r="C38" s="408">
        <v>3</v>
      </c>
      <c r="D38" s="56"/>
    </row>
    <row r="39" spans="1:4" x14ac:dyDescent="0.25">
      <c r="A39" s="58" t="s">
        <v>438</v>
      </c>
      <c r="B39" s="255" t="s">
        <v>434</v>
      </c>
      <c r="C39" s="408">
        <v>1</v>
      </c>
      <c r="D39" s="56"/>
    </row>
    <row r="40" spans="1:4" x14ac:dyDescent="0.25">
      <c r="A40" s="58" t="s">
        <v>438</v>
      </c>
      <c r="B40" s="255" t="s">
        <v>425</v>
      </c>
      <c r="C40" s="408">
        <v>2</v>
      </c>
      <c r="D40" s="56"/>
    </row>
    <row r="41" spans="1:4" x14ac:dyDescent="0.25">
      <c r="A41" s="58" t="s">
        <v>438</v>
      </c>
      <c r="B41" s="255" t="s">
        <v>16</v>
      </c>
      <c r="C41" s="408">
        <v>951</v>
      </c>
      <c r="D41" s="56"/>
    </row>
    <row r="42" spans="1:4" x14ac:dyDescent="0.25">
      <c r="A42" s="58" t="s">
        <v>438</v>
      </c>
      <c r="B42" s="255" t="s">
        <v>143</v>
      </c>
      <c r="C42" s="408">
        <v>341</v>
      </c>
      <c r="D42" s="56"/>
    </row>
    <row r="43" spans="1:4" x14ac:dyDescent="0.25">
      <c r="A43" s="58" t="s">
        <v>438</v>
      </c>
      <c r="B43" s="255" t="s">
        <v>144</v>
      </c>
      <c r="C43" s="408">
        <v>14</v>
      </c>
      <c r="D43" s="56"/>
    </row>
    <row r="44" spans="1:4" x14ac:dyDescent="0.25">
      <c r="A44" s="58" t="s">
        <v>438</v>
      </c>
      <c r="B44" s="255" t="s">
        <v>145</v>
      </c>
      <c r="C44" s="408">
        <v>251</v>
      </c>
      <c r="D44" s="56"/>
    </row>
    <row r="45" spans="1:4" x14ac:dyDescent="0.25">
      <c r="A45" s="58" t="s">
        <v>438</v>
      </c>
      <c r="B45" s="255" t="s">
        <v>146</v>
      </c>
      <c r="C45" s="408">
        <v>15</v>
      </c>
      <c r="D45" s="56"/>
    </row>
    <row r="46" spans="1:4" x14ac:dyDescent="0.25">
      <c r="A46" s="58" t="s">
        <v>438</v>
      </c>
      <c r="B46" s="255" t="s">
        <v>147</v>
      </c>
      <c r="C46" s="408">
        <v>25</v>
      </c>
      <c r="D46" s="56"/>
    </row>
    <row r="47" spans="1:4" x14ac:dyDescent="0.25">
      <c r="A47" s="58" t="s">
        <v>438</v>
      </c>
      <c r="B47" s="255" t="s">
        <v>148</v>
      </c>
      <c r="C47" s="408">
        <v>17</v>
      </c>
      <c r="D47" s="56"/>
    </row>
    <row r="48" spans="1:4" x14ac:dyDescent="0.25">
      <c r="A48" s="58" t="s">
        <v>438</v>
      </c>
      <c r="B48" s="255" t="s">
        <v>149</v>
      </c>
      <c r="C48" s="408">
        <v>15</v>
      </c>
      <c r="D48" s="56"/>
    </row>
    <row r="49" spans="1:4" x14ac:dyDescent="0.25">
      <c r="A49" s="58" t="s">
        <v>438</v>
      </c>
      <c r="B49" s="255" t="s">
        <v>150</v>
      </c>
      <c r="C49" s="408">
        <v>42</v>
      </c>
      <c r="D49" s="56"/>
    </row>
    <row r="50" spans="1:4" x14ac:dyDescent="0.25">
      <c r="A50" s="58" t="s">
        <v>438</v>
      </c>
      <c r="B50" s="255" t="s">
        <v>656</v>
      </c>
      <c r="C50" s="408">
        <v>1</v>
      </c>
      <c r="D50" s="56"/>
    </row>
    <row r="51" spans="1:4" x14ac:dyDescent="0.25">
      <c r="A51" s="58" t="s">
        <v>438</v>
      </c>
      <c r="B51" s="255" t="s">
        <v>567</v>
      </c>
      <c r="C51" s="408">
        <v>3</v>
      </c>
      <c r="D51" s="56"/>
    </row>
    <row r="52" spans="1:4" x14ac:dyDescent="0.25">
      <c r="A52" s="58" t="s">
        <v>438</v>
      </c>
      <c r="B52" s="255" t="s">
        <v>151</v>
      </c>
      <c r="C52" s="408">
        <v>80</v>
      </c>
      <c r="D52" s="56"/>
    </row>
    <row r="53" spans="1:4" x14ac:dyDescent="0.25">
      <c r="A53" s="58" t="s">
        <v>438</v>
      </c>
      <c r="B53" s="255" t="s">
        <v>152</v>
      </c>
      <c r="C53" s="408">
        <v>16</v>
      </c>
      <c r="D53" s="56"/>
    </row>
    <row r="54" spans="1:4" x14ac:dyDescent="0.25">
      <c r="A54" s="58" t="s">
        <v>438</v>
      </c>
      <c r="B54" s="255" t="s">
        <v>153</v>
      </c>
      <c r="C54" s="408">
        <v>571</v>
      </c>
      <c r="D54" s="56"/>
    </row>
    <row r="55" spans="1:4" x14ac:dyDescent="0.25">
      <c r="A55" s="58" t="s">
        <v>438</v>
      </c>
      <c r="B55" s="255" t="s">
        <v>154</v>
      </c>
      <c r="C55" s="408">
        <v>90</v>
      </c>
      <c r="D55" s="56"/>
    </row>
    <row r="56" spans="1:4" x14ac:dyDescent="0.25">
      <c r="A56" s="58" t="s">
        <v>438</v>
      </c>
      <c r="B56" s="255" t="s">
        <v>155</v>
      </c>
      <c r="C56" s="408">
        <v>292</v>
      </c>
      <c r="D56" s="56"/>
    </row>
    <row r="57" spans="1:4" x14ac:dyDescent="0.25">
      <c r="A57" s="58" t="s">
        <v>438</v>
      </c>
      <c r="B57" s="255" t="s">
        <v>579</v>
      </c>
      <c r="C57" s="408">
        <v>5</v>
      </c>
      <c r="D57" s="56"/>
    </row>
    <row r="58" spans="1:4" x14ac:dyDescent="0.25">
      <c r="A58" s="58" t="s">
        <v>438</v>
      </c>
      <c r="B58" s="255" t="s">
        <v>568</v>
      </c>
      <c r="C58" s="408">
        <v>24</v>
      </c>
      <c r="D58" s="56"/>
    </row>
    <row r="59" spans="1:4" x14ac:dyDescent="0.25">
      <c r="A59" s="58" t="s">
        <v>438</v>
      </c>
      <c r="B59" s="255" t="s">
        <v>653</v>
      </c>
      <c r="C59" s="408">
        <v>2</v>
      </c>
      <c r="D59" s="56"/>
    </row>
    <row r="60" spans="1:4" x14ac:dyDescent="0.25">
      <c r="A60" s="58" t="s">
        <v>438</v>
      </c>
      <c r="B60" s="255" t="s">
        <v>156</v>
      </c>
      <c r="C60" s="408">
        <v>14</v>
      </c>
      <c r="D60" s="56"/>
    </row>
    <row r="61" spans="1:4" x14ac:dyDescent="0.25">
      <c r="A61" s="58" t="s">
        <v>438</v>
      </c>
      <c r="B61" s="255" t="s">
        <v>502</v>
      </c>
      <c r="C61" s="408">
        <v>11</v>
      </c>
      <c r="D61" s="56"/>
    </row>
    <row r="62" spans="1:4" x14ac:dyDescent="0.25">
      <c r="A62" s="58" t="s">
        <v>438</v>
      </c>
      <c r="B62" s="255" t="s">
        <v>157</v>
      </c>
      <c r="C62" s="408">
        <v>13</v>
      </c>
      <c r="D62" s="56"/>
    </row>
    <row r="63" spans="1:4" x14ac:dyDescent="0.25">
      <c r="A63" s="58" t="s">
        <v>438</v>
      </c>
      <c r="B63" s="255" t="s">
        <v>158</v>
      </c>
      <c r="C63" s="408">
        <v>6</v>
      </c>
      <c r="D63" s="56"/>
    </row>
    <row r="64" spans="1:4" x14ac:dyDescent="0.25">
      <c r="A64" s="58" t="s">
        <v>438</v>
      </c>
      <c r="B64" s="255" t="s">
        <v>159</v>
      </c>
      <c r="C64" s="408">
        <v>3</v>
      </c>
      <c r="D64" s="56"/>
    </row>
    <row r="65" spans="1:4" x14ac:dyDescent="0.25">
      <c r="A65" s="58" t="s">
        <v>438</v>
      </c>
      <c r="B65" s="255" t="s">
        <v>160</v>
      </c>
      <c r="C65" s="408">
        <v>15</v>
      </c>
      <c r="D65" s="56"/>
    </row>
    <row r="66" spans="1:4" x14ac:dyDescent="0.25">
      <c r="A66" s="58" t="s">
        <v>438</v>
      </c>
      <c r="B66" s="255" t="s">
        <v>161</v>
      </c>
      <c r="C66" s="408">
        <v>1822</v>
      </c>
      <c r="D66" s="56"/>
    </row>
    <row r="67" spans="1:4" x14ac:dyDescent="0.25">
      <c r="A67" s="58" t="s">
        <v>438</v>
      </c>
      <c r="B67" s="255" t="s">
        <v>162</v>
      </c>
      <c r="C67" s="408">
        <v>8</v>
      </c>
      <c r="D67" s="56"/>
    </row>
    <row r="68" spans="1:4" x14ac:dyDescent="0.25">
      <c r="A68" s="58" t="s">
        <v>438</v>
      </c>
      <c r="B68" s="255" t="s">
        <v>163</v>
      </c>
      <c r="C68" s="408">
        <v>83</v>
      </c>
      <c r="D68" s="56"/>
    </row>
    <row r="69" spans="1:4" x14ac:dyDescent="0.25">
      <c r="A69" s="58" t="s">
        <v>438</v>
      </c>
      <c r="B69" s="255" t="s">
        <v>164</v>
      </c>
      <c r="C69" s="408">
        <v>42</v>
      </c>
      <c r="D69" s="56"/>
    </row>
    <row r="70" spans="1:4" x14ac:dyDescent="0.25">
      <c r="A70" s="58" t="s">
        <v>438</v>
      </c>
      <c r="B70" s="255" t="s">
        <v>165</v>
      </c>
      <c r="C70" s="408">
        <v>4</v>
      </c>
      <c r="D70" s="56"/>
    </row>
    <row r="71" spans="1:4" x14ac:dyDescent="0.25">
      <c r="A71" s="58" t="s">
        <v>438</v>
      </c>
      <c r="B71" s="255" t="s">
        <v>166</v>
      </c>
      <c r="C71" s="408">
        <v>28</v>
      </c>
      <c r="D71" s="56"/>
    </row>
    <row r="72" spans="1:4" x14ac:dyDescent="0.25">
      <c r="A72" s="58" t="s">
        <v>438</v>
      </c>
      <c r="B72" s="255" t="s">
        <v>430</v>
      </c>
      <c r="C72" s="408">
        <v>5</v>
      </c>
      <c r="D72" s="56"/>
    </row>
    <row r="73" spans="1:4" x14ac:dyDescent="0.25">
      <c r="A73" s="58" t="s">
        <v>438</v>
      </c>
      <c r="B73" s="255" t="s">
        <v>654</v>
      </c>
      <c r="C73" s="408">
        <v>1</v>
      </c>
      <c r="D73" s="56"/>
    </row>
    <row r="74" spans="1:4" x14ac:dyDescent="0.25">
      <c r="A74" s="58" t="s">
        <v>438</v>
      </c>
      <c r="B74" s="255" t="s">
        <v>625</v>
      </c>
      <c r="C74" s="408">
        <v>2</v>
      </c>
      <c r="D74" s="56"/>
    </row>
    <row r="75" spans="1:4" x14ac:dyDescent="0.25">
      <c r="A75" s="58" t="s">
        <v>438</v>
      </c>
      <c r="B75" s="255" t="s">
        <v>167</v>
      </c>
      <c r="C75" s="408">
        <v>1</v>
      </c>
      <c r="D75" s="56"/>
    </row>
    <row r="76" spans="1:4" x14ac:dyDescent="0.25">
      <c r="A76" s="58" t="s">
        <v>438</v>
      </c>
      <c r="B76" s="255" t="s">
        <v>168</v>
      </c>
      <c r="C76" s="408">
        <v>37</v>
      </c>
      <c r="D76" s="56"/>
    </row>
    <row r="77" spans="1:4" x14ac:dyDescent="0.25">
      <c r="A77" s="58" t="s">
        <v>438</v>
      </c>
      <c r="B77" s="255" t="s">
        <v>655</v>
      </c>
      <c r="C77" s="408">
        <v>1</v>
      </c>
      <c r="D77" s="56"/>
    </row>
    <row r="78" spans="1:4" x14ac:dyDescent="0.25">
      <c r="A78" s="58" t="s">
        <v>438</v>
      </c>
      <c r="B78" s="255" t="s">
        <v>650</v>
      </c>
      <c r="C78" s="408">
        <v>1</v>
      </c>
      <c r="D78" s="56"/>
    </row>
    <row r="79" spans="1:4" x14ac:dyDescent="0.25">
      <c r="A79" s="58" t="s">
        <v>438</v>
      </c>
      <c r="B79" s="255" t="s">
        <v>421</v>
      </c>
      <c r="C79" s="408">
        <v>8</v>
      </c>
      <c r="D79" s="56"/>
    </row>
    <row r="80" spans="1:4" x14ac:dyDescent="0.25">
      <c r="A80" s="58" t="s">
        <v>438</v>
      </c>
      <c r="B80" s="255" t="s">
        <v>623</v>
      </c>
      <c r="C80" s="408">
        <v>1</v>
      </c>
      <c r="D80" s="56"/>
    </row>
    <row r="81" spans="1:4" x14ac:dyDescent="0.25">
      <c r="A81" s="58" t="s">
        <v>438</v>
      </c>
      <c r="B81" s="255" t="s">
        <v>169</v>
      </c>
      <c r="C81" s="408">
        <v>376</v>
      </c>
      <c r="D81" s="56"/>
    </row>
    <row r="82" spans="1:4" x14ac:dyDescent="0.25">
      <c r="A82" s="58" t="s">
        <v>438</v>
      </c>
      <c r="B82" s="255" t="s">
        <v>171</v>
      </c>
      <c r="C82" s="408">
        <v>31</v>
      </c>
      <c r="D82" s="56"/>
    </row>
    <row r="83" spans="1:4" x14ac:dyDescent="0.25">
      <c r="A83" s="58" t="s">
        <v>438</v>
      </c>
      <c r="B83" s="255" t="s">
        <v>172</v>
      </c>
      <c r="C83" s="408">
        <v>1</v>
      </c>
      <c r="D83" s="56"/>
    </row>
    <row r="84" spans="1:4" x14ac:dyDescent="0.25">
      <c r="A84" s="58" t="s">
        <v>438</v>
      </c>
      <c r="B84" s="255" t="s">
        <v>572</v>
      </c>
      <c r="C84" s="408">
        <v>1</v>
      </c>
      <c r="D84" s="56"/>
    </row>
    <row r="85" spans="1:4" x14ac:dyDescent="0.25">
      <c r="A85" s="58" t="s">
        <v>438</v>
      </c>
      <c r="B85" s="255" t="s">
        <v>423</v>
      </c>
      <c r="C85" s="408">
        <v>2</v>
      </c>
      <c r="D85" s="56"/>
    </row>
    <row r="86" spans="1:4" x14ac:dyDescent="0.25">
      <c r="A86" s="58" t="s">
        <v>438</v>
      </c>
      <c r="B86" s="255" t="s">
        <v>173</v>
      </c>
      <c r="C86" s="408">
        <v>6</v>
      </c>
      <c r="D86" s="56"/>
    </row>
    <row r="87" spans="1:4" x14ac:dyDescent="0.25">
      <c r="A87" s="58" t="s">
        <v>438</v>
      </c>
      <c r="B87" s="255" t="s">
        <v>598</v>
      </c>
      <c r="C87" s="408">
        <v>1</v>
      </c>
      <c r="D87" s="56"/>
    </row>
    <row r="88" spans="1:4" x14ac:dyDescent="0.25">
      <c r="A88" s="58" t="s">
        <v>438</v>
      </c>
      <c r="B88" s="255" t="s">
        <v>614</v>
      </c>
      <c r="C88" s="408">
        <v>2</v>
      </c>
      <c r="D88" s="56"/>
    </row>
    <row r="89" spans="1:4" x14ac:dyDescent="0.25">
      <c r="A89" s="58" t="s">
        <v>438</v>
      </c>
      <c r="B89" s="255" t="s">
        <v>174</v>
      </c>
      <c r="C89" s="408">
        <v>26</v>
      </c>
      <c r="D89" s="56"/>
    </row>
    <row r="90" spans="1:4" x14ac:dyDescent="0.25">
      <c r="A90" s="58" t="s">
        <v>438</v>
      </c>
      <c r="B90" s="255" t="s">
        <v>175</v>
      </c>
      <c r="C90" s="408">
        <v>3</v>
      </c>
      <c r="D90" s="56"/>
    </row>
    <row r="91" spans="1:4" x14ac:dyDescent="0.25">
      <c r="A91" s="58" t="s">
        <v>438</v>
      </c>
      <c r="B91" s="255" t="s">
        <v>176</v>
      </c>
      <c r="C91" s="408">
        <v>14</v>
      </c>
      <c r="D91" s="56"/>
    </row>
    <row r="92" spans="1:4" x14ac:dyDescent="0.25">
      <c r="A92" s="58" t="s">
        <v>438</v>
      </c>
      <c r="B92" s="255" t="s">
        <v>503</v>
      </c>
      <c r="C92" s="408">
        <v>7</v>
      </c>
      <c r="D92" s="56"/>
    </row>
    <row r="93" spans="1:4" x14ac:dyDescent="0.25">
      <c r="A93" s="58" t="s">
        <v>438</v>
      </c>
      <c r="B93" s="255" t="s">
        <v>177</v>
      </c>
      <c r="C93" s="408">
        <v>23</v>
      </c>
      <c r="D93" s="56"/>
    </row>
    <row r="94" spans="1:4" x14ac:dyDescent="0.25">
      <c r="A94" s="58" t="s">
        <v>438</v>
      </c>
      <c r="B94" s="255" t="s">
        <v>178</v>
      </c>
      <c r="C94" s="408">
        <v>217</v>
      </c>
      <c r="D94" s="56"/>
    </row>
    <row r="95" spans="1:4" x14ac:dyDescent="0.25">
      <c r="A95" s="58" t="s">
        <v>438</v>
      </c>
      <c r="B95" s="255" t="s">
        <v>179</v>
      </c>
      <c r="C95" s="408">
        <v>33</v>
      </c>
      <c r="D95" s="56"/>
    </row>
    <row r="96" spans="1:4" x14ac:dyDescent="0.25">
      <c r="A96" s="58" t="s">
        <v>438</v>
      </c>
      <c r="B96" s="255" t="s">
        <v>180</v>
      </c>
      <c r="C96" s="408">
        <v>6</v>
      </c>
      <c r="D96" s="56"/>
    </row>
    <row r="97" spans="1:4" x14ac:dyDescent="0.25">
      <c r="A97" s="58" t="s">
        <v>438</v>
      </c>
      <c r="B97" s="255" t="s">
        <v>181</v>
      </c>
      <c r="C97" s="408">
        <v>60</v>
      </c>
      <c r="D97" s="56"/>
    </row>
    <row r="98" spans="1:4" x14ac:dyDescent="0.25">
      <c r="A98" s="58" t="s">
        <v>438</v>
      </c>
      <c r="B98" s="255" t="s">
        <v>182</v>
      </c>
      <c r="C98" s="408">
        <v>1354</v>
      </c>
      <c r="D98" s="56"/>
    </row>
    <row r="99" spans="1:4" x14ac:dyDescent="0.25">
      <c r="A99" s="58" t="s">
        <v>438</v>
      </c>
      <c r="B99" s="255" t="s">
        <v>183</v>
      </c>
      <c r="C99" s="408">
        <v>5</v>
      </c>
      <c r="D99" s="56"/>
    </row>
    <row r="100" spans="1:4" x14ac:dyDescent="0.25">
      <c r="A100" s="58" t="s">
        <v>438</v>
      </c>
      <c r="B100" s="255" t="s">
        <v>184</v>
      </c>
      <c r="C100" s="408">
        <v>503</v>
      </c>
      <c r="D100" s="56"/>
    </row>
    <row r="101" spans="1:4" x14ac:dyDescent="0.25">
      <c r="A101" s="58" t="s">
        <v>438</v>
      </c>
      <c r="B101" s="255" t="s">
        <v>185</v>
      </c>
      <c r="C101" s="408">
        <v>7</v>
      </c>
      <c r="D101" s="56"/>
    </row>
    <row r="102" spans="1:4" x14ac:dyDescent="0.25">
      <c r="A102" s="58" t="s">
        <v>438</v>
      </c>
      <c r="B102" s="255" t="s">
        <v>186</v>
      </c>
      <c r="C102" s="408">
        <v>6</v>
      </c>
      <c r="D102" s="56"/>
    </row>
    <row r="103" spans="1:4" x14ac:dyDescent="0.25">
      <c r="A103" s="58" t="s">
        <v>438</v>
      </c>
      <c r="B103" s="255" t="s">
        <v>187</v>
      </c>
      <c r="C103" s="408">
        <v>5</v>
      </c>
    </row>
    <row r="104" spans="1:4" x14ac:dyDescent="0.25">
      <c r="A104" s="58" t="s">
        <v>438</v>
      </c>
      <c r="B104" s="255" t="s">
        <v>188</v>
      </c>
      <c r="C104" s="408">
        <v>843</v>
      </c>
    </row>
    <row r="105" spans="1:4" x14ac:dyDescent="0.25">
      <c r="A105" s="58" t="s">
        <v>438</v>
      </c>
      <c r="B105" s="255" t="s">
        <v>504</v>
      </c>
      <c r="C105" s="408">
        <v>18</v>
      </c>
    </row>
    <row r="106" spans="1:4" x14ac:dyDescent="0.25">
      <c r="A106" s="58" t="s">
        <v>438</v>
      </c>
      <c r="B106" s="255" t="s">
        <v>435</v>
      </c>
      <c r="C106" s="408">
        <v>5</v>
      </c>
    </row>
    <row r="107" spans="1:4" x14ac:dyDescent="0.25">
      <c r="A107" s="58" t="s">
        <v>438</v>
      </c>
      <c r="B107" s="255" t="s">
        <v>627</v>
      </c>
      <c r="C107" s="408">
        <v>1</v>
      </c>
    </row>
    <row r="108" spans="1:4" x14ac:dyDescent="0.25">
      <c r="A108" s="58" t="s">
        <v>438</v>
      </c>
      <c r="B108" s="255" t="s">
        <v>189</v>
      </c>
      <c r="C108" s="408">
        <v>1191</v>
      </c>
    </row>
    <row r="109" spans="1:4" x14ac:dyDescent="0.25">
      <c r="A109" s="58" t="s">
        <v>438</v>
      </c>
      <c r="B109" s="255" t="s">
        <v>190</v>
      </c>
      <c r="C109" s="408">
        <v>1150</v>
      </c>
    </row>
    <row r="110" spans="1:4" x14ac:dyDescent="0.25">
      <c r="A110" s="58" t="s">
        <v>438</v>
      </c>
      <c r="B110" s="255" t="s">
        <v>436</v>
      </c>
      <c r="C110" s="408">
        <v>4</v>
      </c>
    </row>
    <row r="111" spans="1:4" x14ac:dyDescent="0.25">
      <c r="A111" s="58" t="s">
        <v>438</v>
      </c>
      <c r="B111" s="255" t="s">
        <v>671</v>
      </c>
      <c r="C111" s="408">
        <v>1</v>
      </c>
    </row>
    <row r="112" spans="1:4" x14ac:dyDescent="0.25">
      <c r="A112" s="83" t="s">
        <v>438</v>
      </c>
      <c r="B112" s="255" t="s">
        <v>191</v>
      </c>
      <c r="C112" s="408">
        <v>61</v>
      </c>
    </row>
    <row r="113" spans="1:4" x14ac:dyDescent="0.25">
      <c r="A113" s="83" t="s">
        <v>438</v>
      </c>
      <c r="B113" s="255" t="s">
        <v>192</v>
      </c>
      <c r="C113" s="408">
        <v>6</v>
      </c>
    </row>
    <row r="114" spans="1:4" x14ac:dyDescent="0.25">
      <c r="A114" s="83" t="s">
        <v>438</v>
      </c>
      <c r="B114" s="255" t="s">
        <v>580</v>
      </c>
      <c r="C114" s="408">
        <v>3</v>
      </c>
    </row>
    <row r="115" spans="1:4" x14ac:dyDescent="0.25">
      <c r="A115" s="83" t="s">
        <v>438</v>
      </c>
      <c r="B115" s="255" t="s">
        <v>193</v>
      </c>
      <c r="C115" s="408">
        <v>4</v>
      </c>
      <c r="D115" s="38"/>
    </row>
    <row r="116" spans="1:4" x14ac:dyDescent="0.25">
      <c r="A116" s="239" t="s">
        <v>438</v>
      </c>
      <c r="B116" s="255" t="s">
        <v>194</v>
      </c>
      <c r="C116" s="408">
        <v>18</v>
      </c>
    </row>
    <row r="117" spans="1:4" x14ac:dyDescent="0.25">
      <c r="A117" s="185" t="s">
        <v>438</v>
      </c>
      <c r="B117" s="255" t="s">
        <v>431</v>
      </c>
      <c r="C117" s="408">
        <v>7</v>
      </c>
    </row>
    <row r="118" spans="1:4" x14ac:dyDescent="0.25">
      <c r="A118" s="84" t="s">
        <v>438</v>
      </c>
      <c r="B118" s="255" t="s">
        <v>195</v>
      </c>
      <c r="C118" s="408">
        <v>22</v>
      </c>
    </row>
    <row r="119" spans="1:4" x14ac:dyDescent="0.25">
      <c r="A119" s="83" t="s">
        <v>438</v>
      </c>
      <c r="B119" s="255" t="s">
        <v>196</v>
      </c>
      <c r="C119" s="408">
        <v>109</v>
      </c>
    </row>
    <row r="120" spans="1:4" x14ac:dyDescent="0.25">
      <c r="A120" s="83" t="s">
        <v>438</v>
      </c>
      <c r="B120" s="255" t="s">
        <v>197</v>
      </c>
      <c r="C120" s="408">
        <v>78</v>
      </c>
    </row>
    <row r="121" spans="1:4" x14ac:dyDescent="0.25">
      <c r="A121" s="185" t="s">
        <v>438</v>
      </c>
      <c r="B121" s="255" t="s">
        <v>198</v>
      </c>
      <c r="C121" s="408">
        <v>77</v>
      </c>
    </row>
    <row r="122" spans="1:4" x14ac:dyDescent="0.25">
      <c r="A122" s="84" t="s">
        <v>438</v>
      </c>
      <c r="B122" s="255" t="s">
        <v>575</v>
      </c>
      <c r="C122" s="408">
        <v>11</v>
      </c>
    </row>
    <row r="123" spans="1:4" x14ac:dyDescent="0.25">
      <c r="A123" s="84" t="s">
        <v>438</v>
      </c>
      <c r="B123" s="255" t="s">
        <v>199</v>
      </c>
      <c r="C123" s="408">
        <v>6</v>
      </c>
    </row>
    <row r="124" spans="1:4" x14ac:dyDescent="0.25">
      <c r="A124" s="84" t="s">
        <v>438</v>
      </c>
      <c r="B124" s="255" t="s">
        <v>200</v>
      </c>
      <c r="C124" s="408">
        <v>17</v>
      </c>
    </row>
    <row r="125" spans="1:4" x14ac:dyDescent="0.25">
      <c r="A125" s="84" t="s">
        <v>438</v>
      </c>
      <c r="B125" s="255" t="s">
        <v>644</v>
      </c>
      <c r="C125" s="408">
        <v>1</v>
      </c>
    </row>
    <row r="126" spans="1:4" x14ac:dyDescent="0.25">
      <c r="A126" s="84" t="s">
        <v>438</v>
      </c>
      <c r="B126" s="255" t="s">
        <v>201</v>
      </c>
      <c r="C126" s="408">
        <v>995</v>
      </c>
    </row>
    <row r="127" spans="1:4" x14ac:dyDescent="0.25">
      <c r="A127" s="84" t="s">
        <v>438</v>
      </c>
      <c r="B127" s="255" t="s">
        <v>202</v>
      </c>
      <c r="C127" s="408">
        <v>57</v>
      </c>
    </row>
    <row r="128" spans="1:4" x14ac:dyDescent="0.25">
      <c r="A128" s="84"/>
      <c r="B128" s="255" t="s">
        <v>203</v>
      </c>
      <c r="C128" s="408">
        <v>18</v>
      </c>
    </row>
    <row r="129" spans="1:3" x14ac:dyDescent="0.25">
      <c r="A129" s="84"/>
      <c r="B129" s="255" t="s">
        <v>585</v>
      </c>
      <c r="C129" s="408">
        <v>6</v>
      </c>
    </row>
    <row r="130" spans="1:3" x14ac:dyDescent="0.25">
      <c r="A130" s="84"/>
      <c r="B130" s="255" t="s">
        <v>204</v>
      </c>
      <c r="C130" s="408">
        <v>866</v>
      </c>
    </row>
    <row r="131" spans="1:3" x14ac:dyDescent="0.25">
      <c r="A131" s="83"/>
      <c r="B131" s="84" t="s">
        <v>205</v>
      </c>
      <c r="C131" s="408">
        <v>53</v>
      </c>
    </row>
    <row r="132" spans="1:3" x14ac:dyDescent="0.25">
      <c r="A132" s="83"/>
      <c r="B132" s="84" t="s">
        <v>206</v>
      </c>
      <c r="C132" s="408">
        <v>47</v>
      </c>
    </row>
    <row r="133" spans="1:3" x14ac:dyDescent="0.25">
      <c r="A133" s="83"/>
      <c r="B133" s="84" t="s">
        <v>207</v>
      </c>
      <c r="C133" s="83">
        <v>13</v>
      </c>
    </row>
    <row r="134" spans="1:3" x14ac:dyDescent="0.25">
      <c r="A134" s="250"/>
      <c r="B134" s="45" t="s">
        <v>10</v>
      </c>
      <c r="C134" s="53">
        <f>SUM(C4:C133)</f>
        <v>4542019</v>
      </c>
    </row>
    <row r="137" spans="1:3" x14ac:dyDescent="0.25">
      <c r="A137" s="138" t="s">
        <v>46</v>
      </c>
      <c r="B137" s="44" t="s">
        <v>432</v>
      </c>
    </row>
    <row r="138" spans="1:3" x14ac:dyDescent="0.25">
      <c r="A138" s="138" t="s">
        <v>47</v>
      </c>
      <c r="B138" s="44" t="s">
        <v>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2"/>
  <sheetViews>
    <sheetView workbookViewId="0">
      <selection activeCell="C22" sqref="C22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09" t="s">
        <v>713</v>
      </c>
      <c r="B1" s="409"/>
      <c r="C1" s="409"/>
      <c r="D1" s="409"/>
      <c r="E1" s="409"/>
      <c r="F1" s="409"/>
    </row>
    <row r="2" spans="1:6" ht="15.75" thickBot="1" x14ac:dyDescent="0.3"/>
    <row r="3" spans="1:6" s="38" customFormat="1" ht="15.75" x14ac:dyDescent="0.25">
      <c r="A3" s="269" t="s">
        <v>35</v>
      </c>
      <c r="B3" s="270" t="s">
        <v>37</v>
      </c>
      <c r="C3" s="270" t="s">
        <v>38</v>
      </c>
      <c r="D3" s="270" t="s">
        <v>442</v>
      </c>
      <c r="E3" s="270" t="s">
        <v>39</v>
      </c>
      <c r="F3" s="271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8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58">
        <v>2</v>
      </c>
    </row>
    <row r="6" spans="1:6" x14ac:dyDescent="0.25">
      <c r="A6" s="142">
        <v>9</v>
      </c>
      <c r="B6" s="28">
        <v>4</v>
      </c>
      <c r="C6" s="28">
        <v>3</v>
      </c>
      <c r="D6" s="28">
        <v>2</v>
      </c>
      <c r="E6" s="28">
        <v>0</v>
      </c>
      <c r="F6" s="258">
        <v>5</v>
      </c>
    </row>
    <row r="7" spans="1:6" x14ac:dyDescent="0.25">
      <c r="A7" s="142">
        <v>9</v>
      </c>
      <c r="B7" s="28">
        <v>3</v>
      </c>
      <c r="C7" s="28">
        <v>2</v>
      </c>
      <c r="D7" s="28">
        <v>4</v>
      </c>
      <c r="E7" s="28">
        <v>0</v>
      </c>
      <c r="F7" s="258">
        <v>1</v>
      </c>
    </row>
    <row r="8" spans="1:6" x14ac:dyDescent="0.25">
      <c r="A8" s="142">
        <v>8</v>
      </c>
      <c r="B8" s="28">
        <v>6</v>
      </c>
      <c r="C8" s="28">
        <v>2</v>
      </c>
      <c r="D8" s="28">
        <v>0</v>
      </c>
      <c r="E8" s="28">
        <v>0</v>
      </c>
      <c r="F8" s="258">
        <v>1</v>
      </c>
    </row>
    <row r="9" spans="1:6" x14ac:dyDescent="0.25">
      <c r="A9" s="142">
        <v>8</v>
      </c>
      <c r="B9" s="28">
        <v>5</v>
      </c>
      <c r="C9" s="28">
        <v>1</v>
      </c>
      <c r="D9" s="28">
        <v>2</v>
      </c>
      <c r="E9" s="28">
        <v>0</v>
      </c>
      <c r="F9" s="258">
        <v>1</v>
      </c>
    </row>
    <row r="10" spans="1:6" x14ac:dyDescent="0.25">
      <c r="A10" s="142">
        <v>8</v>
      </c>
      <c r="B10" s="28">
        <v>5</v>
      </c>
      <c r="C10" s="28">
        <v>2</v>
      </c>
      <c r="D10" s="28">
        <v>1</v>
      </c>
      <c r="E10" s="28">
        <v>0</v>
      </c>
      <c r="F10" s="258">
        <v>5</v>
      </c>
    </row>
    <row r="11" spans="1:6" x14ac:dyDescent="0.25">
      <c r="A11" s="142">
        <v>8</v>
      </c>
      <c r="B11" s="28">
        <v>5</v>
      </c>
      <c r="C11" s="28">
        <v>3</v>
      </c>
      <c r="D11" s="28">
        <v>0</v>
      </c>
      <c r="E11" s="28">
        <v>0</v>
      </c>
      <c r="F11" s="258">
        <v>1</v>
      </c>
    </row>
    <row r="12" spans="1:6" x14ac:dyDescent="0.25">
      <c r="A12" s="142">
        <v>8</v>
      </c>
      <c r="B12" s="28">
        <v>4</v>
      </c>
      <c r="C12" s="28">
        <v>1</v>
      </c>
      <c r="D12" s="28">
        <v>3</v>
      </c>
      <c r="E12" s="28">
        <v>0</v>
      </c>
      <c r="F12" s="258">
        <v>1</v>
      </c>
    </row>
    <row r="13" spans="1:6" s="2" customFormat="1" x14ac:dyDescent="0.25">
      <c r="A13" s="142">
        <v>8</v>
      </c>
      <c r="B13" s="28">
        <v>4</v>
      </c>
      <c r="C13" s="28">
        <v>2</v>
      </c>
      <c r="D13" s="28">
        <v>2</v>
      </c>
      <c r="E13" s="28">
        <v>0</v>
      </c>
      <c r="F13" s="258">
        <v>71</v>
      </c>
    </row>
    <row r="14" spans="1:6" x14ac:dyDescent="0.25">
      <c r="A14" s="142">
        <v>8</v>
      </c>
      <c r="B14" s="28">
        <v>4</v>
      </c>
      <c r="C14" s="28">
        <v>3</v>
      </c>
      <c r="D14" s="28">
        <v>1</v>
      </c>
      <c r="E14" s="28">
        <v>0</v>
      </c>
      <c r="F14" s="258">
        <v>10</v>
      </c>
    </row>
    <row r="15" spans="1:6" x14ac:dyDescent="0.25">
      <c r="A15" s="142">
        <v>8</v>
      </c>
      <c r="B15" s="28">
        <v>3</v>
      </c>
      <c r="C15" s="28">
        <v>1</v>
      </c>
      <c r="D15" s="28">
        <v>4</v>
      </c>
      <c r="E15" s="28">
        <v>0</v>
      </c>
      <c r="F15" s="258">
        <v>2</v>
      </c>
    </row>
    <row r="16" spans="1:6" x14ac:dyDescent="0.25">
      <c r="A16" s="142">
        <v>8</v>
      </c>
      <c r="B16" s="28">
        <v>3</v>
      </c>
      <c r="C16" s="28">
        <v>2</v>
      </c>
      <c r="D16" s="28">
        <v>3</v>
      </c>
      <c r="E16" s="28">
        <v>0</v>
      </c>
      <c r="F16" s="258">
        <v>4</v>
      </c>
    </row>
    <row r="17" spans="1:6" x14ac:dyDescent="0.25">
      <c r="A17" s="142">
        <v>8</v>
      </c>
      <c r="B17" s="28">
        <v>3</v>
      </c>
      <c r="C17" s="28">
        <v>3</v>
      </c>
      <c r="D17" s="28">
        <v>2</v>
      </c>
      <c r="E17" s="28">
        <v>0</v>
      </c>
      <c r="F17" s="258">
        <v>15</v>
      </c>
    </row>
    <row r="18" spans="1:6" x14ac:dyDescent="0.25">
      <c r="A18" s="142">
        <v>8</v>
      </c>
      <c r="B18" s="28">
        <v>3</v>
      </c>
      <c r="C18" s="28">
        <v>4</v>
      </c>
      <c r="D18" s="28">
        <v>1</v>
      </c>
      <c r="E18" s="28">
        <v>0</v>
      </c>
      <c r="F18" s="258">
        <v>1</v>
      </c>
    </row>
    <row r="19" spans="1:6" x14ac:dyDescent="0.25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58">
        <v>1</v>
      </c>
    </row>
    <row r="20" spans="1:6" x14ac:dyDescent="0.25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58">
        <v>3</v>
      </c>
    </row>
    <row r="21" spans="1:6" x14ac:dyDescent="0.25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58">
        <v>2</v>
      </c>
    </row>
    <row r="22" spans="1:6" x14ac:dyDescent="0.25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58">
        <v>1</v>
      </c>
    </row>
    <row r="23" spans="1:6" x14ac:dyDescent="0.25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58">
        <v>2</v>
      </c>
    </row>
    <row r="24" spans="1:6" x14ac:dyDescent="0.25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58">
        <v>86</v>
      </c>
    </row>
    <row r="25" spans="1:6" x14ac:dyDescent="0.25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58">
        <v>102</v>
      </c>
    </row>
    <row r="26" spans="1:6" x14ac:dyDescent="0.25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58">
        <v>10</v>
      </c>
    </row>
    <row r="27" spans="1:6" x14ac:dyDescent="0.25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58">
        <v>11</v>
      </c>
    </row>
    <row r="28" spans="1:6" x14ac:dyDescent="0.25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58">
        <v>57</v>
      </c>
    </row>
    <row r="29" spans="1:6" x14ac:dyDescent="0.25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58">
        <v>356</v>
      </c>
    </row>
    <row r="30" spans="1:6" x14ac:dyDescent="0.25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58">
        <v>54</v>
      </c>
    </row>
    <row r="31" spans="1:6" x14ac:dyDescent="0.25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58">
        <v>1</v>
      </c>
    </row>
    <row r="32" spans="1:6" x14ac:dyDescent="0.25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58">
        <v>2</v>
      </c>
    </row>
    <row r="33" spans="1:6" x14ac:dyDescent="0.25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58">
        <v>3</v>
      </c>
    </row>
    <row r="34" spans="1:6" x14ac:dyDescent="0.25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58">
        <v>19</v>
      </c>
    </row>
    <row r="35" spans="1:6" x14ac:dyDescent="0.25">
      <c r="A35" s="142">
        <v>6</v>
      </c>
      <c r="B35" s="28">
        <v>5</v>
      </c>
      <c r="C35" s="28">
        <v>0</v>
      </c>
      <c r="D35" s="28">
        <v>1</v>
      </c>
      <c r="E35" s="28">
        <v>0</v>
      </c>
      <c r="F35" s="258">
        <v>1</v>
      </c>
    </row>
    <row r="36" spans="1:6" x14ac:dyDescent="0.25">
      <c r="A36" s="142">
        <v>6</v>
      </c>
      <c r="B36" s="28">
        <v>5</v>
      </c>
      <c r="C36" s="28">
        <v>1</v>
      </c>
      <c r="D36" s="28">
        <v>0</v>
      </c>
      <c r="E36" s="28">
        <v>0</v>
      </c>
      <c r="F36" s="258">
        <v>4</v>
      </c>
    </row>
    <row r="37" spans="1:6" x14ac:dyDescent="0.25">
      <c r="A37" s="142">
        <v>6</v>
      </c>
      <c r="B37" s="28">
        <v>4</v>
      </c>
      <c r="C37" s="28">
        <v>0</v>
      </c>
      <c r="D37" s="28">
        <v>2</v>
      </c>
      <c r="E37" s="28">
        <v>0</v>
      </c>
      <c r="F37" s="258">
        <v>32</v>
      </c>
    </row>
    <row r="38" spans="1:6" x14ac:dyDescent="0.25">
      <c r="A38" s="142">
        <v>6</v>
      </c>
      <c r="B38" s="28">
        <v>4</v>
      </c>
      <c r="C38" s="28">
        <v>1</v>
      </c>
      <c r="D38" s="28">
        <v>1</v>
      </c>
      <c r="E38" s="28">
        <v>0</v>
      </c>
      <c r="F38" s="258">
        <v>117</v>
      </c>
    </row>
    <row r="39" spans="1:6" x14ac:dyDescent="0.25">
      <c r="A39" s="142">
        <v>6</v>
      </c>
      <c r="B39" s="28">
        <v>4</v>
      </c>
      <c r="C39" s="28">
        <v>2</v>
      </c>
      <c r="D39" s="28">
        <v>0</v>
      </c>
      <c r="E39" s="28">
        <v>0</v>
      </c>
      <c r="F39" s="258">
        <v>155</v>
      </c>
    </row>
    <row r="40" spans="1:6" x14ac:dyDescent="0.25">
      <c r="A40" s="142">
        <v>6</v>
      </c>
      <c r="B40" s="28">
        <v>3</v>
      </c>
      <c r="C40" s="28">
        <v>0</v>
      </c>
      <c r="D40" s="28">
        <v>3</v>
      </c>
      <c r="E40" s="28">
        <v>0</v>
      </c>
      <c r="F40" s="258">
        <v>20</v>
      </c>
    </row>
    <row r="41" spans="1:6" x14ac:dyDescent="0.25">
      <c r="A41" s="142">
        <v>6</v>
      </c>
      <c r="B41" s="28">
        <v>3</v>
      </c>
      <c r="C41" s="28">
        <v>1</v>
      </c>
      <c r="D41" s="28">
        <v>2</v>
      </c>
      <c r="E41" s="28">
        <v>0</v>
      </c>
      <c r="F41" s="258">
        <v>512</v>
      </c>
    </row>
    <row r="42" spans="1:6" x14ac:dyDescent="0.25">
      <c r="A42" s="142">
        <v>6</v>
      </c>
      <c r="B42" s="28">
        <v>3</v>
      </c>
      <c r="C42" s="28">
        <v>2</v>
      </c>
      <c r="D42" s="28">
        <v>1</v>
      </c>
      <c r="E42" s="28">
        <v>0</v>
      </c>
      <c r="F42" s="258">
        <v>1081</v>
      </c>
    </row>
    <row r="43" spans="1:6" x14ac:dyDescent="0.25">
      <c r="A43" s="142">
        <v>6</v>
      </c>
      <c r="B43" s="28">
        <v>3</v>
      </c>
      <c r="C43" s="28">
        <v>3</v>
      </c>
      <c r="D43" s="28">
        <v>0</v>
      </c>
      <c r="E43" s="28">
        <v>0</v>
      </c>
      <c r="F43" s="258">
        <v>82</v>
      </c>
    </row>
    <row r="44" spans="1:6" x14ac:dyDescent="0.25">
      <c r="A44" s="142">
        <v>6</v>
      </c>
      <c r="B44" s="28">
        <v>2</v>
      </c>
      <c r="C44" s="28">
        <v>0</v>
      </c>
      <c r="D44" s="28">
        <v>4</v>
      </c>
      <c r="E44" s="28">
        <v>0</v>
      </c>
      <c r="F44" s="258">
        <v>42</v>
      </c>
    </row>
    <row r="45" spans="1:6" x14ac:dyDescent="0.25">
      <c r="A45" s="142">
        <v>6</v>
      </c>
      <c r="B45" s="28">
        <v>2</v>
      </c>
      <c r="C45" s="28">
        <v>1</v>
      </c>
      <c r="D45" s="28">
        <v>3</v>
      </c>
      <c r="E45" s="28">
        <v>0</v>
      </c>
      <c r="F45" s="258">
        <v>489</v>
      </c>
    </row>
    <row r="46" spans="1:6" x14ac:dyDescent="0.25">
      <c r="A46" s="142">
        <v>6</v>
      </c>
      <c r="B46" s="28">
        <v>2</v>
      </c>
      <c r="C46" s="28">
        <v>2</v>
      </c>
      <c r="D46" s="28">
        <v>2</v>
      </c>
      <c r="E46" s="28">
        <v>0</v>
      </c>
      <c r="F46" s="258">
        <v>6212</v>
      </c>
    </row>
    <row r="47" spans="1:6" x14ac:dyDescent="0.25">
      <c r="A47" s="142">
        <v>6</v>
      </c>
      <c r="B47" s="28">
        <v>2</v>
      </c>
      <c r="C47" s="28">
        <v>3</v>
      </c>
      <c r="D47" s="28">
        <v>1</v>
      </c>
      <c r="E47" s="28">
        <v>0</v>
      </c>
      <c r="F47" s="258">
        <v>66</v>
      </c>
    </row>
    <row r="48" spans="1:6" x14ac:dyDescent="0.25">
      <c r="A48" s="142">
        <v>6</v>
      </c>
      <c r="B48" s="28">
        <v>2</v>
      </c>
      <c r="C48" s="28">
        <v>4</v>
      </c>
      <c r="D48" s="28">
        <v>0</v>
      </c>
      <c r="E48" s="28">
        <v>0</v>
      </c>
      <c r="F48" s="258">
        <v>3</v>
      </c>
    </row>
    <row r="49" spans="1:6" x14ac:dyDescent="0.25">
      <c r="A49" s="142">
        <v>6</v>
      </c>
      <c r="B49" s="28">
        <v>1</v>
      </c>
      <c r="C49" s="28">
        <v>3</v>
      </c>
      <c r="D49" s="28">
        <v>2</v>
      </c>
      <c r="E49" s="28">
        <v>0</v>
      </c>
      <c r="F49" s="258">
        <v>1</v>
      </c>
    </row>
    <row r="50" spans="1:6" x14ac:dyDescent="0.25">
      <c r="A50" s="142">
        <v>5</v>
      </c>
      <c r="B50" s="28">
        <v>5</v>
      </c>
      <c r="C50" s="28">
        <v>0</v>
      </c>
      <c r="D50" s="28">
        <v>0</v>
      </c>
      <c r="E50" s="28">
        <v>0</v>
      </c>
      <c r="F50" s="258">
        <v>1</v>
      </c>
    </row>
    <row r="51" spans="1:6" x14ac:dyDescent="0.25">
      <c r="A51" s="142">
        <v>5</v>
      </c>
      <c r="B51" s="28">
        <v>4</v>
      </c>
      <c r="C51" s="28">
        <v>0</v>
      </c>
      <c r="D51" s="28">
        <v>1</v>
      </c>
      <c r="E51" s="28">
        <v>0</v>
      </c>
      <c r="F51" s="258">
        <v>25</v>
      </c>
    </row>
    <row r="52" spans="1:6" x14ac:dyDescent="0.25">
      <c r="A52" s="142">
        <v>5</v>
      </c>
      <c r="B52" s="28">
        <v>4</v>
      </c>
      <c r="C52" s="28">
        <v>1</v>
      </c>
      <c r="D52" s="28">
        <v>0</v>
      </c>
      <c r="E52" s="28">
        <v>0</v>
      </c>
      <c r="F52" s="258">
        <v>188</v>
      </c>
    </row>
    <row r="53" spans="1:6" x14ac:dyDescent="0.25">
      <c r="A53" s="142">
        <v>5</v>
      </c>
      <c r="B53" s="28">
        <v>3</v>
      </c>
      <c r="C53" s="28">
        <v>0</v>
      </c>
      <c r="D53" s="28">
        <v>2</v>
      </c>
      <c r="E53" s="28">
        <v>0</v>
      </c>
      <c r="F53" s="258">
        <v>178</v>
      </c>
    </row>
    <row r="54" spans="1:6" x14ac:dyDescent="0.25">
      <c r="A54" s="142">
        <v>5</v>
      </c>
      <c r="B54" s="28">
        <v>3</v>
      </c>
      <c r="C54" s="28">
        <v>1</v>
      </c>
      <c r="D54" s="28">
        <v>1</v>
      </c>
      <c r="E54" s="28">
        <v>0</v>
      </c>
      <c r="F54" s="258">
        <v>1684</v>
      </c>
    </row>
    <row r="55" spans="1:6" x14ac:dyDescent="0.25">
      <c r="A55" s="142">
        <v>5</v>
      </c>
      <c r="B55" s="28">
        <v>3</v>
      </c>
      <c r="C55" s="28">
        <v>2</v>
      </c>
      <c r="D55" s="28">
        <v>0</v>
      </c>
      <c r="E55" s="28">
        <v>0</v>
      </c>
      <c r="F55" s="258">
        <v>2183</v>
      </c>
    </row>
    <row r="56" spans="1:6" x14ac:dyDescent="0.25">
      <c r="A56" s="142">
        <v>5</v>
      </c>
      <c r="B56" s="28">
        <v>2</v>
      </c>
      <c r="C56" s="28">
        <v>0</v>
      </c>
      <c r="D56" s="28">
        <v>3</v>
      </c>
      <c r="E56" s="28">
        <v>0</v>
      </c>
      <c r="F56" s="258">
        <v>144</v>
      </c>
    </row>
    <row r="57" spans="1:6" x14ac:dyDescent="0.25">
      <c r="A57" s="142">
        <v>5</v>
      </c>
      <c r="B57" s="28">
        <v>2</v>
      </c>
      <c r="C57" s="28">
        <v>1</v>
      </c>
      <c r="D57" s="28">
        <v>2</v>
      </c>
      <c r="E57" s="28">
        <v>0</v>
      </c>
      <c r="F57" s="258">
        <v>3887</v>
      </c>
    </row>
    <row r="58" spans="1:6" x14ac:dyDescent="0.25">
      <c r="A58" s="142">
        <v>5</v>
      </c>
      <c r="B58" s="28">
        <v>2</v>
      </c>
      <c r="C58" s="28">
        <v>2</v>
      </c>
      <c r="D58" s="28">
        <v>1</v>
      </c>
      <c r="E58" s="28">
        <v>0</v>
      </c>
      <c r="F58" s="258">
        <v>11967</v>
      </c>
    </row>
    <row r="59" spans="1:6" x14ac:dyDescent="0.25">
      <c r="A59" s="142">
        <v>5</v>
      </c>
      <c r="B59" s="28">
        <v>2</v>
      </c>
      <c r="C59" s="28">
        <v>3</v>
      </c>
      <c r="D59" s="28">
        <v>0</v>
      </c>
      <c r="E59" s="28">
        <v>0</v>
      </c>
      <c r="F59" s="258">
        <v>153</v>
      </c>
    </row>
    <row r="60" spans="1:6" x14ac:dyDescent="0.25">
      <c r="A60" s="142">
        <v>5</v>
      </c>
      <c r="B60" s="28">
        <v>1</v>
      </c>
      <c r="C60" s="28">
        <v>0</v>
      </c>
      <c r="D60" s="28">
        <v>4</v>
      </c>
      <c r="E60" s="28">
        <v>0</v>
      </c>
      <c r="F60" s="258">
        <v>12</v>
      </c>
    </row>
    <row r="61" spans="1:6" x14ac:dyDescent="0.25">
      <c r="A61" s="142">
        <v>5</v>
      </c>
      <c r="B61" s="28">
        <v>1</v>
      </c>
      <c r="C61" s="28">
        <v>1</v>
      </c>
      <c r="D61" s="28">
        <v>3</v>
      </c>
      <c r="E61" s="28">
        <v>0</v>
      </c>
      <c r="F61" s="258">
        <v>64</v>
      </c>
    </row>
    <row r="62" spans="1:6" x14ac:dyDescent="0.25">
      <c r="A62" s="142">
        <v>5</v>
      </c>
      <c r="B62" s="28">
        <v>1</v>
      </c>
      <c r="C62" s="28">
        <v>2</v>
      </c>
      <c r="D62" s="28">
        <v>2</v>
      </c>
      <c r="E62" s="28">
        <v>0</v>
      </c>
      <c r="F62" s="258">
        <v>80</v>
      </c>
    </row>
    <row r="63" spans="1:6" x14ac:dyDescent="0.25">
      <c r="A63" s="142">
        <v>5</v>
      </c>
      <c r="B63" s="28">
        <v>1</v>
      </c>
      <c r="C63" s="28">
        <v>3</v>
      </c>
      <c r="D63" s="28">
        <v>1</v>
      </c>
      <c r="E63" s="28">
        <v>0</v>
      </c>
      <c r="F63" s="258">
        <v>2</v>
      </c>
    </row>
    <row r="64" spans="1:6" x14ac:dyDescent="0.25">
      <c r="A64" s="142">
        <v>4</v>
      </c>
      <c r="B64" s="28">
        <v>4</v>
      </c>
      <c r="C64" s="28">
        <v>0</v>
      </c>
      <c r="D64" s="28">
        <v>0</v>
      </c>
      <c r="E64" s="28">
        <v>0</v>
      </c>
      <c r="F64" s="258">
        <v>94</v>
      </c>
    </row>
    <row r="65" spans="1:6" x14ac:dyDescent="0.25">
      <c r="A65" s="142">
        <v>4</v>
      </c>
      <c r="B65" s="28">
        <v>3</v>
      </c>
      <c r="C65" s="28">
        <v>0</v>
      </c>
      <c r="D65" s="28">
        <v>1</v>
      </c>
      <c r="E65" s="28">
        <v>0</v>
      </c>
      <c r="F65" s="258">
        <v>473</v>
      </c>
    </row>
    <row r="66" spans="1:6" x14ac:dyDescent="0.25">
      <c r="A66" s="142">
        <v>4</v>
      </c>
      <c r="B66" s="28">
        <v>3</v>
      </c>
      <c r="C66" s="28">
        <v>1</v>
      </c>
      <c r="D66" s="28">
        <v>0</v>
      </c>
      <c r="E66" s="28">
        <v>0</v>
      </c>
      <c r="F66" s="258">
        <v>4209</v>
      </c>
    </row>
    <row r="67" spans="1:6" x14ac:dyDescent="0.25">
      <c r="A67" s="142">
        <v>4</v>
      </c>
      <c r="B67" s="28">
        <v>2</v>
      </c>
      <c r="C67" s="28">
        <v>0</v>
      </c>
      <c r="D67" s="28">
        <v>2</v>
      </c>
      <c r="E67" s="28">
        <v>0</v>
      </c>
      <c r="F67" s="258">
        <v>2834</v>
      </c>
    </row>
    <row r="68" spans="1:6" x14ac:dyDescent="0.25">
      <c r="A68" s="142">
        <v>4</v>
      </c>
      <c r="B68" s="28">
        <v>2</v>
      </c>
      <c r="C68" s="28">
        <v>1</v>
      </c>
      <c r="D68" s="28">
        <v>1</v>
      </c>
      <c r="E68" s="28">
        <v>0</v>
      </c>
      <c r="F68" s="258">
        <v>26562</v>
      </c>
    </row>
    <row r="69" spans="1:6" s="37" customFormat="1" ht="15.75" x14ac:dyDescent="0.25">
      <c r="A69" s="122">
        <v>4</v>
      </c>
      <c r="B69" s="121">
        <v>2</v>
      </c>
      <c r="C69" s="121">
        <v>2</v>
      </c>
      <c r="D69" s="121">
        <v>0</v>
      </c>
      <c r="E69" s="121">
        <v>0</v>
      </c>
      <c r="F69" s="258">
        <v>43941</v>
      </c>
    </row>
    <row r="70" spans="1:6" x14ac:dyDescent="0.25">
      <c r="A70" s="142">
        <v>4</v>
      </c>
      <c r="B70" s="7">
        <v>1</v>
      </c>
      <c r="C70" s="7">
        <v>0</v>
      </c>
      <c r="D70" s="7">
        <v>3</v>
      </c>
      <c r="E70" s="7">
        <v>0</v>
      </c>
      <c r="F70" s="258">
        <v>62</v>
      </c>
    </row>
    <row r="71" spans="1:6" x14ac:dyDescent="0.25">
      <c r="A71" s="142">
        <v>4</v>
      </c>
      <c r="B71" s="7">
        <v>1</v>
      </c>
      <c r="C71" s="7">
        <v>1</v>
      </c>
      <c r="D71" s="7">
        <v>2</v>
      </c>
      <c r="E71" s="7">
        <v>0</v>
      </c>
      <c r="F71" s="258">
        <v>1004</v>
      </c>
    </row>
    <row r="72" spans="1:6" x14ac:dyDescent="0.25">
      <c r="A72" s="142">
        <v>4</v>
      </c>
      <c r="B72" s="7">
        <v>1</v>
      </c>
      <c r="C72" s="7">
        <v>2</v>
      </c>
      <c r="D72" s="7">
        <v>1</v>
      </c>
      <c r="E72" s="7">
        <v>0</v>
      </c>
      <c r="F72" s="258">
        <v>502</v>
      </c>
    </row>
    <row r="73" spans="1:6" x14ac:dyDescent="0.25">
      <c r="A73" s="142">
        <v>4</v>
      </c>
      <c r="B73" s="7">
        <v>1</v>
      </c>
      <c r="C73" s="7">
        <v>3</v>
      </c>
      <c r="D73" s="7">
        <v>0</v>
      </c>
      <c r="E73" s="7">
        <v>0</v>
      </c>
      <c r="F73" s="258">
        <v>10</v>
      </c>
    </row>
    <row r="74" spans="1:6" x14ac:dyDescent="0.25">
      <c r="A74" s="142">
        <v>3</v>
      </c>
      <c r="B74" s="7">
        <v>3</v>
      </c>
      <c r="C74" s="7">
        <v>0</v>
      </c>
      <c r="D74" s="7">
        <v>0</v>
      </c>
      <c r="E74" s="7">
        <v>0</v>
      </c>
      <c r="F74" s="258">
        <v>3169</v>
      </c>
    </row>
    <row r="75" spans="1:6" x14ac:dyDescent="0.25">
      <c r="A75" s="142">
        <v>3</v>
      </c>
      <c r="B75" s="7">
        <v>2</v>
      </c>
      <c r="C75" s="7">
        <v>0</v>
      </c>
      <c r="D75" s="7">
        <v>1</v>
      </c>
      <c r="E75" s="7">
        <v>0</v>
      </c>
      <c r="F75" s="258">
        <v>6668</v>
      </c>
    </row>
    <row r="76" spans="1:6" x14ac:dyDescent="0.25">
      <c r="A76" s="142">
        <v>3</v>
      </c>
      <c r="B76" s="7">
        <v>2</v>
      </c>
      <c r="C76" s="7">
        <v>1</v>
      </c>
      <c r="D76" s="7">
        <v>0</v>
      </c>
      <c r="E76" s="7">
        <v>0</v>
      </c>
      <c r="F76" s="258">
        <v>103644</v>
      </c>
    </row>
    <row r="77" spans="1:6" x14ac:dyDescent="0.25">
      <c r="A77" s="142">
        <v>3</v>
      </c>
      <c r="B77" s="7">
        <v>1</v>
      </c>
      <c r="C77" s="7">
        <v>0</v>
      </c>
      <c r="D77" s="7">
        <v>2</v>
      </c>
      <c r="E77" s="7">
        <v>0</v>
      </c>
      <c r="F77" s="258">
        <v>35435</v>
      </c>
    </row>
    <row r="78" spans="1:6" x14ac:dyDescent="0.25">
      <c r="A78" s="142">
        <v>3</v>
      </c>
      <c r="B78" s="7">
        <v>1</v>
      </c>
      <c r="C78" s="7">
        <v>1</v>
      </c>
      <c r="D78" s="7">
        <v>1</v>
      </c>
      <c r="E78" s="7">
        <v>0</v>
      </c>
      <c r="F78" s="258">
        <v>221053</v>
      </c>
    </row>
    <row r="79" spans="1:6" x14ac:dyDescent="0.25">
      <c r="A79" s="142">
        <v>3</v>
      </c>
      <c r="B79" s="7">
        <v>1</v>
      </c>
      <c r="C79" s="7">
        <v>2</v>
      </c>
      <c r="D79" s="7">
        <v>0</v>
      </c>
      <c r="E79" s="7">
        <v>0</v>
      </c>
      <c r="F79" s="258">
        <v>1737</v>
      </c>
    </row>
    <row r="80" spans="1:6" x14ac:dyDescent="0.25">
      <c r="A80" s="142">
        <v>3</v>
      </c>
      <c r="B80" s="7">
        <v>0</v>
      </c>
      <c r="C80" s="7">
        <v>0</v>
      </c>
      <c r="D80" s="7">
        <v>3</v>
      </c>
      <c r="E80" s="7">
        <v>0</v>
      </c>
      <c r="F80" s="258">
        <v>2</v>
      </c>
    </row>
    <row r="81" spans="1:6" x14ac:dyDescent="0.25">
      <c r="A81" s="142">
        <v>3</v>
      </c>
      <c r="B81" s="7">
        <v>0</v>
      </c>
      <c r="C81" s="7">
        <v>1</v>
      </c>
      <c r="D81" s="7">
        <v>2</v>
      </c>
      <c r="E81" s="7">
        <v>0</v>
      </c>
      <c r="F81" s="258">
        <v>1</v>
      </c>
    </row>
    <row r="82" spans="1:6" x14ac:dyDescent="0.25">
      <c r="A82" s="142">
        <v>3</v>
      </c>
      <c r="B82" s="7">
        <v>0</v>
      </c>
      <c r="C82" s="7">
        <v>2</v>
      </c>
      <c r="D82" s="7">
        <v>1</v>
      </c>
      <c r="E82" s="7">
        <v>0</v>
      </c>
      <c r="F82" s="258">
        <v>2</v>
      </c>
    </row>
    <row r="83" spans="1:6" x14ac:dyDescent="0.25">
      <c r="A83" s="142">
        <v>2</v>
      </c>
      <c r="B83" s="7">
        <v>2</v>
      </c>
      <c r="C83" s="7">
        <v>0</v>
      </c>
      <c r="D83" s="7">
        <v>0</v>
      </c>
      <c r="E83" s="7">
        <v>0</v>
      </c>
      <c r="F83" s="258">
        <v>97721</v>
      </c>
    </row>
    <row r="84" spans="1:6" x14ac:dyDescent="0.25">
      <c r="A84" s="142">
        <v>2</v>
      </c>
      <c r="B84" s="7">
        <v>1</v>
      </c>
      <c r="C84" s="7">
        <v>0</v>
      </c>
      <c r="D84" s="7">
        <v>1</v>
      </c>
      <c r="E84" s="7">
        <v>0</v>
      </c>
      <c r="F84" s="258">
        <v>45433</v>
      </c>
    </row>
    <row r="85" spans="1:6" x14ac:dyDescent="0.25">
      <c r="A85" s="142">
        <v>2</v>
      </c>
      <c r="B85" s="7">
        <v>1</v>
      </c>
      <c r="C85" s="7">
        <v>1</v>
      </c>
      <c r="D85" s="7">
        <v>0</v>
      </c>
      <c r="E85" s="7">
        <v>0</v>
      </c>
      <c r="F85" s="258">
        <v>804159</v>
      </c>
    </row>
    <row r="86" spans="1:6" x14ac:dyDescent="0.25">
      <c r="A86" s="142">
        <v>2</v>
      </c>
      <c r="B86" s="7">
        <v>0</v>
      </c>
      <c r="C86" s="7">
        <v>0</v>
      </c>
      <c r="D86" s="7">
        <v>2</v>
      </c>
      <c r="E86" s="7">
        <v>0</v>
      </c>
      <c r="F86" s="258">
        <v>291</v>
      </c>
    </row>
    <row r="87" spans="1:6" x14ac:dyDescent="0.25">
      <c r="A87" s="142">
        <v>2</v>
      </c>
      <c r="B87" s="7">
        <v>0</v>
      </c>
      <c r="C87" s="7">
        <v>1</v>
      </c>
      <c r="D87" s="7">
        <v>1</v>
      </c>
      <c r="E87" s="7">
        <v>0</v>
      </c>
      <c r="F87" s="258">
        <v>126</v>
      </c>
    </row>
    <row r="88" spans="1:6" x14ac:dyDescent="0.25">
      <c r="A88" s="142">
        <v>2</v>
      </c>
      <c r="B88" s="7">
        <v>0</v>
      </c>
      <c r="C88" s="7">
        <v>2</v>
      </c>
      <c r="D88" s="7">
        <v>0</v>
      </c>
      <c r="E88" s="7">
        <v>0</v>
      </c>
      <c r="F88" s="258">
        <v>20</v>
      </c>
    </row>
    <row r="89" spans="1:6" x14ac:dyDescent="0.25">
      <c r="A89" s="142">
        <v>1</v>
      </c>
      <c r="B89" s="7">
        <v>1</v>
      </c>
      <c r="C89" s="7">
        <v>0</v>
      </c>
      <c r="D89" s="7">
        <v>0</v>
      </c>
      <c r="E89" s="7">
        <v>0</v>
      </c>
      <c r="F89" s="258">
        <v>1043742</v>
      </c>
    </row>
    <row r="90" spans="1:6" ht="15.75" x14ac:dyDescent="0.25">
      <c r="A90" s="402">
        <v>1</v>
      </c>
      <c r="B90" s="290">
        <v>0</v>
      </c>
      <c r="C90" s="290">
        <v>0</v>
      </c>
      <c r="D90" s="290">
        <v>1</v>
      </c>
      <c r="E90" s="290">
        <v>0</v>
      </c>
      <c r="F90" s="403">
        <v>5427</v>
      </c>
    </row>
    <row r="91" spans="1:6" x14ac:dyDescent="0.25">
      <c r="A91" s="7">
        <v>1</v>
      </c>
      <c r="B91" s="7">
        <v>0</v>
      </c>
      <c r="C91" s="7">
        <v>1</v>
      </c>
      <c r="D91" s="7">
        <v>0</v>
      </c>
      <c r="E91" s="7">
        <v>0</v>
      </c>
      <c r="F91" s="6">
        <v>1757</v>
      </c>
    </row>
    <row r="92" spans="1:6" x14ac:dyDescent="0.25">
      <c r="A92" s="404"/>
      <c r="B92" s="404"/>
      <c r="C92" s="404"/>
      <c r="D92" s="404"/>
      <c r="E92" s="404"/>
      <c r="F92" s="405">
        <f>SUM(F4:F91)</f>
        <v>2480294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C1E5-DD7E-4F7F-9C72-8A5FAB302F10}">
  <dimension ref="A1:F18"/>
  <sheetViews>
    <sheetView workbookViewId="0">
      <selection activeCell="B26" sqref="B26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80" t="s">
        <v>791</v>
      </c>
      <c r="B1" s="480"/>
      <c r="C1" s="480"/>
      <c r="D1" s="480"/>
      <c r="E1" s="481"/>
      <c r="F1" s="481"/>
    </row>
    <row r="2" spans="1:6" ht="18.75" x14ac:dyDescent="0.3">
      <c r="A2" s="482"/>
      <c r="B2" s="482"/>
      <c r="C2" s="482"/>
      <c r="D2" s="482"/>
      <c r="E2" s="482"/>
      <c r="F2" s="482"/>
    </row>
    <row r="3" spans="1:6" ht="30" x14ac:dyDescent="0.25">
      <c r="A3" s="483" t="s">
        <v>792</v>
      </c>
      <c r="B3" s="484" t="s">
        <v>793</v>
      </c>
      <c r="C3" s="484" t="s">
        <v>794</v>
      </c>
      <c r="D3" s="485" t="s">
        <v>795</v>
      </c>
    </row>
    <row r="4" spans="1:6" ht="35.25" customHeight="1" x14ac:dyDescent="0.25">
      <c r="A4" s="486" t="s">
        <v>796</v>
      </c>
      <c r="B4" s="22">
        <v>120590800.04000001</v>
      </c>
      <c r="C4" s="487">
        <v>6813.3348880025633</v>
      </c>
      <c r="D4" s="488">
        <v>0.21239079309431055</v>
      </c>
    </row>
    <row r="5" spans="1:6" x14ac:dyDescent="0.25">
      <c r="A5" s="489" t="s">
        <v>797</v>
      </c>
      <c r="B5" s="22">
        <v>399960600.13</v>
      </c>
      <c r="C5" s="487">
        <v>24063.301055864631</v>
      </c>
      <c r="D5" s="488">
        <v>0.1994542307565185</v>
      </c>
    </row>
    <row r="6" spans="1:6" x14ac:dyDescent="0.25">
      <c r="A6" s="489" t="s">
        <v>798</v>
      </c>
      <c r="B6" s="22">
        <v>66189364.549999997</v>
      </c>
      <c r="C6" s="487">
        <v>4302.2949893594669</v>
      </c>
      <c r="D6" s="488">
        <v>0.1846159727690482</v>
      </c>
    </row>
    <row r="7" spans="1:6" x14ac:dyDescent="0.25">
      <c r="A7" s="489" t="s">
        <v>799</v>
      </c>
      <c r="B7" s="22">
        <v>163497778.22</v>
      </c>
      <c r="C7" s="487">
        <v>8927.3802822550115</v>
      </c>
      <c r="D7" s="488">
        <v>0.21977033313343017</v>
      </c>
    </row>
    <row r="8" spans="1:6" x14ac:dyDescent="0.25">
      <c r="A8" s="489" t="s">
        <v>800</v>
      </c>
      <c r="B8" s="22">
        <v>78412943.799999997</v>
      </c>
      <c r="C8" s="487">
        <v>3875.338019013695</v>
      </c>
      <c r="D8" s="488">
        <v>0.2428060006593904</v>
      </c>
    </row>
    <row r="9" spans="1:6" x14ac:dyDescent="0.25">
      <c r="A9" s="489" t="s">
        <v>801</v>
      </c>
      <c r="B9" s="22">
        <v>41133702.020000003</v>
      </c>
      <c r="C9" s="487">
        <v>3058.6299573186388</v>
      </c>
      <c r="D9" s="488">
        <v>0.16138088985197818</v>
      </c>
    </row>
    <row r="10" spans="1:6" x14ac:dyDescent="0.25">
      <c r="A10" s="489" t="s">
        <v>802</v>
      </c>
      <c r="B10" s="22">
        <v>139727231.96000001</v>
      </c>
      <c r="C10" s="487">
        <v>7844.9310180569337</v>
      </c>
      <c r="D10" s="488">
        <v>0.21373378295623291</v>
      </c>
    </row>
    <row r="11" spans="1:6" x14ac:dyDescent="0.25">
      <c r="A11" s="489" t="s">
        <v>803</v>
      </c>
      <c r="B11" s="22">
        <v>119036625.78</v>
      </c>
      <c r="C11" s="487">
        <v>8322.0699854293744</v>
      </c>
      <c r="D11" s="488">
        <v>0.17164473644910117</v>
      </c>
    </row>
    <row r="12" spans="1:6" x14ac:dyDescent="0.25">
      <c r="A12" s="489" t="s">
        <v>804</v>
      </c>
      <c r="B12" s="22">
        <v>122732859.67000002</v>
      </c>
      <c r="C12" s="487">
        <v>8070.6227307902109</v>
      </c>
      <c r="D12" s="488">
        <v>0.18248831164181997</v>
      </c>
    </row>
    <row r="13" spans="1:6" x14ac:dyDescent="0.25">
      <c r="A13" s="489" t="s">
        <v>805</v>
      </c>
      <c r="B13" s="22">
        <v>1033031350.1</v>
      </c>
      <c r="C13" s="487">
        <v>84650.945796552798</v>
      </c>
      <c r="D13" s="488">
        <v>0.14644108325727428</v>
      </c>
    </row>
    <row r="14" spans="1:6" x14ac:dyDescent="0.25">
      <c r="A14" s="489" t="s">
        <v>806</v>
      </c>
      <c r="B14" s="22">
        <v>42392226.739999995</v>
      </c>
      <c r="C14" s="487">
        <v>2436.3046050421085</v>
      </c>
      <c r="D14" s="488">
        <v>0.20880259382476007</v>
      </c>
    </row>
    <row r="15" spans="1:6" x14ac:dyDescent="0.25">
      <c r="A15" s="489" t="s">
        <v>807</v>
      </c>
      <c r="B15" s="22">
        <v>57106497.769999996</v>
      </c>
      <c r="C15" s="487">
        <v>5939.5582737491231</v>
      </c>
      <c r="D15" s="488">
        <v>0.11537524200557157</v>
      </c>
    </row>
    <row r="16" spans="1:6" x14ac:dyDescent="0.25">
      <c r="A16" s="489" t="s">
        <v>808</v>
      </c>
      <c r="B16" s="22">
        <v>123453202.22999999</v>
      </c>
      <c r="C16" s="487">
        <v>8847.1620176212655</v>
      </c>
      <c r="D16" s="488">
        <v>0.16744786902391484</v>
      </c>
    </row>
    <row r="18" spans="1:1" x14ac:dyDescent="0.25">
      <c r="A18" s="49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B31" sqref="B31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09" t="s">
        <v>682</v>
      </c>
      <c r="B1" s="409"/>
      <c r="C1" s="409"/>
      <c r="D1" s="409"/>
      <c r="E1" s="409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2807989</v>
      </c>
      <c r="C4" s="24">
        <f>C5+C6+C7+C8+C9</f>
        <v>2219915810.8200002</v>
      </c>
      <c r="D4" s="24">
        <f>C4/B4</f>
        <v>790.5714056643385</v>
      </c>
      <c r="E4" s="24"/>
    </row>
    <row r="5" spans="1:5" x14ac:dyDescent="0.25">
      <c r="A5" s="16" t="s">
        <v>5</v>
      </c>
      <c r="B5" s="20">
        <v>1899620</v>
      </c>
      <c r="C5" s="21">
        <v>1688897770.25</v>
      </c>
      <c r="D5" s="21">
        <v>889.07</v>
      </c>
      <c r="E5" s="21">
        <v>775.35</v>
      </c>
    </row>
    <row r="6" spans="1:5" x14ac:dyDescent="0.25">
      <c r="A6" s="16" t="s">
        <v>6</v>
      </c>
      <c r="B6" s="20">
        <v>638506</v>
      </c>
      <c r="C6" s="21">
        <v>370026014.54000002</v>
      </c>
      <c r="D6" s="21">
        <v>579.52</v>
      </c>
      <c r="E6" s="21">
        <v>475.56</v>
      </c>
    </row>
    <row r="7" spans="1:5" x14ac:dyDescent="0.25">
      <c r="A7" s="16" t="s">
        <v>7</v>
      </c>
      <c r="B7" s="20">
        <v>209910</v>
      </c>
      <c r="C7" s="21">
        <v>130540575.76000001</v>
      </c>
      <c r="D7" s="21">
        <v>621.89</v>
      </c>
      <c r="E7" s="21">
        <v>522.9</v>
      </c>
    </row>
    <row r="8" spans="1:5" x14ac:dyDescent="0.25">
      <c r="A8" s="16" t="s">
        <v>8</v>
      </c>
      <c r="B8" s="20">
        <v>24554</v>
      </c>
      <c r="C8" s="21">
        <v>18982565.030000001</v>
      </c>
      <c r="D8" s="21">
        <v>773.09</v>
      </c>
      <c r="E8" s="21">
        <v>846</v>
      </c>
    </row>
    <row r="9" spans="1:5" x14ac:dyDescent="0.25">
      <c r="A9" s="237" t="s">
        <v>613</v>
      </c>
      <c r="B9" s="20">
        <v>35399</v>
      </c>
      <c r="C9" s="21">
        <v>11468885.24</v>
      </c>
      <c r="D9" s="21">
        <v>323.99</v>
      </c>
      <c r="E9" s="21">
        <v>387.9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1307786</v>
      </c>
      <c r="C11" s="24">
        <f>C12+C13+C14+C15</f>
        <v>255896642.94</v>
      </c>
      <c r="D11" s="24">
        <f>C11/B11</f>
        <v>195.67164883245422</v>
      </c>
      <c r="E11" s="7"/>
    </row>
    <row r="12" spans="1:5" x14ac:dyDescent="0.25">
      <c r="A12" s="16" t="s">
        <v>5</v>
      </c>
      <c r="B12" s="20">
        <v>945649</v>
      </c>
      <c r="C12" s="21">
        <v>208227614.28</v>
      </c>
      <c r="D12" s="21">
        <v>220.2</v>
      </c>
      <c r="E12" s="21">
        <v>199.28</v>
      </c>
    </row>
    <row r="13" spans="1:5" x14ac:dyDescent="0.25">
      <c r="A13" s="16" t="s">
        <v>6</v>
      </c>
      <c r="B13" s="20">
        <v>292206</v>
      </c>
      <c r="C13" s="21">
        <v>37429335.789999999</v>
      </c>
      <c r="D13" s="21">
        <v>128.09</v>
      </c>
      <c r="E13" s="21">
        <v>118.84</v>
      </c>
    </row>
    <row r="14" spans="1:5" x14ac:dyDescent="0.25">
      <c r="A14" s="16" t="s">
        <v>7</v>
      </c>
      <c r="B14" s="20">
        <v>69930</v>
      </c>
      <c r="C14" s="21">
        <v>10239549.34</v>
      </c>
      <c r="D14" s="21">
        <v>146.43</v>
      </c>
      <c r="E14" s="21">
        <v>136.37</v>
      </c>
    </row>
    <row r="15" spans="1:5" x14ac:dyDescent="0.25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426244</v>
      </c>
      <c r="C17" s="24">
        <f>C18+C19+C20</f>
        <v>46975802.890000001</v>
      </c>
      <c r="D17" s="24">
        <f>C17/B17</f>
        <v>110.20871353027843</v>
      </c>
      <c r="E17" s="7"/>
    </row>
    <row r="18" spans="1:5" x14ac:dyDescent="0.25">
      <c r="A18" s="16" t="s">
        <v>5</v>
      </c>
      <c r="B18" s="20">
        <v>351086</v>
      </c>
      <c r="C18" s="21">
        <v>41392665.090000004</v>
      </c>
      <c r="D18" s="21">
        <v>117.9</v>
      </c>
      <c r="E18" s="21">
        <v>101.72</v>
      </c>
    </row>
    <row r="19" spans="1:5" x14ac:dyDescent="0.25">
      <c r="A19" s="16" t="s">
        <v>6</v>
      </c>
      <c r="B19" s="20">
        <v>75142</v>
      </c>
      <c r="C19" s="21">
        <v>5576660.3600000003</v>
      </c>
      <c r="D19" s="21">
        <v>74.209999999999994</v>
      </c>
      <c r="E19" s="21">
        <v>50.21</v>
      </c>
    </row>
    <row r="20" spans="1:5" x14ac:dyDescent="0.25">
      <c r="A20" s="16" t="s">
        <v>7</v>
      </c>
      <c r="B20" s="20">
        <v>16</v>
      </c>
      <c r="C20" s="21">
        <v>6477.44</v>
      </c>
      <c r="D20" s="21">
        <v>404.84</v>
      </c>
      <c r="E20" s="21">
        <v>440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4542019</v>
      </c>
      <c r="C28" s="68">
        <f>C4+C11+C17+C23</f>
        <v>2522788256.6500001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B31" sqref="B31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09" t="s">
        <v>683</v>
      </c>
      <c r="B1" s="409"/>
      <c r="C1" s="409"/>
      <c r="D1" s="409"/>
      <c r="E1" s="409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2807989</v>
      </c>
      <c r="C4" s="24">
        <f>C5+C6+C7+C8+C9</f>
        <v>2068418839.1900001</v>
      </c>
      <c r="D4" s="24">
        <f>C4/B4</f>
        <v>736.61928133977733</v>
      </c>
      <c r="E4" s="24"/>
    </row>
    <row r="5" spans="1:5" x14ac:dyDescent="0.25">
      <c r="A5" s="16" t="s">
        <v>5</v>
      </c>
      <c r="B5" s="20">
        <v>1899620</v>
      </c>
      <c r="C5" s="21">
        <v>1568964744.6900001</v>
      </c>
      <c r="D5" s="21">
        <v>825.94</v>
      </c>
      <c r="E5" s="21">
        <v>727.58</v>
      </c>
    </row>
    <row r="6" spans="1:5" x14ac:dyDescent="0.25">
      <c r="A6" s="16" t="s">
        <v>6</v>
      </c>
      <c r="B6" s="20">
        <v>638506</v>
      </c>
      <c r="C6" s="21">
        <v>346023379.06999999</v>
      </c>
      <c r="D6" s="21">
        <v>541.92999999999995</v>
      </c>
      <c r="E6" s="21">
        <v>446.11</v>
      </c>
    </row>
    <row r="7" spans="1:5" x14ac:dyDescent="0.25">
      <c r="A7" s="16" t="s">
        <v>7</v>
      </c>
      <c r="B7" s="20">
        <v>209910</v>
      </c>
      <c r="C7" s="21">
        <v>123670732.7</v>
      </c>
      <c r="D7" s="21">
        <v>589.16</v>
      </c>
      <c r="E7" s="21">
        <v>491.97</v>
      </c>
    </row>
    <row r="8" spans="1:5" x14ac:dyDescent="0.25">
      <c r="A8" s="16" t="s">
        <v>8</v>
      </c>
      <c r="B8" s="20">
        <v>24554</v>
      </c>
      <c r="C8" s="21">
        <v>18664977.640000001</v>
      </c>
      <c r="D8" s="21">
        <v>760.16</v>
      </c>
      <c r="E8" s="21">
        <v>846</v>
      </c>
    </row>
    <row r="9" spans="1:5" x14ac:dyDescent="0.25">
      <c r="A9" s="237" t="s">
        <v>613</v>
      </c>
      <c r="B9" s="20">
        <v>35399</v>
      </c>
      <c r="C9" s="21">
        <v>11095005.09</v>
      </c>
      <c r="D9" s="21">
        <v>313.43</v>
      </c>
      <c r="E9" s="21">
        <v>364.63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1307786</v>
      </c>
      <c r="C11" s="24">
        <f>C12+C13+C14+C15</f>
        <v>232071436.87999997</v>
      </c>
      <c r="D11" s="24">
        <f>C11/B11</f>
        <v>177.45367887406653</v>
      </c>
      <c r="E11" s="7"/>
    </row>
    <row r="12" spans="1:5" x14ac:dyDescent="0.25">
      <c r="A12" s="16" t="s">
        <v>5</v>
      </c>
      <c r="B12" s="20">
        <v>945649</v>
      </c>
      <c r="C12" s="21">
        <v>187716213.88999999</v>
      </c>
      <c r="D12" s="21">
        <v>198.51</v>
      </c>
      <c r="E12" s="21">
        <v>186.74</v>
      </c>
    </row>
    <row r="13" spans="1:5" x14ac:dyDescent="0.25">
      <c r="A13" s="16" t="s">
        <v>6</v>
      </c>
      <c r="B13" s="20">
        <v>292206</v>
      </c>
      <c r="C13" s="21">
        <v>34868827.710000001</v>
      </c>
      <c r="D13" s="21">
        <v>119.33</v>
      </c>
      <c r="E13" s="21">
        <v>111.76</v>
      </c>
    </row>
    <row r="14" spans="1:5" x14ac:dyDescent="0.25">
      <c r="A14" s="16" t="s">
        <v>7</v>
      </c>
      <c r="B14" s="20">
        <v>69930</v>
      </c>
      <c r="C14" s="21">
        <v>9486260.3599999994</v>
      </c>
      <c r="D14" s="21">
        <v>135.65</v>
      </c>
      <c r="E14" s="21">
        <v>128.24</v>
      </c>
    </row>
    <row r="15" spans="1:5" x14ac:dyDescent="0.25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426244</v>
      </c>
      <c r="C17" s="24">
        <f>C18+C19+C20</f>
        <v>46694063.449999996</v>
      </c>
      <c r="D17" s="24">
        <f>C17/B17</f>
        <v>109.54773193288351</v>
      </c>
      <c r="E17" s="7"/>
    </row>
    <row r="18" spans="1:6" x14ac:dyDescent="0.25">
      <c r="A18" s="16" t="s">
        <v>5</v>
      </c>
      <c r="B18" s="20">
        <v>351086</v>
      </c>
      <c r="C18" s="21">
        <v>41139965.619999997</v>
      </c>
      <c r="D18" s="21">
        <v>117.18</v>
      </c>
      <c r="E18" s="21">
        <v>101.59</v>
      </c>
    </row>
    <row r="19" spans="1:6" x14ac:dyDescent="0.25">
      <c r="A19" s="16" t="s">
        <v>6</v>
      </c>
      <c r="B19" s="20">
        <v>75142</v>
      </c>
      <c r="C19" s="21">
        <v>5547645.5300000003</v>
      </c>
      <c r="D19" s="21">
        <v>73.83</v>
      </c>
      <c r="E19" s="21">
        <v>50.18</v>
      </c>
    </row>
    <row r="20" spans="1:6" x14ac:dyDescent="0.25">
      <c r="A20" s="16" t="s">
        <v>7</v>
      </c>
      <c r="B20" s="20">
        <v>16</v>
      </c>
      <c r="C20" s="21">
        <v>6452.3</v>
      </c>
      <c r="D20" s="21">
        <v>403.27</v>
      </c>
      <c r="E20" s="21">
        <v>440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4542019</v>
      </c>
      <c r="C28" s="68">
        <f>C4+C11+C17+C23</f>
        <v>2347184339.52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H13" sqref="H13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09" t="s">
        <v>809</v>
      </c>
      <c r="B1" s="409"/>
      <c r="C1" s="409"/>
      <c r="D1" s="409"/>
      <c r="E1" s="409"/>
      <c r="F1" s="409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40" t="s">
        <v>617</v>
      </c>
      <c r="E3" s="240" t="s">
        <v>618</v>
      </c>
      <c r="F3" s="240" t="s">
        <v>619</v>
      </c>
    </row>
    <row r="4" spans="1:6" x14ac:dyDescent="0.25">
      <c r="A4" s="1" t="s">
        <v>5</v>
      </c>
      <c r="B4" s="6">
        <v>1875800</v>
      </c>
      <c r="C4" s="22">
        <v>2069733798.5899999</v>
      </c>
      <c r="D4" s="35" t="s">
        <v>689</v>
      </c>
      <c r="E4" s="22">
        <v>114925916.42</v>
      </c>
      <c r="F4" s="35" t="s">
        <v>684</v>
      </c>
    </row>
    <row r="5" spans="1:6" x14ac:dyDescent="0.25">
      <c r="A5" s="1" t="s">
        <v>613</v>
      </c>
      <c r="B5" s="6">
        <v>16191</v>
      </c>
      <c r="C5" s="22">
        <v>6336477.6600000001</v>
      </c>
      <c r="D5" s="35" t="s">
        <v>690</v>
      </c>
      <c r="E5" s="22">
        <v>378035.84</v>
      </c>
      <c r="F5" s="35" t="s">
        <v>685</v>
      </c>
    </row>
    <row r="6" spans="1:6" ht="15" customHeight="1" x14ac:dyDescent="0.25">
      <c r="A6" s="1" t="s">
        <v>6</v>
      </c>
      <c r="B6" s="6">
        <v>386406</v>
      </c>
      <c r="C6" s="22">
        <v>275479216.66000003</v>
      </c>
      <c r="D6" s="35" t="s">
        <v>691</v>
      </c>
      <c r="E6" s="22">
        <v>15030242.68</v>
      </c>
      <c r="F6" s="35" t="s">
        <v>686</v>
      </c>
    </row>
    <row r="7" spans="1:6" x14ac:dyDescent="0.25">
      <c r="A7" s="1" t="s">
        <v>45</v>
      </c>
      <c r="B7" s="6">
        <v>178668</v>
      </c>
      <c r="C7" s="22">
        <v>123909842.97</v>
      </c>
      <c r="D7" s="35" t="s">
        <v>692</v>
      </c>
      <c r="E7" s="22">
        <v>6302306.9900000002</v>
      </c>
      <c r="F7" s="35" t="s">
        <v>687</v>
      </c>
    </row>
    <row r="8" spans="1:6" ht="15" customHeight="1" x14ac:dyDescent="0.25">
      <c r="A8" s="1" t="s">
        <v>8</v>
      </c>
      <c r="B8" s="6">
        <v>23229</v>
      </c>
      <c r="C8" s="22">
        <v>8548109.9399999995</v>
      </c>
      <c r="D8" s="35" t="s">
        <v>693</v>
      </c>
      <c r="E8" s="22">
        <v>186604.37</v>
      </c>
      <c r="F8" s="35" t="s">
        <v>688</v>
      </c>
    </row>
    <row r="9" spans="1:6" ht="15.75" x14ac:dyDescent="0.25">
      <c r="A9" s="45"/>
      <c r="B9" s="364">
        <f>SUM(B4:B8)</f>
        <v>2480294</v>
      </c>
      <c r="C9" s="363">
        <f>SUM(C4:C8)</f>
        <v>2484007445.8199997</v>
      </c>
      <c r="D9" s="381"/>
      <c r="E9" s="363">
        <f>SUM(E4:E8)</f>
        <v>136823106.30000001</v>
      </c>
      <c r="F9" s="345"/>
    </row>
    <row r="10" spans="1:6" ht="15" customHeight="1" x14ac:dyDescent="0.25"/>
    <row r="11" spans="1:6" ht="15.75" x14ac:dyDescent="0.25">
      <c r="A11" s="409" t="s">
        <v>810</v>
      </c>
      <c r="B11" s="409"/>
      <c r="C11" s="409"/>
      <c r="D11" s="409"/>
      <c r="E11" s="409"/>
      <c r="F11" s="409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40" t="s">
        <v>617</v>
      </c>
      <c r="E13" s="240" t="s">
        <v>618</v>
      </c>
      <c r="F13" s="240" t="s">
        <v>619</v>
      </c>
    </row>
    <row r="14" spans="1:6" x14ac:dyDescent="0.25">
      <c r="A14" s="1" t="s">
        <v>5</v>
      </c>
      <c r="B14" s="350">
        <v>1873655</v>
      </c>
      <c r="C14" s="351">
        <v>2064569442.46</v>
      </c>
      <c r="D14" s="352" t="s">
        <v>677</v>
      </c>
      <c r="E14" s="351">
        <v>114645359.98999999</v>
      </c>
      <c r="F14" s="352" t="s">
        <v>672</v>
      </c>
    </row>
    <row r="15" spans="1:6" x14ac:dyDescent="0.25">
      <c r="A15" s="1" t="s">
        <v>613</v>
      </c>
      <c r="B15" s="350">
        <v>16325</v>
      </c>
      <c r="C15" s="351">
        <v>6385847.9400000004</v>
      </c>
      <c r="D15" s="352" t="s">
        <v>678</v>
      </c>
      <c r="E15" s="351">
        <v>381141.13</v>
      </c>
      <c r="F15" s="352" t="s">
        <v>673</v>
      </c>
    </row>
    <row r="16" spans="1:6" x14ac:dyDescent="0.25">
      <c r="A16" s="1" t="s">
        <v>6</v>
      </c>
      <c r="B16" s="350">
        <v>385848</v>
      </c>
      <c r="C16" s="351">
        <v>274841873.67000002</v>
      </c>
      <c r="D16" s="352" t="s">
        <v>679</v>
      </c>
      <c r="E16" s="351">
        <v>14995572.300000001</v>
      </c>
      <c r="F16" s="352" t="s">
        <v>674</v>
      </c>
    </row>
    <row r="17" spans="1:6" x14ac:dyDescent="0.25">
      <c r="A17" s="1" t="s">
        <v>45</v>
      </c>
      <c r="B17" s="350">
        <v>179616</v>
      </c>
      <c r="C17" s="351">
        <v>124450623.84999999</v>
      </c>
      <c r="D17" s="352" t="s">
        <v>680</v>
      </c>
      <c r="E17" s="351">
        <v>6335621.7999999998</v>
      </c>
      <c r="F17" s="352" t="s">
        <v>675</v>
      </c>
    </row>
    <row r="18" spans="1:6" x14ac:dyDescent="0.25">
      <c r="A18" s="1" t="s">
        <v>8</v>
      </c>
      <c r="B18" s="350">
        <v>23305</v>
      </c>
      <c r="C18" s="351">
        <v>8435340.3699999992</v>
      </c>
      <c r="D18" s="352" t="s">
        <v>681</v>
      </c>
      <c r="E18" s="351">
        <v>182101.47</v>
      </c>
      <c r="F18" s="352" t="s">
        <v>676</v>
      </c>
    </row>
    <row r="19" spans="1:6" ht="15.75" x14ac:dyDescent="0.25">
      <c r="A19" s="238"/>
      <c r="B19" s="364">
        <v>2478749</v>
      </c>
      <c r="C19" s="363">
        <v>2478683128.29</v>
      </c>
      <c r="D19" s="381"/>
      <c r="E19" s="363">
        <v>136539796.69</v>
      </c>
      <c r="F19" s="345"/>
    </row>
    <row r="21" spans="1:6" ht="15.75" x14ac:dyDescent="0.25">
      <c r="A21" s="409" t="s">
        <v>811</v>
      </c>
      <c r="B21" s="409"/>
      <c r="C21" s="409"/>
      <c r="D21" s="409"/>
      <c r="E21" s="409"/>
      <c r="F21" s="409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40" t="s">
        <v>617</v>
      </c>
      <c r="E23" s="240" t="s">
        <v>618</v>
      </c>
      <c r="F23" s="240" t="s">
        <v>619</v>
      </c>
    </row>
    <row r="24" spans="1:6" x14ac:dyDescent="0.25">
      <c r="A24" s="1" t="s">
        <v>5</v>
      </c>
      <c r="B24" s="350">
        <v>1872961</v>
      </c>
      <c r="C24" s="351">
        <v>2059637637.8699999</v>
      </c>
      <c r="D24" s="351" t="s">
        <v>665</v>
      </c>
      <c r="E24" s="351">
        <v>114515711.5</v>
      </c>
      <c r="F24" s="351" t="s">
        <v>660</v>
      </c>
    </row>
    <row r="25" spans="1:6" x14ac:dyDescent="0.25">
      <c r="A25" s="1" t="s">
        <v>613</v>
      </c>
      <c r="B25" s="350">
        <v>16442</v>
      </c>
      <c r="C25" s="351">
        <v>6428267.8099999996</v>
      </c>
      <c r="D25" s="351" t="s">
        <v>666</v>
      </c>
      <c r="E25" s="351">
        <v>383751.1</v>
      </c>
      <c r="F25" s="351" t="s">
        <v>661</v>
      </c>
    </row>
    <row r="26" spans="1:6" x14ac:dyDescent="0.25">
      <c r="A26" s="1" t="s">
        <v>6</v>
      </c>
      <c r="B26" s="350">
        <v>385651</v>
      </c>
      <c r="C26" s="351">
        <v>274544708.75999999</v>
      </c>
      <c r="D26" s="351" t="s">
        <v>667</v>
      </c>
      <c r="E26" s="351">
        <v>15043816.84</v>
      </c>
      <c r="F26" s="351" t="s">
        <v>662</v>
      </c>
    </row>
    <row r="27" spans="1:6" x14ac:dyDescent="0.25">
      <c r="A27" s="1" t="s">
        <v>45</v>
      </c>
      <c r="B27" s="350">
        <v>180422</v>
      </c>
      <c r="C27" s="351">
        <v>123663623.16</v>
      </c>
      <c r="D27" s="351" t="s">
        <v>668</v>
      </c>
      <c r="E27" s="351">
        <v>6341742.1600000001</v>
      </c>
      <c r="F27" s="351" t="s">
        <v>663</v>
      </c>
    </row>
    <row r="28" spans="1:6" x14ac:dyDescent="0.25">
      <c r="A28" s="1" t="s">
        <v>8</v>
      </c>
      <c r="B28" s="353">
        <v>23045</v>
      </c>
      <c r="C28" s="354">
        <v>8081384.2400000002</v>
      </c>
      <c r="D28" s="354" t="s">
        <v>669</v>
      </c>
      <c r="E28" s="351">
        <v>166462.39000000001</v>
      </c>
      <c r="F28" s="354" t="s">
        <v>664</v>
      </c>
    </row>
    <row r="29" spans="1:6" ht="15.75" x14ac:dyDescent="0.25">
      <c r="A29" s="238" t="s">
        <v>10</v>
      </c>
      <c r="B29" s="364">
        <f>SUM(B24:B28)</f>
        <v>2478521</v>
      </c>
      <c r="C29" s="363">
        <f>SUM(C24:C28)</f>
        <v>2472355621.8399992</v>
      </c>
      <c r="D29" s="345"/>
      <c r="E29" s="363">
        <f>SUM(E24:E28)</f>
        <v>136451483.98999998</v>
      </c>
      <c r="F29" s="345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P53"/>
  <sheetViews>
    <sheetView workbookViewId="0">
      <selection activeCell="E28" sqref="E28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5" ht="15.75" x14ac:dyDescent="0.25">
      <c r="A1" s="409" t="s">
        <v>695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5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5" ht="15.75" x14ac:dyDescent="0.25">
      <c r="A3" s="415" t="s">
        <v>18</v>
      </c>
      <c r="B3" s="417" t="s">
        <v>5</v>
      </c>
      <c r="C3" s="417"/>
      <c r="D3" s="417"/>
      <c r="E3" s="417" t="s">
        <v>6</v>
      </c>
      <c r="F3" s="417"/>
      <c r="G3" s="62"/>
      <c r="H3" s="417" t="s">
        <v>19</v>
      </c>
      <c r="I3" s="417"/>
      <c r="J3" s="417"/>
      <c r="K3" s="417" t="s">
        <v>20</v>
      </c>
      <c r="L3" s="417"/>
      <c r="M3" s="417"/>
    </row>
    <row r="4" spans="1:15" ht="15.75" x14ac:dyDescent="0.25">
      <c r="A4" s="416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5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5" x14ac:dyDescent="0.25">
      <c r="A6" s="16" t="s">
        <v>443</v>
      </c>
      <c r="B6" s="26">
        <v>461129</v>
      </c>
      <c r="C6" s="54">
        <v>372.05</v>
      </c>
      <c r="D6" s="225">
        <v>417.03</v>
      </c>
      <c r="E6" s="182">
        <v>366786</v>
      </c>
      <c r="F6" s="225">
        <v>360.45</v>
      </c>
      <c r="G6" s="225">
        <v>388.93</v>
      </c>
      <c r="H6" s="182">
        <v>108234</v>
      </c>
      <c r="I6" s="225">
        <v>389.49</v>
      </c>
      <c r="J6" s="225">
        <v>385.27</v>
      </c>
      <c r="K6" s="182">
        <v>2970</v>
      </c>
      <c r="L6" s="225">
        <v>238.72</v>
      </c>
      <c r="M6" s="225">
        <v>200</v>
      </c>
    </row>
    <row r="7" spans="1:15" x14ac:dyDescent="0.25">
      <c r="A7" s="16" t="s">
        <v>444</v>
      </c>
      <c r="B7" s="26">
        <v>802722</v>
      </c>
      <c r="C7" s="54">
        <v>701.27</v>
      </c>
      <c r="D7" s="225">
        <v>668.42</v>
      </c>
      <c r="E7" s="182">
        <v>231126</v>
      </c>
      <c r="F7" s="225">
        <v>715.76</v>
      </c>
      <c r="G7" s="225">
        <v>707.89</v>
      </c>
      <c r="H7" s="182">
        <v>81517</v>
      </c>
      <c r="I7" s="225">
        <v>691.76</v>
      </c>
      <c r="J7" s="225">
        <v>683.46</v>
      </c>
      <c r="K7" s="182">
        <v>21578</v>
      </c>
      <c r="L7" s="225">
        <v>831.71</v>
      </c>
      <c r="M7" s="225">
        <v>846</v>
      </c>
    </row>
    <row r="8" spans="1:15" x14ac:dyDescent="0.25">
      <c r="A8" s="16" t="s">
        <v>445</v>
      </c>
      <c r="B8" s="26">
        <v>525497</v>
      </c>
      <c r="C8" s="54">
        <v>1203.5</v>
      </c>
      <c r="D8" s="225">
        <v>1189.52</v>
      </c>
      <c r="E8" s="182">
        <v>38216</v>
      </c>
      <c r="F8" s="225">
        <v>1150.19</v>
      </c>
      <c r="G8" s="225">
        <v>1126.31</v>
      </c>
      <c r="H8" s="182">
        <v>17756</v>
      </c>
      <c r="I8" s="225">
        <v>1173.26</v>
      </c>
      <c r="J8" s="225">
        <v>1158.54</v>
      </c>
      <c r="K8" s="182">
        <v>1</v>
      </c>
      <c r="L8" s="225">
        <v>1216.25</v>
      </c>
      <c r="M8" s="225">
        <v>1216.25</v>
      </c>
    </row>
    <row r="9" spans="1:15" x14ac:dyDescent="0.25">
      <c r="A9" s="16" t="s">
        <v>446</v>
      </c>
      <c r="B9" s="26">
        <v>87734</v>
      </c>
      <c r="C9" s="54">
        <v>1672.3</v>
      </c>
      <c r="D9" s="225">
        <v>1638.82</v>
      </c>
      <c r="E9" s="182">
        <v>1771</v>
      </c>
      <c r="F9" s="225">
        <v>1665.45</v>
      </c>
      <c r="G9" s="225">
        <v>1619.12</v>
      </c>
      <c r="H9" s="182">
        <v>2032</v>
      </c>
      <c r="I9" s="225">
        <v>1674.15</v>
      </c>
      <c r="J9" s="225">
        <v>1650.87</v>
      </c>
      <c r="K9" s="182">
        <v>5</v>
      </c>
      <c r="L9" s="225">
        <v>1642.13</v>
      </c>
      <c r="M9" s="225">
        <v>1655.04</v>
      </c>
    </row>
    <row r="10" spans="1:15" x14ac:dyDescent="0.25">
      <c r="A10" s="16" t="s">
        <v>447</v>
      </c>
      <c r="B10" s="26">
        <v>15235</v>
      </c>
      <c r="C10" s="54">
        <v>2201.77</v>
      </c>
      <c r="D10" s="225">
        <v>2185.14</v>
      </c>
      <c r="E10" s="182">
        <v>406</v>
      </c>
      <c r="F10" s="225">
        <v>2221.9299999999998</v>
      </c>
      <c r="G10" s="225">
        <v>2207.5</v>
      </c>
      <c r="H10" s="182">
        <v>278</v>
      </c>
      <c r="I10" s="225">
        <v>2180.0500000000002</v>
      </c>
      <c r="J10" s="225">
        <v>2155.0100000000002</v>
      </c>
      <c r="K10" s="182">
        <v>0</v>
      </c>
      <c r="L10" s="225">
        <v>0</v>
      </c>
      <c r="M10" s="225" t="s">
        <v>438</v>
      </c>
      <c r="O10" s="8"/>
    </row>
    <row r="11" spans="1:15" x14ac:dyDescent="0.25">
      <c r="A11" s="16" t="s">
        <v>448</v>
      </c>
      <c r="B11" s="26">
        <v>7303</v>
      </c>
      <c r="C11" s="54">
        <v>2982.41</v>
      </c>
      <c r="D11" s="225">
        <v>2845.97</v>
      </c>
      <c r="E11" s="182">
        <v>201</v>
      </c>
      <c r="F11" s="225">
        <v>2870.08</v>
      </c>
      <c r="G11" s="225">
        <v>2728.47</v>
      </c>
      <c r="H11" s="182">
        <v>93</v>
      </c>
      <c r="I11" s="225">
        <v>3051.82</v>
      </c>
      <c r="J11" s="225">
        <v>2774.87</v>
      </c>
      <c r="K11" s="182">
        <v>0</v>
      </c>
      <c r="L11" s="225">
        <v>0</v>
      </c>
      <c r="M11" s="225" t="s">
        <v>438</v>
      </c>
    </row>
    <row r="12" spans="1:15" ht="15.75" x14ac:dyDescent="0.25">
      <c r="A12" s="70" t="s">
        <v>26</v>
      </c>
      <c r="B12" s="53">
        <f>SUM(B6:B11)</f>
        <v>1899620</v>
      </c>
      <c r="C12" s="71"/>
      <c r="D12" s="71"/>
      <c r="E12" s="53">
        <f>SUM(E6:E11)</f>
        <v>638506</v>
      </c>
      <c r="F12" s="71"/>
      <c r="G12" s="71"/>
      <c r="H12" s="53">
        <f>SUM(H6:H11)</f>
        <v>209910</v>
      </c>
      <c r="I12" s="71"/>
      <c r="J12" s="71"/>
      <c r="K12" s="53">
        <f>SUM(K6:K11)</f>
        <v>24554</v>
      </c>
      <c r="L12" s="71"/>
      <c r="M12" s="71"/>
    </row>
    <row r="13" spans="1:15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5" x14ac:dyDescent="0.25">
      <c r="A14" s="16" t="s">
        <v>449</v>
      </c>
      <c r="B14" s="26">
        <v>77395</v>
      </c>
      <c r="C14" s="54">
        <v>72.88</v>
      </c>
      <c r="D14" s="54">
        <v>77.75</v>
      </c>
      <c r="E14" s="26">
        <v>127225</v>
      </c>
      <c r="F14" s="54">
        <v>67.150000000000006</v>
      </c>
      <c r="G14" s="54">
        <v>72.89</v>
      </c>
      <c r="H14" s="26">
        <v>22056</v>
      </c>
      <c r="I14" s="54">
        <v>62.73</v>
      </c>
      <c r="J14" s="54">
        <v>65.75</v>
      </c>
      <c r="K14" s="26">
        <v>0</v>
      </c>
      <c r="L14" s="54">
        <v>0</v>
      </c>
      <c r="M14" s="54" t="s">
        <v>438</v>
      </c>
    </row>
    <row r="15" spans="1:15" x14ac:dyDescent="0.25">
      <c r="A15" s="16" t="s">
        <v>450</v>
      </c>
      <c r="B15" s="26">
        <v>480285</v>
      </c>
      <c r="C15" s="54">
        <v>160.88999999999999</v>
      </c>
      <c r="D15" s="54">
        <v>169.31</v>
      </c>
      <c r="E15" s="26">
        <v>142194</v>
      </c>
      <c r="F15" s="54">
        <v>143.94999999999999</v>
      </c>
      <c r="G15" s="54">
        <v>142.21</v>
      </c>
      <c r="H15" s="26">
        <v>37678</v>
      </c>
      <c r="I15" s="54">
        <v>144.58000000000001</v>
      </c>
      <c r="J15" s="54">
        <v>143.44999999999999</v>
      </c>
      <c r="K15" s="26">
        <v>1</v>
      </c>
      <c r="L15" s="54">
        <v>134.91999999999999</v>
      </c>
      <c r="M15" s="54">
        <v>134.91999999999999</v>
      </c>
    </row>
    <row r="16" spans="1:15" x14ac:dyDescent="0.25">
      <c r="A16" s="16" t="s">
        <v>451</v>
      </c>
      <c r="B16" s="26">
        <v>301112</v>
      </c>
      <c r="C16" s="54">
        <v>233.61</v>
      </c>
      <c r="D16" s="54">
        <v>225.88</v>
      </c>
      <c r="E16" s="26">
        <v>18804</v>
      </c>
      <c r="F16" s="54">
        <v>232.15</v>
      </c>
      <c r="G16" s="54">
        <v>223.42</v>
      </c>
      <c r="H16" s="26">
        <v>8372</v>
      </c>
      <c r="I16" s="54">
        <v>232.09</v>
      </c>
      <c r="J16" s="54">
        <v>227.84</v>
      </c>
      <c r="K16" s="26">
        <v>0</v>
      </c>
      <c r="L16" s="54">
        <v>0</v>
      </c>
      <c r="M16" s="54" t="s">
        <v>438</v>
      </c>
    </row>
    <row r="17" spans="1:16" x14ac:dyDescent="0.25">
      <c r="A17" s="16" t="s">
        <v>452</v>
      </c>
      <c r="B17" s="26">
        <v>58392</v>
      </c>
      <c r="C17" s="54">
        <v>342.09</v>
      </c>
      <c r="D17" s="54">
        <v>340.24</v>
      </c>
      <c r="E17" s="26">
        <v>2963</v>
      </c>
      <c r="F17" s="54">
        <v>336.71</v>
      </c>
      <c r="G17" s="54">
        <v>328.45</v>
      </c>
      <c r="H17" s="26">
        <v>1274</v>
      </c>
      <c r="I17" s="54">
        <v>341.14</v>
      </c>
      <c r="J17" s="54">
        <v>337.35</v>
      </c>
      <c r="K17" s="26">
        <v>0</v>
      </c>
      <c r="L17" s="54">
        <v>0</v>
      </c>
      <c r="M17" s="54" t="s">
        <v>438</v>
      </c>
    </row>
    <row r="18" spans="1:16" x14ac:dyDescent="0.25">
      <c r="A18" s="16" t="s">
        <v>453</v>
      </c>
      <c r="B18" s="26">
        <v>17147</v>
      </c>
      <c r="C18" s="54">
        <v>443.75</v>
      </c>
      <c r="D18" s="54">
        <v>440.66</v>
      </c>
      <c r="E18" s="26">
        <v>736</v>
      </c>
      <c r="F18" s="54">
        <v>438.26</v>
      </c>
      <c r="G18" s="54">
        <v>438.02</v>
      </c>
      <c r="H18" s="26">
        <v>363</v>
      </c>
      <c r="I18" s="54">
        <v>442.95</v>
      </c>
      <c r="J18" s="54">
        <v>438.74</v>
      </c>
      <c r="K18" s="26">
        <v>0</v>
      </c>
      <c r="L18" s="54">
        <v>0</v>
      </c>
      <c r="M18" s="54" t="s">
        <v>438</v>
      </c>
      <c r="O18" s="8"/>
    </row>
    <row r="19" spans="1:16" x14ac:dyDescent="0.25">
      <c r="A19" s="75" t="s">
        <v>454</v>
      </c>
      <c r="B19" s="26">
        <v>11077</v>
      </c>
      <c r="C19" s="54">
        <v>595.58000000000004</v>
      </c>
      <c r="D19" s="54">
        <v>560.91999999999996</v>
      </c>
      <c r="E19" s="26">
        <v>281</v>
      </c>
      <c r="F19" s="54">
        <v>596.45000000000005</v>
      </c>
      <c r="G19" s="54">
        <v>559.52</v>
      </c>
      <c r="H19" s="26">
        <v>182</v>
      </c>
      <c r="I19" s="54">
        <v>611.98</v>
      </c>
      <c r="J19" s="54">
        <v>578.47</v>
      </c>
      <c r="K19" s="26">
        <v>0</v>
      </c>
      <c r="L19" s="54">
        <v>0</v>
      </c>
      <c r="M19" s="54" t="s">
        <v>438</v>
      </c>
    </row>
    <row r="20" spans="1:16" x14ac:dyDescent="0.25">
      <c r="A20" s="16" t="s">
        <v>455</v>
      </c>
      <c r="B20" s="26">
        <v>232</v>
      </c>
      <c r="C20" s="54">
        <v>1137.5</v>
      </c>
      <c r="D20" s="54">
        <v>1106.8699999999999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1079.17</v>
      </c>
      <c r="J20" s="54">
        <v>1016.12</v>
      </c>
      <c r="K20" s="26">
        <v>0</v>
      </c>
      <c r="L20" s="54">
        <v>0</v>
      </c>
      <c r="M20" s="54" t="s">
        <v>438</v>
      </c>
      <c r="P20" s="8"/>
    </row>
    <row r="21" spans="1:16" x14ac:dyDescent="0.25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6" x14ac:dyDescent="0.25">
      <c r="A22" s="16" t="s">
        <v>457</v>
      </c>
      <c r="B22" s="26">
        <v>1</v>
      </c>
      <c r="C22" s="54">
        <v>2036.84</v>
      </c>
      <c r="D22" s="54">
        <v>2036.84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6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6" ht="15.75" x14ac:dyDescent="0.25">
      <c r="A24" s="70" t="s">
        <v>28</v>
      </c>
      <c r="B24" s="53">
        <f>SUM(B14:B23)</f>
        <v>945649</v>
      </c>
      <c r="C24" s="71"/>
      <c r="D24" s="71"/>
      <c r="E24" s="53">
        <f>SUM(E14:E23)</f>
        <v>292206</v>
      </c>
      <c r="F24" s="71"/>
      <c r="G24" s="71"/>
      <c r="H24" s="53">
        <f>SUM(H14:H23)</f>
        <v>69930</v>
      </c>
      <c r="I24" s="71"/>
      <c r="J24" s="71"/>
      <c r="K24" s="53">
        <f>SUM(K14:K23)</f>
        <v>1</v>
      </c>
      <c r="L24" s="71"/>
      <c r="M24" s="71"/>
    </row>
    <row r="25" spans="1:16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6" x14ac:dyDescent="0.25">
      <c r="A26" s="16" t="s">
        <v>449</v>
      </c>
      <c r="B26" s="26">
        <v>169415</v>
      </c>
      <c r="C26" s="225">
        <v>73</v>
      </c>
      <c r="D26" s="225">
        <v>74.739999999999995</v>
      </c>
      <c r="E26" s="26">
        <v>59611</v>
      </c>
      <c r="F26" s="54">
        <v>47.02</v>
      </c>
      <c r="G26" s="54">
        <v>44.4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6" x14ac:dyDescent="0.25">
      <c r="A27" s="16" t="s">
        <v>450</v>
      </c>
      <c r="B27" s="26">
        <v>157833</v>
      </c>
      <c r="C27" s="225">
        <v>130.13999999999999</v>
      </c>
      <c r="D27" s="225">
        <v>121.08</v>
      </c>
      <c r="E27" s="26">
        <v>12610</v>
      </c>
      <c r="F27" s="54">
        <v>138.55000000000001</v>
      </c>
      <c r="G27" s="54">
        <v>127.89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6" x14ac:dyDescent="0.25">
      <c r="A28" s="16" t="s">
        <v>451</v>
      </c>
      <c r="B28" s="26">
        <v>11355</v>
      </c>
      <c r="C28" s="225">
        <v>235.74</v>
      </c>
      <c r="D28" s="225">
        <v>229.16</v>
      </c>
      <c r="E28" s="26">
        <v>1086</v>
      </c>
      <c r="F28" s="54">
        <v>245.89</v>
      </c>
      <c r="G28" s="54">
        <v>245.92</v>
      </c>
      <c r="H28" s="26">
        <v>1</v>
      </c>
      <c r="I28" s="54">
        <v>263.38</v>
      </c>
      <c r="J28" s="54">
        <v>263.38</v>
      </c>
      <c r="K28" s="182">
        <v>0</v>
      </c>
      <c r="L28" s="225">
        <v>0</v>
      </c>
      <c r="M28" s="225" t="s">
        <v>438</v>
      </c>
    </row>
    <row r="29" spans="1:16" x14ac:dyDescent="0.25">
      <c r="A29" s="16" t="s">
        <v>452</v>
      </c>
      <c r="B29" s="26">
        <v>3635</v>
      </c>
      <c r="C29" s="225">
        <v>350.83</v>
      </c>
      <c r="D29" s="225">
        <v>354.32</v>
      </c>
      <c r="E29" s="26">
        <v>1074</v>
      </c>
      <c r="F29" s="54">
        <v>343.54</v>
      </c>
      <c r="G29" s="54">
        <v>343.29</v>
      </c>
      <c r="H29" s="26">
        <v>1</v>
      </c>
      <c r="I29" s="54">
        <v>375.36</v>
      </c>
      <c r="J29" s="54">
        <v>375.36</v>
      </c>
      <c r="K29" s="182">
        <v>0</v>
      </c>
      <c r="L29" s="225">
        <v>0</v>
      </c>
      <c r="M29" s="225" t="s">
        <v>438</v>
      </c>
    </row>
    <row r="30" spans="1:16" x14ac:dyDescent="0.25">
      <c r="A30" s="16" t="s">
        <v>453</v>
      </c>
      <c r="B30" s="26">
        <v>6611</v>
      </c>
      <c r="C30" s="225">
        <v>460.86</v>
      </c>
      <c r="D30" s="225">
        <v>469.2</v>
      </c>
      <c r="E30" s="26">
        <v>544</v>
      </c>
      <c r="F30" s="54">
        <v>454.36</v>
      </c>
      <c r="G30" s="54">
        <v>442.96</v>
      </c>
      <c r="H30" s="26">
        <v>11</v>
      </c>
      <c r="I30" s="54">
        <v>457.23</v>
      </c>
      <c r="J30" s="54">
        <v>448</v>
      </c>
      <c r="K30" s="182">
        <v>0</v>
      </c>
      <c r="L30" s="225">
        <v>0</v>
      </c>
      <c r="M30" s="225" t="s">
        <v>438</v>
      </c>
    </row>
    <row r="31" spans="1:16" x14ac:dyDescent="0.25">
      <c r="A31" s="75" t="s">
        <v>454</v>
      </c>
      <c r="B31" s="26">
        <v>2237</v>
      </c>
      <c r="C31" s="225">
        <v>550.91999999999996</v>
      </c>
      <c r="D31" s="225">
        <v>557.88</v>
      </c>
      <c r="E31" s="26">
        <v>217</v>
      </c>
      <c r="F31" s="54">
        <v>526.13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6" x14ac:dyDescent="0.25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649</v>
      </c>
      <c r="B36" s="53">
        <f>SUM(B26:B35)</f>
        <v>351086</v>
      </c>
      <c r="C36" s="71"/>
      <c r="D36" s="71"/>
      <c r="E36" s="53">
        <f>SUM(E26:E35)</f>
        <v>75142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16065</v>
      </c>
      <c r="C38" s="225">
        <v>364.68</v>
      </c>
      <c r="D38" s="225">
        <v>364.63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19334</v>
      </c>
      <c r="L38" s="54">
        <v>270.83999999999997</v>
      </c>
      <c r="M38" s="54">
        <v>317.89999999999998</v>
      </c>
    </row>
    <row r="39" spans="1:14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16065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19334</v>
      </c>
      <c r="L44" s="71"/>
      <c r="M44" s="71"/>
    </row>
    <row r="45" spans="1:14" x14ac:dyDescent="0.25">
      <c r="A45" s="10" t="s">
        <v>611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K34"/>
  <sheetViews>
    <sheetView zoomScaleNormal="100" workbookViewId="0">
      <selection activeCell="D26" sqref="D26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11" s="38" customFormat="1" ht="15.75" x14ac:dyDescent="0.25">
      <c r="A1" s="409" t="s">
        <v>712</v>
      </c>
      <c r="B1" s="409"/>
      <c r="C1" s="409"/>
      <c r="D1" s="409"/>
      <c r="E1" s="409"/>
      <c r="F1" s="409"/>
      <c r="G1" s="409"/>
    </row>
    <row r="2" spans="1:11" x14ac:dyDescent="0.25">
      <c r="A2" s="39"/>
    </row>
    <row r="3" spans="1:11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11" x14ac:dyDescent="0.25">
      <c r="A4" s="355">
        <v>1</v>
      </c>
      <c r="B4" s="346">
        <v>10</v>
      </c>
      <c r="C4" s="347">
        <v>3</v>
      </c>
      <c r="D4" s="347">
        <v>14</v>
      </c>
      <c r="E4" s="346">
        <v>10</v>
      </c>
      <c r="F4" s="347">
        <v>6</v>
      </c>
      <c r="G4" s="347">
        <v>0</v>
      </c>
    </row>
    <row r="5" spans="1:11" x14ac:dyDescent="0.25">
      <c r="A5" s="355">
        <v>2</v>
      </c>
      <c r="B5" s="346">
        <v>9</v>
      </c>
      <c r="C5" s="347">
        <v>6</v>
      </c>
      <c r="D5" s="347">
        <v>23</v>
      </c>
      <c r="E5" s="346">
        <v>17</v>
      </c>
      <c r="F5" s="347">
        <v>14</v>
      </c>
      <c r="G5" s="347">
        <v>0</v>
      </c>
    </row>
    <row r="6" spans="1:11" x14ac:dyDescent="0.25">
      <c r="A6" s="355">
        <v>3</v>
      </c>
      <c r="B6" s="346">
        <v>8</v>
      </c>
      <c r="C6" s="347">
        <v>116</v>
      </c>
      <c r="D6" s="347">
        <v>443</v>
      </c>
      <c r="E6" s="346">
        <v>261</v>
      </c>
      <c r="F6" s="347">
        <v>224</v>
      </c>
      <c r="G6" s="347">
        <v>0</v>
      </c>
    </row>
    <row r="7" spans="1:11" x14ac:dyDescent="0.25">
      <c r="A7" s="355">
        <v>4</v>
      </c>
      <c r="B7" s="346">
        <v>7</v>
      </c>
      <c r="C7" s="347">
        <v>706</v>
      </c>
      <c r="D7" s="347">
        <v>2300</v>
      </c>
      <c r="E7" s="346">
        <v>1324</v>
      </c>
      <c r="F7" s="347">
        <v>1318</v>
      </c>
      <c r="G7" s="347">
        <v>0</v>
      </c>
    </row>
    <row r="8" spans="1:11" x14ac:dyDescent="0.25">
      <c r="A8" s="355">
        <v>5</v>
      </c>
      <c r="B8" s="346">
        <v>6</v>
      </c>
      <c r="C8" s="347">
        <v>8817</v>
      </c>
      <c r="D8" s="347">
        <v>19951</v>
      </c>
      <c r="E8" s="346">
        <v>16477</v>
      </c>
      <c r="F8" s="347">
        <v>16474</v>
      </c>
      <c r="G8" s="347">
        <v>0</v>
      </c>
    </row>
    <row r="9" spans="1:11" x14ac:dyDescent="0.25">
      <c r="A9" s="355">
        <v>6</v>
      </c>
      <c r="B9" s="346">
        <v>5</v>
      </c>
      <c r="C9" s="347">
        <v>20568</v>
      </c>
      <c r="D9" s="347">
        <v>45452</v>
      </c>
      <c r="E9" s="346">
        <v>34748</v>
      </c>
      <c r="F9" s="347">
        <v>22640</v>
      </c>
      <c r="G9" s="347">
        <v>0</v>
      </c>
    </row>
    <row r="10" spans="1:11" x14ac:dyDescent="0.25">
      <c r="A10" s="355">
        <v>7</v>
      </c>
      <c r="B10" s="346">
        <v>4</v>
      </c>
      <c r="C10" s="347">
        <v>79691</v>
      </c>
      <c r="D10" s="347">
        <v>162674</v>
      </c>
      <c r="E10" s="346">
        <v>120691</v>
      </c>
      <c r="F10" s="347">
        <v>35399</v>
      </c>
      <c r="G10" s="347">
        <v>0</v>
      </c>
    </row>
    <row r="11" spans="1:11" x14ac:dyDescent="0.25">
      <c r="A11" s="355">
        <v>8</v>
      </c>
      <c r="B11" s="346">
        <v>3</v>
      </c>
      <c r="C11" s="347">
        <v>371711</v>
      </c>
      <c r="D11" s="347">
        <v>488356</v>
      </c>
      <c r="E11" s="346">
        <v>328176</v>
      </c>
      <c r="F11" s="347">
        <v>298601</v>
      </c>
      <c r="G11" s="347">
        <v>0</v>
      </c>
    </row>
    <row r="12" spans="1:11" x14ac:dyDescent="0.25">
      <c r="A12" s="355">
        <v>9</v>
      </c>
      <c r="B12" s="346">
        <v>2</v>
      </c>
      <c r="C12" s="347">
        <v>947750</v>
      </c>
      <c r="D12" s="347">
        <v>1045034</v>
      </c>
      <c r="E12" s="346">
        <v>804325</v>
      </c>
      <c r="F12" s="347">
        <v>46141</v>
      </c>
      <c r="G12" s="347">
        <v>0</v>
      </c>
    </row>
    <row r="13" spans="1:11" x14ac:dyDescent="0.25">
      <c r="A13" s="355">
        <v>10</v>
      </c>
      <c r="B13" s="346">
        <v>1</v>
      </c>
      <c r="C13" s="347">
        <v>1050926</v>
      </c>
      <c r="D13" s="347">
        <v>1043742</v>
      </c>
      <c r="E13" s="346">
        <v>1757</v>
      </c>
      <c r="F13" s="347">
        <v>5427</v>
      </c>
      <c r="G13" s="347">
        <v>0</v>
      </c>
    </row>
    <row r="14" spans="1:11" s="2" customFormat="1" ht="15.75" x14ac:dyDescent="0.25">
      <c r="A14" s="213"/>
      <c r="B14" s="348" t="s">
        <v>439</v>
      </c>
      <c r="C14" s="349">
        <f>SUM(C4:C13)</f>
        <v>2480294</v>
      </c>
      <c r="D14" s="349">
        <f>SUM(D4:D13)</f>
        <v>2807989</v>
      </c>
      <c r="E14" s="389">
        <f>SUM(E4:E13)</f>
        <v>1307786</v>
      </c>
      <c r="F14" s="349">
        <f>SUM(F4:F13)</f>
        <v>426244</v>
      </c>
      <c r="G14" s="349">
        <f>SUM(G4:G13)</f>
        <v>0</v>
      </c>
      <c r="K14" s="36"/>
    </row>
    <row r="15" spans="1:11" x14ac:dyDescent="0.25">
      <c r="C15" s="8"/>
    </row>
    <row r="16" spans="1:11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25">
      <c r="A19" s="252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25">
      <c r="A20" s="252">
        <v>2</v>
      </c>
      <c r="B20" s="181">
        <v>5</v>
      </c>
      <c r="C20" s="182">
        <v>16</v>
      </c>
      <c r="D20" s="85"/>
      <c r="E20" s="223"/>
      <c r="F20" s="215"/>
      <c r="G20" s="223"/>
    </row>
    <row r="21" spans="1:8" x14ac:dyDescent="0.25">
      <c r="A21" s="252">
        <v>3</v>
      </c>
      <c r="B21" s="181">
        <v>4</v>
      </c>
      <c r="C21" s="182">
        <v>900</v>
      </c>
      <c r="D21" s="85"/>
      <c r="E21" s="223"/>
      <c r="F21" s="215"/>
      <c r="G21" s="223"/>
      <c r="H21" s="215"/>
    </row>
    <row r="22" spans="1:8" x14ac:dyDescent="0.25">
      <c r="A22" s="252">
        <v>4</v>
      </c>
      <c r="B22" s="181">
        <v>3</v>
      </c>
      <c r="C22" s="182">
        <v>14093</v>
      </c>
      <c r="D22" s="85"/>
      <c r="E22" s="223"/>
      <c r="F22" s="215"/>
      <c r="G22" s="223"/>
      <c r="H22" s="223"/>
    </row>
    <row r="23" spans="1:8" x14ac:dyDescent="0.25">
      <c r="A23" s="252">
        <v>5</v>
      </c>
      <c r="B23" s="181">
        <v>2</v>
      </c>
      <c r="C23" s="182">
        <v>304361</v>
      </c>
      <c r="D23" s="8"/>
      <c r="E23" s="223"/>
      <c r="F23" s="215"/>
      <c r="G23" s="223"/>
      <c r="H23" s="223"/>
    </row>
    <row r="24" spans="1:8" x14ac:dyDescent="0.25">
      <c r="A24" s="252">
        <v>6</v>
      </c>
      <c r="B24" s="181">
        <v>1</v>
      </c>
      <c r="C24" s="182">
        <v>2153296</v>
      </c>
      <c r="D24" s="179"/>
      <c r="E24" s="223"/>
      <c r="F24" s="215"/>
      <c r="G24" s="223"/>
      <c r="H24" s="223"/>
    </row>
    <row r="25" spans="1:8" ht="15.75" x14ac:dyDescent="0.25">
      <c r="A25" s="213"/>
      <c r="B25" s="47" t="s">
        <v>439</v>
      </c>
      <c r="C25" s="47">
        <f>SUM(C19:C24)</f>
        <v>2472668</v>
      </c>
      <c r="D25" s="179"/>
      <c r="E25" s="223"/>
      <c r="F25" s="224"/>
      <c r="G25" s="251"/>
    </row>
    <row r="26" spans="1:8" x14ac:dyDescent="0.25">
      <c r="D26" s="179"/>
      <c r="E26" s="8"/>
    </row>
    <row r="27" spans="1:8" ht="15.75" x14ac:dyDescent="0.25">
      <c r="A27" s="38" t="s">
        <v>624</v>
      </c>
      <c r="D27" s="179"/>
      <c r="E27" s="8"/>
    </row>
    <row r="28" spans="1:8" x14ac:dyDescent="0.25">
      <c r="E28" s="8"/>
      <c r="F28" s="8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10</v>
      </c>
      <c r="E30" s="8"/>
    </row>
    <row r="31" spans="1:8" x14ac:dyDescent="0.25">
      <c r="A31" s="88">
        <v>2</v>
      </c>
      <c r="B31" s="112">
        <v>3</v>
      </c>
      <c r="C31" s="112">
        <v>428</v>
      </c>
    </row>
    <row r="32" spans="1:8" x14ac:dyDescent="0.25">
      <c r="A32" s="88">
        <v>3</v>
      </c>
      <c r="B32" s="112">
        <v>2</v>
      </c>
      <c r="C32" s="112">
        <v>68425</v>
      </c>
    </row>
    <row r="33" spans="1:3" x14ac:dyDescent="0.25">
      <c r="A33" s="88">
        <v>4</v>
      </c>
      <c r="B33" s="6">
        <v>1</v>
      </c>
      <c r="C33" s="6">
        <v>1169612</v>
      </c>
    </row>
    <row r="34" spans="1:3" ht="15.75" x14ac:dyDescent="0.25">
      <c r="A34" s="213"/>
      <c r="B34" s="47" t="s">
        <v>439</v>
      </c>
      <c r="C34" s="47">
        <f>SUM(C30:C33)</f>
        <v>1238475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5"/>
  <sheetViews>
    <sheetView workbookViewId="0">
      <selection activeCell="A2" sqref="A2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09" t="s">
        <v>714</v>
      </c>
      <c r="B1" s="409"/>
      <c r="C1" s="409"/>
      <c r="D1" s="409"/>
      <c r="E1" s="409"/>
      <c r="F1" s="409"/>
      <c r="G1" s="409"/>
      <c r="H1" s="409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78975</v>
      </c>
      <c r="D4" s="6">
        <v>54364</v>
      </c>
      <c r="E4" s="6">
        <v>16105</v>
      </c>
      <c r="F4" s="6">
        <v>7090</v>
      </c>
      <c r="G4" s="6">
        <v>1416</v>
      </c>
      <c r="H4" s="6">
        <v>0</v>
      </c>
    </row>
    <row r="5" spans="1:8" x14ac:dyDescent="0.25">
      <c r="A5" s="35">
        <v>2</v>
      </c>
      <c r="B5" s="7" t="s">
        <v>208</v>
      </c>
      <c r="C5" s="6">
        <v>36820</v>
      </c>
      <c r="D5" s="6">
        <v>26403</v>
      </c>
      <c r="E5" s="6">
        <v>7522</v>
      </c>
      <c r="F5" s="6">
        <v>2489</v>
      </c>
      <c r="G5" s="6">
        <v>406</v>
      </c>
      <c r="H5" s="6">
        <v>0</v>
      </c>
    </row>
    <row r="6" spans="1:8" x14ac:dyDescent="0.25">
      <c r="A6" s="35">
        <v>3</v>
      </c>
      <c r="B6" s="7" t="s">
        <v>209</v>
      </c>
      <c r="C6" s="6">
        <v>34424</v>
      </c>
      <c r="D6" s="6">
        <v>25798</v>
      </c>
      <c r="E6" s="6">
        <v>6340</v>
      </c>
      <c r="F6" s="6">
        <v>2030</v>
      </c>
      <c r="G6" s="6">
        <v>256</v>
      </c>
      <c r="H6" s="6">
        <v>0</v>
      </c>
    </row>
    <row r="7" spans="1:8" x14ac:dyDescent="0.25">
      <c r="A7" s="35">
        <v>4</v>
      </c>
      <c r="B7" s="7" t="s">
        <v>210</v>
      </c>
      <c r="C7" s="6">
        <v>32984</v>
      </c>
      <c r="D7" s="6">
        <v>23266</v>
      </c>
      <c r="E7" s="6">
        <v>6308</v>
      </c>
      <c r="F7" s="6">
        <v>2931</v>
      </c>
      <c r="G7" s="6">
        <v>479</v>
      </c>
      <c r="H7" s="6">
        <v>0</v>
      </c>
    </row>
    <row r="8" spans="1:8" x14ac:dyDescent="0.25">
      <c r="A8" s="35">
        <v>5</v>
      </c>
      <c r="B8" s="7" t="s">
        <v>211</v>
      </c>
      <c r="C8" s="6">
        <v>1753599</v>
      </c>
      <c r="D8" s="6">
        <v>1240445</v>
      </c>
      <c r="E8" s="6">
        <v>418059</v>
      </c>
      <c r="F8" s="6">
        <v>81495</v>
      </c>
      <c r="G8" s="6">
        <v>13600</v>
      </c>
      <c r="H8" s="6">
        <v>0</v>
      </c>
    </row>
    <row r="9" spans="1:8" x14ac:dyDescent="0.25">
      <c r="A9" s="35">
        <v>6</v>
      </c>
      <c r="B9" s="7" t="s">
        <v>212</v>
      </c>
      <c r="C9" s="6">
        <v>130566</v>
      </c>
      <c r="D9" s="6">
        <v>91745</v>
      </c>
      <c r="E9" s="6">
        <v>28651</v>
      </c>
      <c r="F9" s="6">
        <v>8571</v>
      </c>
      <c r="G9" s="6">
        <v>1599</v>
      </c>
      <c r="H9" s="6">
        <v>0</v>
      </c>
    </row>
    <row r="10" spans="1:8" x14ac:dyDescent="0.25">
      <c r="A10" s="35">
        <v>7</v>
      </c>
      <c r="B10" s="7" t="s">
        <v>213</v>
      </c>
      <c r="C10" s="6">
        <v>43375</v>
      </c>
      <c r="D10" s="6">
        <v>30291</v>
      </c>
      <c r="E10" s="6">
        <v>9947</v>
      </c>
      <c r="F10" s="6">
        <v>2683</v>
      </c>
      <c r="G10" s="6">
        <v>454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12823</v>
      </c>
      <c r="D11" s="6">
        <v>9361</v>
      </c>
      <c r="E11" s="6">
        <v>2227</v>
      </c>
      <c r="F11" s="6">
        <v>1122</v>
      </c>
      <c r="G11" s="6">
        <v>113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41994</v>
      </c>
      <c r="D12" s="6">
        <v>29453</v>
      </c>
      <c r="E12" s="6">
        <v>8802</v>
      </c>
      <c r="F12" s="6">
        <v>3195</v>
      </c>
      <c r="G12" s="6">
        <v>544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66990</v>
      </c>
      <c r="D13" s="6">
        <v>48558</v>
      </c>
      <c r="E13" s="6">
        <v>14097</v>
      </c>
      <c r="F13" s="6">
        <v>3892</v>
      </c>
      <c r="G13" s="6">
        <v>443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58809</v>
      </c>
      <c r="D14" s="6">
        <v>42897</v>
      </c>
      <c r="E14" s="6">
        <v>10243</v>
      </c>
      <c r="F14" s="6">
        <v>4849</v>
      </c>
      <c r="G14" s="6">
        <v>820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87265</v>
      </c>
      <c r="D15" s="6">
        <v>59970</v>
      </c>
      <c r="E15" s="6">
        <v>21638</v>
      </c>
      <c r="F15" s="6">
        <v>4922</v>
      </c>
      <c r="G15" s="6">
        <v>735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6640</v>
      </c>
      <c r="D16" s="6">
        <v>4857</v>
      </c>
      <c r="E16" s="6">
        <v>1168</v>
      </c>
      <c r="F16" s="6">
        <v>545</v>
      </c>
      <c r="G16" s="6">
        <v>70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12534</v>
      </c>
      <c r="D17" s="6">
        <v>9390</v>
      </c>
      <c r="E17" s="6">
        <v>2125</v>
      </c>
      <c r="F17" s="6">
        <v>821</v>
      </c>
      <c r="G17" s="6">
        <v>198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52992</v>
      </c>
      <c r="D18" s="6">
        <v>37904</v>
      </c>
      <c r="E18" s="6">
        <v>10209</v>
      </c>
      <c r="F18" s="6">
        <v>4141</v>
      </c>
      <c r="G18" s="6">
        <v>738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57699</v>
      </c>
      <c r="D19" s="6">
        <v>40683</v>
      </c>
      <c r="E19" s="6">
        <v>11900</v>
      </c>
      <c r="F19" s="6">
        <v>4588</v>
      </c>
      <c r="G19" s="6">
        <v>528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111496</v>
      </c>
      <c r="D20" s="6">
        <v>79542</v>
      </c>
      <c r="E20" s="6">
        <v>21260</v>
      </c>
      <c r="F20" s="6">
        <v>9791</v>
      </c>
      <c r="G20" s="6">
        <v>903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16951</v>
      </c>
      <c r="D21" s="6">
        <v>12704</v>
      </c>
      <c r="E21" s="6">
        <v>2636</v>
      </c>
      <c r="F21" s="6">
        <v>1401</v>
      </c>
      <c r="G21" s="6">
        <v>210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460629</v>
      </c>
      <c r="D22" s="6">
        <v>324459</v>
      </c>
      <c r="E22" s="6">
        <v>106937</v>
      </c>
      <c r="F22" s="6">
        <v>24500</v>
      </c>
      <c r="G22" s="6">
        <v>4733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74937</v>
      </c>
      <c r="D23" s="6">
        <v>54111</v>
      </c>
      <c r="E23" s="6">
        <v>14758</v>
      </c>
      <c r="F23" s="6">
        <v>5182</v>
      </c>
      <c r="G23" s="6">
        <v>886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60250</v>
      </c>
      <c r="D24" s="6">
        <v>41771</v>
      </c>
      <c r="E24" s="6">
        <v>13210</v>
      </c>
      <c r="F24" s="6">
        <v>4650</v>
      </c>
      <c r="G24" s="6">
        <v>619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47252</v>
      </c>
      <c r="D25" s="6">
        <v>32823</v>
      </c>
      <c r="E25" s="6">
        <v>8959</v>
      </c>
      <c r="F25" s="6">
        <v>4946</v>
      </c>
      <c r="G25" s="6">
        <v>524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18238</v>
      </c>
      <c r="D26" s="6">
        <v>12794</v>
      </c>
      <c r="E26" s="6">
        <v>3760</v>
      </c>
      <c r="F26" s="6">
        <v>1418</v>
      </c>
      <c r="G26" s="6">
        <v>266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42994</v>
      </c>
      <c r="D27" s="6">
        <v>30368</v>
      </c>
      <c r="E27" s="6">
        <v>9047</v>
      </c>
      <c r="F27" s="6">
        <v>3182</v>
      </c>
      <c r="G27" s="6">
        <v>397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14573</v>
      </c>
      <c r="D28" s="6">
        <v>10658</v>
      </c>
      <c r="E28" s="6">
        <v>2942</v>
      </c>
      <c r="F28" s="6">
        <v>812</v>
      </c>
      <c r="G28" s="6">
        <v>161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28460</v>
      </c>
      <c r="D29" s="6">
        <v>20561</v>
      </c>
      <c r="E29" s="6">
        <v>5203</v>
      </c>
      <c r="F29" s="6">
        <v>2355</v>
      </c>
      <c r="G29" s="6">
        <v>341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62417</v>
      </c>
      <c r="D30" s="6">
        <v>44341</v>
      </c>
      <c r="E30" s="6">
        <v>13902</v>
      </c>
      <c r="F30" s="6">
        <v>3683</v>
      </c>
      <c r="G30" s="6">
        <v>491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56834</v>
      </c>
      <c r="D31" s="6">
        <v>39965</v>
      </c>
      <c r="E31" s="6">
        <v>12533</v>
      </c>
      <c r="F31" s="6">
        <v>3608</v>
      </c>
      <c r="G31" s="6">
        <v>728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38799</v>
      </c>
      <c r="D32" s="6">
        <v>27743</v>
      </c>
      <c r="E32" s="6">
        <v>8500</v>
      </c>
      <c r="F32" s="6">
        <v>2305</v>
      </c>
      <c r="G32" s="6">
        <v>251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30672</v>
      </c>
      <c r="D33" s="6">
        <v>22823</v>
      </c>
      <c r="E33" s="6">
        <v>5279</v>
      </c>
      <c r="F33" s="6">
        <v>2291</v>
      </c>
      <c r="G33" s="6">
        <v>279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115904</v>
      </c>
      <c r="D34" s="6">
        <v>83197</v>
      </c>
      <c r="E34" s="6">
        <v>22952</v>
      </c>
      <c r="F34" s="6">
        <v>8888</v>
      </c>
      <c r="G34" s="6">
        <v>867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31404</v>
      </c>
      <c r="D35" s="6">
        <v>23326</v>
      </c>
      <c r="E35" s="6">
        <v>5639</v>
      </c>
      <c r="F35" s="6">
        <v>2227</v>
      </c>
      <c r="G35" s="6">
        <v>212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39655</v>
      </c>
      <c r="D36" s="6">
        <v>28238</v>
      </c>
      <c r="E36" s="6">
        <v>7893</v>
      </c>
      <c r="F36" s="6">
        <v>3258</v>
      </c>
      <c r="G36" s="6">
        <v>266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9183</v>
      </c>
      <c r="D37" s="6">
        <v>6620</v>
      </c>
      <c r="E37" s="6">
        <v>1743</v>
      </c>
      <c r="F37" s="6">
        <v>712</v>
      </c>
      <c r="G37" s="6">
        <v>108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86690</v>
      </c>
      <c r="D38" s="6">
        <v>59847</v>
      </c>
      <c r="E38" s="6">
        <v>20489</v>
      </c>
      <c r="F38" s="6">
        <v>5790</v>
      </c>
      <c r="G38" s="6">
        <v>564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63771</v>
      </c>
      <c r="D39" s="6">
        <v>46102</v>
      </c>
      <c r="E39" s="6">
        <v>12180</v>
      </c>
      <c r="F39" s="6">
        <v>4711</v>
      </c>
      <c r="G39" s="6">
        <v>778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38950</v>
      </c>
      <c r="D40" s="6">
        <v>26848</v>
      </c>
      <c r="E40" s="6">
        <v>7620</v>
      </c>
      <c r="F40" s="6">
        <v>3596</v>
      </c>
      <c r="G40" s="6">
        <v>886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51995</v>
      </c>
      <c r="D41" s="6">
        <v>36040</v>
      </c>
      <c r="E41" s="6">
        <v>9909</v>
      </c>
      <c r="F41" s="6">
        <v>5442</v>
      </c>
      <c r="G41" s="6">
        <v>604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45869</v>
      </c>
      <c r="D42" s="6">
        <v>32183</v>
      </c>
      <c r="E42" s="6">
        <v>9131</v>
      </c>
      <c r="F42" s="6">
        <v>4045</v>
      </c>
      <c r="G42" s="6">
        <v>510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27903</v>
      </c>
      <c r="D43" s="6">
        <v>20268</v>
      </c>
      <c r="E43" s="6">
        <v>4744</v>
      </c>
      <c r="F43" s="6">
        <v>2485</v>
      </c>
      <c r="G43" s="6">
        <v>406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29229</v>
      </c>
      <c r="D44" s="6">
        <v>20424</v>
      </c>
      <c r="E44" s="6">
        <v>6031</v>
      </c>
      <c r="F44" s="6">
        <v>2502</v>
      </c>
      <c r="G44" s="6">
        <v>272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40111</v>
      </c>
      <c r="D45" s="6">
        <v>28087</v>
      </c>
      <c r="E45" s="6">
        <v>7014</v>
      </c>
      <c r="F45" s="6">
        <v>4079</v>
      </c>
      <c r="G45" s="6">
        <v>931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16167</v>
      </c>
      <c r="D46" s="6">
        <v>12182</v>
      </c>
      <c r="E46" s="6">
        <v>3063</v>
      </c>
      <c r="F46" s="6">
        <v>853</v>
      </c>
      <c r="G46" s="6">
        <v>69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72450</v>
      </c>
      <c r="D47" s="6">
        <v>51909</v>
      </c>
      <c r="E47" s="6">
        <v>14193</v>
      </c>
      <c r="F47" s="6">
        <v>5381</v>
      </c>
      <c r="G47" s="6">
        <v>967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59405</v>
      </c>
      <c r="D48" s="6">
        <v>42019</v>
      </c>
      <c r="E48" s="6">
        <v>11788</v>
      </c>
      <c r="F48" s="6">
        <v>5026</v>
      </c>
      <c r="G48" s="6">
        <v>572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65913</v>
      </c>
      <c r="D49" s="6">
        <v>45385</v>
      </c>
      <c r="E49" s="6">
        <v>14645</v>
      </c>
      <c r="F49" s="6">
        <v>5278</v>
      </c>
      <c r="G49" s="6">
        <v>605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18741</v>
      </c>
      <c r="D50" s="6">
        <v>13652</v>
      </c>
      <c r="E50" s="6">
        <v>3518</v>
      </c>
      <c r="F50" s="6">
        <v>1369</v>
      </c>
      <c r="G50" s="6">
        <v>202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15181</v>
      </c>
      <c r="D51" s="6">
        <v>10521</v>
      </c>
      <c r="E51" s="6">
        <v>3733</v>
      </c>
      <c r="F51" s="6">
        <v>790</v>
      </c>
      <c r="G51" s="6">
        <v>137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35224</v>
      </c>
      <c r="D52" s="6">
        <v>24876</v>
      </c>
      <c r="E52" s="6">
        <v>7750</v>
      </c>
      <c r="F52" s="6">
        <v>2195</v>
      </c>
      <c r="G52" s="6">
        <v>403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58156</v>
      </c>
      <c r="D53" s="6">
        <v>40512</v>
      </c>
      <c r="E53" s="6">
        <v>13170</v>
      </c>
      <c r="F53" s="6">
        <v>4002</v>
      </c>
      <c r="G53" s="6">
        <v>472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21060</v>
      </c>
      <c r="D54" s="6">
        <v>14792</v>
      </c>
      <c r="E54" s="6">
        <v>5048</v>
      </c>
      <c r="F54" s="6">
        <v>1061</v>
      </c>
      <c r="G54" s="6">
        <v>159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26067</v>
      </c>
      <c r="D55" s="6">
        <v>15344</v>
      </c>
      <c r="E55" s="6">
        <v>9334</v>
      </c>
      <c r="F55" s="6">
        <v>678</v>
      </c>
      <c r="G55" s="6">
        <v>711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>SUM(C4:C55)</f>
        <v>4542019</v>
      </c>
      <c r="D56" s="47">
        <f>SUM(D4:D55)</f>
        <v>3212420</v>
      </c>
      <c r="E56" s="47">
        <f>SUM(E4:E55)</f>
        <v>1005854</v>
      </c>
      <c r="F56" s="47">
        <f>SUM(F4:F55)</f>
        <v>279856</v>
      </c>
      <c r="G56" s="47">
        <f>SUM(G4:G55)</f>
        <v>43889</v>
      </c>
      <c r="H56" s="47">
        <f t="shared" ref="H56" si="0">SUM(H4:H55)</f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86"/>
  <sheetViews>
    <sheetView workbookViewId="0">
      <selection activeCell="G31" sqref="G31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</cols>
  <sheetData>
    <row r="1" spans="1:17" ht="15.75" x14ac:dyDescent="0.25">
      <c r="A1" s="428" t="s">
        <v>705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</row>
    <row r="2" spans="1:17" ht="15.75" thickBot="1" x14ac:dyDescent="0.3"/>
    <row r="3" spans="1:17" x14ac:dyDescent="0.25">
      <c r="A3" s="440" t="s">
        <v>18</v>
      </c>
      <c r="B3" s="436" t="s">
        <v>5</v>
      </c>
      <c r="C3" s="437"/>
      <c r="D3" s="437"/>
      <c r="E3" s="439"/>
      <c r="F3" s="436" t="s">
        <v>6</v>
      </c>
      <c r="G3" s="437"/>
      <c r="H3" s="437"/>
      <c r="I3" s="439"/>
      <c r="J3" s="436" t="s">
        <v>19</v>
      </c>
      <c r="K3" s="437"/>
      <c r="L3" s="437"/>
      <c r="M3" s="439"/>
      <c r="N3" s="436" t="s">
        <v>20</v>
      </c>
      <c r="O3" s="437"/>
      <c r="P3" s="437"/>
      <c r="Q3" s="438"/>
    </row>
    <row r="4" spans="1:17" ht="15.75" thickBot="1" x14ac:dyDescent="0.3">
      <c r="A4" s="442"/>
      <c r="B4" s="247" t="s">
        <v>1</v>
      </c>
      <c r="C4" s="248" t="s">
        <v>50</v>
      </c>
      <c r="D4" s="248" t="s">
        <v>21</v>
      </c>
      <c r="E4" s="248" t="s">
        <v>440</v>
      </c>
      <c r="F4" s="247" t="s">
        <v>1</v>
      </c>
      <c r="G4" s="248" t="s">
        <v>50</v>
      </c>
      <c r="H4" s="248" t="s">
        <v>21</v>
      </c>
      <c r="I4" s="248" t="s">
        <v>440</v>
      </c>
      <c r="J4" s="247" t="s">
        <v>1</v>
      </c>
      <c r="K4" s="248" t="s">
        <v>50</v>
      </c>
      <c r="L4" s="248" t="s">
        <v>21</v>
      </c>
      <c r="M4" s="248" t="s">
        <v>440</v>
      </c>
      <c r="N4" s="248" t="s">
        <v>1</v>
      </c>
      <c r="O4" s="248" t="s">
        <v>50</v>
      </c>
      <c r="P4" s="248" t="s">
        <v>21</v>
      </c>
      <c r="Q4" s="249" t="s">
        <v>440</v>
      </c>
    </row>
    <row r="5" spans="1:17" x14ac:dyDescent="0.25">
      <c r="A5" s="243" t="s">
        <v>621</v>
      </c>
      <c r="B5" s="319">
        <v>1006071</v>
      </c>
      <c r="C5" s="320">
        <v>1162519286.72</v>
      </c>
      <c r="D5" s="320">
        <v>1155.5</v>
      </c>
      <c r="E5" s="320">
        <v>1135.76</v>
      </c>
      <c r="F5" s="319">
        <v>32715</v>
      </c>
      <c r="G5" s="320">
        <v>15801582.720000001</v>
      </c>
      <c r="H5" s="320">
        <v>483.01</v>
      </c>
      <c r="I5" s="320">
        <v>388.93</v>
      </c>
      <c r="J5" s="319">
        <v>109247</v>
      </c>
      <c r="K5" s="320">
        <v>77165583.909999996</v>
      </c>
      <c r="L5" s="320">
        <v>706.34</v>
      </c>
      <c r="M5" s="320">
        <v>603.59</v>
      </c>
      <c r="N5" s="319">
        <v>9586</v>
      </c>
      <c r="O5" s="320">
        <v>3634934.81</v>
      </c>
      <c r="P5" s="321">
        <v>379.19</v>
      </c>
      <c r="Q5" s="322">
        <v>387.9</v>
      </c>
    </row>
    <row r="6" spans="1:17" ht="15.75" thickBot="1" x14ac:dyDescent="0.3">
      <c r="A6" s="323" t="s">
        <v>622</v>
      </c>
      <c r="B6" s="324">
        <v>885920</v>
      </c>
      <c r="C6" s="325">
        <v>798247037.26999998</v>
      </c>
      <c r="D6" s="326">
        <v>901.04</v>
      </c>
      <c r="E6" s="326">
        <v>768.07</v>
      </c>
      <c r="F6" s="324">
        <v>353691</v>
      </c>
      <c r="G6" s="325">
        <v>244647391.25999999</v>
      </c>
      <c r="H6" s="326">
        <v>691.7</v>
      </c>
      <c r="I6" s="326">
        <v>594.11</v>
      </c>
      <c r="J6" s="324">
        <v>69421</v>
      </c>
      <c r="K6" s="325">
        <v>40441952.07</v>
      </c>
      <c r="L6" s="326">
        <v>582.55999999999995</v>
      </c>
      <c r="M6" s="326">
        <v>482.88</v>
      </c>
      <c r="N6" s="324">
        <v>13643</v>
      </c>
      <c r="O6" s="325">
        <v>4726570.76</v>
      </c>
      <c r="P6" s="325">
        <v>346.45</v>
      </c>
      <c r="Q6" s="356">
        <v>387.9</v>
      </c>
    </row>
    <row r="7" spans="1:17" ht="16.5" thickBot="1" x14ac:dyDescent="0.3">
      <c r="A7" s="327" t="s">
        <v>535</v>
      </c>
      <c r="B7" s="383">
        <f>SUM(B5:B6)</f>
        <v>1891991</v>
      </c>
      <c r="C7" s="328">
        <f>SUM(C5:C6)</f>
        <v>1960766323.99</v>
      </c>
      <c r="D7" s="318">
        <v>1036.3499999999999</v>
      </c>
      <c r="E7" s="316">
        <v>958.54</v>
      </c>
      <c r="F7" s="254">
        <f>SUM(F5:F6)</f>
        <v>386406</v>
      </c>
      <c r="G7" s="328">
        <f>SUM(G5:G6)</f>
        <v>260448973.97999999</v>
      </c>
      <c r="H7" s="318">
        <v>674.03</v>
      </c>
      <c r="I7" s="316">
        <v>572.38</v>
      </c>
      <c r="J7" s="254">
        <f>SUM(J5:J6)</f>
        <v>178668</v>
      </c>
      <c r="K7" s="328">
        <f>SUM(K5:K6)</f>
        <v>117607535.97999999</v>
      </c>
      <c r="L7" s="318">
        <v>658.25</v>
      </c>
      <c r="M7" s="358">
        <v>548.66999999999996</v>
      </c>
      <c r="N7" s="254">
        <f>SUM(N5:N6)</f>
        <v>23229</v>
      </c>
      <c r="O7" s="328">
        <f>SUM(O5:O6)</f>
        <v>8361505.5700000003</v>
      </c>
      <c r="P7" s="147">
        <v>359.96</v>
      </c>
      <c r="Q7" s="272">
        <v>387.9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28" t="s">
        <v>702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40" t="s">
        <v>18</v>
      </c>
      <c r="B11" s="436" t="s">
        <v>5</v>
      </c>
      <c r="C11" s="437"/>
      <c r="D11" s="437"/>
      <c r="E11" s="439"/>
      <c r="F11" s="436" t="s">
        <v>6</v>
      </c>
      <c r="G11" s="437"/>
      <c r="H11" s="437"/>
      <c r="I11" s="439"/>
      <c r="J11" s="436" t="s">
        <v>19</v>
      </c>
      <c r="K11" s="437"/>
      <c r="L11" s="437"/>
      <c r="M11" s="439"/>
      <c r="N11" s="436" t="s">
        <v>20</v>
      </c>
      <c r="O11" s="437"/>
      <c r="P11" s="437"/>
      <c r="Q11" s="438"/>
    </row>
    <row r="12" spans="1:17" ht="15.75" thickBot="1" x14ac:dyDescent="0.3">
      <c r="A12" s="441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27029</v>
      </c>
      <c r="C13" s="158">
        <v>1569267.98</v>
      </c>
      <c r="D13" s="158">
        <v>58.06</v>
      </c>
      <c r="E13" s="158">
        <v>58.34</v>
      </c>
      <c r="F13" s="157">
        <v>7508</v>
      </c>
      <c r="G13" s="158">
        <v>481184.31</v>
      </c>
      <c r="H13" s="158">
        <v>64.09</v>
      </c>
      <c r="I13" s="158">
        <v>65.63</v>
      </c>
      <c r="J13" s="157">
        <v>1200</v>
      </c>
      <c r="K13" s="158">
        <v>69773.5</v>
      </c>
      <c r="L13" s="158">
        <v>58.14</v>
      </c>
      <c r="M13" s="158">
        <v>58.54</v>
      </c>
      <c r="N13" s="157">
        <v>2630</v>
      </c>
      <c r="O13" s="158">
        <v>201453.19</v>
      </c>
      <c r="P13" s="159">
        <v>76.599999999999994</v>
      </c>
      <c r="Q13" s="160">
        <v>77.209999999999994</v>
      </c>
    </row>
    <row r="14" spans="1:17" x14ac:dyDescent="0.25">
      <c r="A14" s="149" t="s">
        <v>459</v>
      </c>
      <c r="B14" s="102">
        <v>21368</v>
      </c>
      <c r="C14" s="103">
        <v>3062641.13</v>
      </c>
      <c r="D14" s="103">
        <v>143.33000000000001</v>
      </c>
      <c r="E14" s="103">
        <v>140.24</v>
      </c>
      <c r="F14" s="102">
        <v>14796</v>
      </c>
      <c r="G14" s="103">
        <v>2400440.4500000002</v>
      </c>
      <c r="H14" s="103">
        <v>162.24</v>
      </c>
      <c r="I14" s="103">
        <v>178.22</v>
      </c>
      <c r="J14" s="102">
        <v>960</v>
      </c>
      <c r="K14" s="103">
        <v>139786.21</v>
      </c>
      <c r="L14" s="103">
        <v>145.61000000000001</v>
      </c>
      <c r="M14" s="103">
        <v>143.47</v>
      </c>
      <c r="N14" s="102">
        <v>4656</v>
      </c>
      <c r="O14" s="103">
        <v>692759.53</v>
      </c>
      <c r="P14" s="101">
        <v>148.79</v>
      </c>
      <c r="Q14" s="150">
        <v>146.66</v>
      </c>
    </row>
    <row r="15" spans="1:17" x14ac:dyDescent="0.25">
      <c r="A15" s="149" t="s">
        <v>460</v>
      </c>
      <c r="B15" s="102">
        <v>12801</v>
      </c>
      <c r="C15" s="103">
        <v>3189031.75</v>
      </c>
      <c r="D15" s="103">
        <v>249.12</v>
      </c>
      <c r="E15" s="103">
        <v>248.14</v>
      </c>
      <c r="F15" s="102">
        <v>10072</v>
      </c>
      <c r="G15" s="103">
        <v>2465141.61</v>
      </c>
      <c r="H15" s="103">
        <v>244.75</v>
      </c>
      <c r="I15" s="103">
        <v>241.89</v>
      </c>
      <c r="J15" s="102">
        <v>3904</v>
      </c>
      <c r="K15" s="103">
        <v>1041555.57</v>
      </c>
      <c r="L15" s="103">
        <v>266.79000000000002</v>
      </c>
      <c r="M15" s="103">
        <v>275.02999999999997</v>
      </c>
      <c r="N15" s="102">
        <v>2011</v>
      </c>
      <c r="O15" s="103">
        <v>502228.69</v>
      </c>
      <c r="P15" s="101">
        <v>249.74</v>
      </c>
      <c r="Q15" s="150">
        <v>243.82</v>
      </c>
    </row>
    <row r="16" spans="1:17" x14ac:dyDescent="0.25">
      <c r="A16" s="149" t="s">
        <v>461</v>
      </c>
      <c r="B16" s="102">
        <v>88369</v>
      </c>
      <c r="C16" s="103">
        <v>32377716.050000001</v>
      </c>
      <c r="D16" s="103">
        <v>366.39</v>
      </c>
      <c r="E16" s="103">
        <v>364.63</v>
      </c>
      <c r="F16" s="102">
        <v>49638</v>
      </c>
      <c r="G16" s="103">
        <v>18512740.739999998</v>
      </c>
      <c r="H16" s="103">
        <v>372.96</v>
      </c>
      <c r="I16" s="103">
        <v>374.35</v>
      </c>
      <c r="J16" s="102">
        <v>34640</v>
      </c>
      <c r="K16" s="103">
        <v>12590138.460000001</v>
      </c>
      <c r="L16" s="103">
        <v>363.46</v>
      </c>
      <c r="M16" s="103">
        <v>364.63</v>
      </c>
      <c r="N16" s="102">
        <v>10032</v>
      </c>
      <c r="O16" s="103">
        <v>3849548.61</v>
      </c>
      <c r="P16" s="101">
        <v>383.73</v>
      </c>
      <c r="Q16" s="150">
        <v>387.9</v>
      </c>
    </row>
    <row r="17" spans="1:19" x14ac:dyDescent="0.25">
      <c r="A17" s="149" t="s">
        <v>462</v>
      </c>
      <c r="B17" s="102">
        <v>156719</v>
      </c>
      <c r="C17" s="103">
        <v>71721046.269999996</v>
      </c>
      <c r="D17" s="103">
        <v>457.64</v>
      </c>
      <c r="E17" s="103">
        <v>459.56</v>
      </c>
      <c r="F17" s="102">
        <v>70044</v>
      </c>
      <c r="G17" s="103">
        <v>31518097.280000001</v>
      </c>
      <c r="H17" s="103">
        <v>449.98</v>
      </c>
      <c r="I17" s="103">
        <v>446.23</v>
      </c>
      <c r="J17" s="102">
        <v>35824</v>
      </c>
      <c r="K17" s="103">
        <v>16289365.75</v>
      </c>
      <c r="L17" s="103">
        <v>454.71</v>
      </c>
      <c r="M17" s="103">
        <v>457.63</v>
      </c>
      <c r="N17" s="102">
        <v>10</v>
      </c>
      <c r="O17" s="103">
        <v>4230</v>
      </c>
      <c r="P17" s="101">
        <v>423</v>
      </c>
      <c r="Q17" s="150">
        <v>423</v>
      </c>
    </row>
    <row r="18" spans="1:19" x14ac:dyDescent="0.25">
      <c r="A18" s="149" t="s">
        <v>463</v>
      </c>
      <c r="B18" s="102">
        <v>184210</v>
      </c>
      <c r="C18" s="103">
        <v>101390966.91</v>
      </c>
      <c r="D18" s="103">
        <v>550.41</v>
      </c>
      <c r="E18" s="103">
        <v>549.38</v>
      </c>
      <c r="F18" s="102">
        <v>52288</v>
      </c>
      <c r="G18" s="103">
        <v>28509671.84</v>
      </c>
      <c r="H18" s="103">
        <v>545.24</v>
      </c>
      <c r="I18" s="103">
        <v>543.39</v>
      </c>
      <c r="J18" s="102">
        <v>26275</v>
      </c>
      <c r="K18" s="103">
        <v>14433703.949999999</v>
      </c>
      <c r="L18" s="103">
        <v>549.33000000000004</v>
      </c>
      <c r="M18" s="103">
        <v>550.44000000000005</v>
      </c>
      <c r="N18" s="102">
        <v>11</v>
      </c>
      <c r="O18" s="103">
        <v>6443.37</v>
      </c>
      <c r="P18" s="101">
        <v>585.76</v>
      </c>
      <c r="Q18" s="150">
        <v>587.9</v>
      </c>
    </row>
    <row r="19" spans="1:19" x14ac:dyDescent="0.25">
      <c r="A19" s="149" t="s">
        <v>464</v>
      </c>
      <c r="B19" s="102">
        <v>149752</v>
      </c>
      <c r="C19" s="103">
        <v>97215188.879999995</v>
      </c>
      <c r="D19" s="103">
        <v>649.16999999999996</v>
      </c>
      <c r="E19" s="103">
        <v>648.96</v>
      </c>
      <c r="F19" s="102">
        <v>33146</v>
      </c>
      <c r="G19" s="103">
        <v>21484500.649999999</v>
      </c>
      <c r="H19" s="103">
        <v>648.17999999999995</v>
      </c>
      <c r="I19" s="103">
        <v>647.47</v>
      </c>
      <c r="J19" s="102">
        <v>16443</v>
      </c>
      <c r="K19" s="103">
        <v>10578381.26</v>
      </c>
      <c r="L19" s="103">
        <v>643.34</v>
      </c>
      <c r="M19" s="103">
        <v>640.27</v>
      </c>
      <c r="N19" s="102">
        <v>0</v>
      </c>
      <c r="O19" s="103">
        <v>0</v>
      </c>
      <c r="P19" s="101">
        <v>0</v>
      </c>
      <c r="Q19" s="150" t="s">
        <v>438</v>
      </c>
    </row>
    <row r="20" spans="1:19" x14ac:dyDescent="0.25">
      <c r="A20" s="149" t="s">
        <v>465</v>
      </c>
      <c r="B20" s="102">
        <v>123268</v>
      </c>
      <c r="C20" s="103">
        <v>92289513.769999996</v>
      </c>
      <c r="D20" s="103">
        <v>748.69</v>
      </c>
      <c r="E20" s="103">
        <v>747.7</v>
      </c>
      <c r="F20" s="102">
        <v>30551</v>
      </c>
      <c r="G20" s="103">
        <v>22888247.699999999</v>
      </c>
      <c r="H20" s="103">
        <v>749.18</v>
      </c>
      <c r="I20" s="103">
        <v>748.69</v>
      </c>
      <c r="J20" s="102">
        <v>16059</v>
      </c>
      <c r="K20" s="103">
        <v>12297518.550000001</v>
      </c>
      <c r="L20" s="103">
        <v>765.77</v>
      </c>
      <c r="M20" s="103">
        <v>777.87</v>
      </c>
      <c r="N20" s="102">
        <v>3531</v>
      </c>
      <c r="O20" s="103">
        <v>2807992.44</v>
      </c>
      <c r="P20" s="101">
        <v>795.24</v>
      </c>
      <c r="Q20" s="150">
        <v>795.24</v>
      </c>
    </row>
    <row r="21" spans="1:19" x14ac:dyDescent="0.25">
      <c r="A21" s="149" t="s">
        <v>466</v>
      </c>
      <c r="B21" s="102">
        <v>110058</v>
      </c>
      <c r="C21" s="103">
        <v>93490387.329999998</v>
      </c>
      <c r="D21" s="103">
        <v>849.46</v>
      </c>
      <c r="E21" s="103">
        <v>849.05</v>
      </c>
      <c r="F21" s="102">
        <v>26356</v>
      </c>
      <c r="G21" s="103">
        <v>22425218.57</v>
      </c>
      <c r="H21" s="103">
        <v>850.86</v>
      </c>
      <c r="I21" s="103">
        <v>852.67</v>
      </c>
      <c r="J21" s="102">
        <v>8948</v>
      </c>
      <c r="K21" s="103">
        <v>7606606.6100000003</v>
      </c>
      <c r="L21" s="103">
        <v>850.09</v>
      </c>
      <c r="M21" s="103">
        <v>849.32</v>
      </c>
      <c r="N21" s="102">
        <v>342</v>
      </c>
      <c r="O21" s="103">
        <v>287843.99</v>
      </c>
      <c r="P21" s="101">
        <v>841.65</v>
      </c>
      <c r="Q21" s="150">
        <v>846</v>
      </c>
      <c r="S21" s="8"/>
    </row>
    <row r="22" spans="1:19" x14ac:dyDescent="0.25">
      <c r="A22" s="149" t="s">
        <v>467</v>
      </c>
      <c r="B22" s="102">
        <v>117895</v>
      </c>
      <c r="C22" s="103">
        <v>111905940.34999999</v>
      </c>
      <c r="D22" s="103">
        <v>949.2</v>
      </c>
      <c r="E22" s="103">
        <v>946.32</v>
      </c>
      <c r="F22" s="102">
        <v>25911</v>
      </c>
      <c r="G22" s="103">
        <v>24530198.649999999</v>
      </c>
      <c r="H22" s="103">
        <v>946.71</v>
      </c>
      <c r="I22" s="103">
        <v>943.69</v>
      </c>
      <c r="J22" s="102">
        <v>7475</v>
      </c>
      <c r="K22" s="103">
        <v>7057017.4900000002</v>
      </c>
      <c r="L22" s="103">
        <v>944.08</v>
      </c>
      <c r="M22" s="103">
        <v>940.01</v>
      </c>
      <c r="N22" s="102">
        <v>0</v>
      </c>
      <c r="O22" s="103">
        <v>0</v>
      </c>
      <c r="P22" s="101">
        <v>0</v>
      </c>
      <c r="Q22" s="150" t="s">
        <v>438</v>
      </c>
    </row>
    <row r="23" spans="1:19" x14ac:dyDescent="0.25">
      <c r="A23" s="149" t="s">
        <v>445</v>
      </c>
      <c r="B23" s="102">
        <v>545360</v>
      </c>
      <c r="C23" s="103">
        <v>684938416.82000005</v>
      </c>
      <c r="D23" s="103">
        <v>1255.94</v>
      </c>
      <c r="E23" s="103">
        <v>1268.08</v>
      </c>
      <c r="F23" s="102">
        <v>55446</v>
      </c>
      <c r="G23" s="103">
        <v>66287624.789999999</v>
      </c>
      <c r="H23" s="103">
        <v>1195.53</v>
      </c>
      <c r="I23" s="103">
        <v>1175.69</v>
      </c>
      <c r="J23" s="102">
        <v>22159</v>
      </c>
      <c r="K23" s="103">
        <v>26810578.780000001</v>
      </c>
      <c r="L23" s="103">
        <v>1209.92</v>
      </c>
      <c r="M23" s="103">
        <v>1210.6300000000001</v>
      </c>
      <c r="N23" s="102">
        <v>2</v>
      </c>
      <c r="O23" s="103">
        <v>2450.15</v>
      </c>
      <c r="P23" s="101">
        <v>1225.08</v>
      </c>
      <c r="Q23" s="150">
        <v>1225.08</v>
      </c>
    </row>
    <row r="24" spans="1:19" x14ac:dyDescent="0.25">
      <c r="A24" s="149" t="s">
        <v>446</v>
      </c>
      <c r="B24" s="102">
        <v>261354</v>
      </c>
      <c r="C24" s="103">
        <v>439184643.57999998</v>
      </c>
      <c r="D24" s="103">
        <v>1680.42</v>
      </c>
      <c r="E24" s="103">
        <v>1650.98</v>
      </c>
      <c r="F24" s="102">
        <v>8929</v>
      </c>
      <c r="G24" s="103">
        <v>14887088.439999999</v>
      </c>
      <c r="H24" s="103">
        <v>1667.27</v>
      </c>
      <c r="I24" s="103">
        <v>1637.93</v>
      </c>
      <c r="J24" s="102">
        <v>3845</v>
      </c>
      <c r="K24" s="103">
        <v>6473915.6299999999</v>
      </c>
      <c r="L24" s="103">
        <v>1683.72</v>
      </c>
      <c r="M24" s="103">
        <v>1665.08</v>
      </c>
      <c r="N24" s="102">
        <v>4</v>
      </c>
      <c r="O24" s="103">
        <v>6555.6</v>
      </c>
      <c r="P24" s="101">
        <v>1638.9</v>
      </c>
      <c r="Q24" s="150">
        <v>1655.04</v>
      </c>
    </row>
    <row r="25" spans="1:19" x14ac:dyDescent="0.25">
      <c r="A25" s="149" t="s">
        <v>447</v>
      </c>
      <c r="B25" s="102">
        <v>65138</v>
      </c>
      <c r="C25" s="103">
        <v>143718022.87</v>
      </c>
      <c r="D25" s="103">
        <v>2206.36</v>
      </c>
      <c r="E25" s="103">
        <v>2189.1999999999998</v>
      </c>
      <c r="F25" s="102">
        <v>1280</v>
      </c>
      <c r="G25" s="103">
        <v>2793190.43</v>
      </c>
      <c r="H25" s="103">
        <v>2182.1799999999998</v>
      </c>
      <c r="I25" s="103">
        <v>2152.86</v>
      </c>
      <c r="J25" s="102">
        <v>696</v>
      </c>
      <c r="K25" s="103">
        <v>1522537.82</v>
      </c>
      <c r="L25" s="103">
        <v>2187.5500000000002</v>
      </c>
      <c r="M25" s="103">
        <v>2155.59</v>
      </c>
      <c r="N25" s="102">
        <v>0</v>
      </c>
      <c r="O25" s="103">
        <v>0</v>
      </c>
      <c r="P25" s="101">
        <v>0</v>
      </c>
      <c r="Q25" s="150" t="s">
        <v>438</v>
      </c>
    </row>
    <row r="26" spans="1:19" x14ac:dyDescent="0.25">
      <c r="A26" s="149" t="s">
        <v>494</v>
      </c>
      <c r="B26" s="102">
        <v>19376</v>
      </c>
      <c r="C26" s="103">
        <v>52282479.469999999</v>
      </c>
      <c r="D26" s="103">
        <v>2698.31</v>
      </c>
      <c r="E26" s="103">
        <v>2674.47</v>
      </c>
      <c r="F26" s="102">
        <v>344</v>
      </c>
      <c r="G26" s="103">
        <v>934530.92</v>
      </c>
      <c r="H26" s="103">
        <v>2716.66</v>
      </c>
      <c r="I26" s="103">
        <v>2708.06</v>
      </c>
      <c r="J26" s="102">
        <v>183</v>
      </c>
      <c r="K26" s="103">
        <v>502343.77</v>
      </c>
      <c r="L26" s="103">
        <v>2745.05</v>
      </c>
      <c r="M26" s="103">
        <v>2790.08</v>
      </c>
      <c r="N26" s="102">
        <v>0</v>
      </c>
      <c r="O26" s="103">
        <v>0</v>
      </c>
      <c r="P26" s="101">
        <v>0</v>
      </c>
      <c r="Q26" s="150" t="s">
        <v>438</v>
      </c>
    </row>
    <row r="27" spans="1:19" x14ac:dyDescent="0.25">
      <c r="A27" s="149" t="s">
        <v>495</v>
      </c>
      <c r="B27" s="102">
        <v>5680</v>
      </c>
      <c r="C27" s="103">
        <v>18210951.719999999</v>
      </c>
      <c r="D27" s="103">
        <v>3206.15</v>
      </c>
      <c r="E27" s="103">
        <v>3184.42</v>
      </c>
      <c r="F27" s="102">
        <v>73</v>
      </c>
      <c r="G27" s="103">
        <v>232458.32</v>
      </c>
      <c r="H27" s="103">
        <v>3184.36</v>
      </c>
      <c r="I27" s="103">
        <v>3156.02</v>
      </c>
      <c r="J27" s="102">
        <v>42</v>
      </c>
      <c r="K27" s="103">
        <v>133945.01</v>
      </c>
      <c r="L27" s="103">
        <v>3189.17</v>
      </c>
      <c r="M27" s="103">
        <v>3177.09</v>
      </c>
      <c r="N27" s="102">
        <v>0</v>
      </c>
      <c r="O27" s="103">
        <v>0</v>
      </c>
      <c r="P27" s="101">
        <v>0</v>
      </c>
      <c r="Q27" s="150" t="s">
        <v>438</v>
      </c>
    </row>
    <row r="28" spans="1:19" x14ac:dyDescent="0.25">
      <c r="A28" s="149" t="s">
        <v>496</v>
      </c>
      <c r="B28" s="102">
        <v>2252</v>
      </c>
      <c r="C28" s="103">
        <v>8361631.0999999996</v>
      </c>
      <c r="D28" s="103">
        <v>3712.98</v>
      </c>
      <c r="E28" s="103">
        <v>3690.26</v>
      </c>
      <c r="F28" s="102">
        <v>11</v>
      </c>
      <c r="G28" s="103">
        <v>40584.19</v>
      </c>
      <c r="H28" s="103">
        <v>3689.47</v>
      </c>
      <c r="I28" s="103">
        <v>3709.45</v>
      </c>
      <c r="J28" s="102">
        <v>8</v>
      </c>
      <c r="K28" s="103">
        <v>29213.81</v>
      </c>
      <c r="L28" s="103">
        <v>3651.73</v>
      </c>
      <c r="M28" s="103">
        <v>3624.67</v>
      </c>
      <c r="N28" s="102">
        <v>0</v>
      </c>
      <c r="O28" s="103">
        <v>0</v>
      </c>
      <c r="P28" s="101">
        <v>0</v>
      </c>
      <c r="Q28" s="150" t="s">
        <v>438</v>
      </c>
    </row>
    <row r="29" spans="1:19" ht="15.75" thickBot="1" x14ac:dyDescent="0.3">
      <c r="A29" s="151" t="s">
        <v>497</v>
      </c>
      <c r="B29" s="152">
        <v>1362</v>
      </c>
      <c r="C29" s="153">
        <v>5858478.0099999998</v>
      </c>
      <c r="D29" s="153">
        <v>4301.38</v>
      </c>
      <c r="E29" s="153">
        <v>4204.6899999999996</v>
      </c>
      <c r="F29" s="152">
        <v>13</v>
      </c>
      <c r="G29" s="153">
        <v>58055.09</v>
      </c>
      <c r="H29" s="153">
        <v>4465.78</v>
      </c>
      <c r="I29" s="153">
        <v>4261.8</v>
      </c>
      <c r="J29" s="152">
        <v>7</v>
      </c>
      <c r="K29" s="153">
        <v>31153.81</v>
      </c>
      <c r="L29" s="153">
        <v>4450.54</v>
      </c>
      <c r="M29" s="153">
        <v>4270</v>
      </c>
      <c r="N29" s="152">
        <v>0</v>
      </c>
      <c r="O29" s="153">
        <v>0</v>
      </c>
      <c r="P29" s="154">
        <v>0</v>
      </c>
      <c r="Q29" s="155" t="s">
        <v>438</v>
      </c>
    </row>
    <row r="30" spans="1:19" ht="16.5" thickBot="1" x14ac:dyDescent="0.3">
      <c r="A30" s="145" t="s">
        <v>535</v>
      </c>
      <c r="B30" s="314">
        <v>1891991</v>
      </c>
      <c r="C30" s="315">
        <v>1960766323.99</v>
      </c>
      <c r="D30" s="318">
        <v>1036.3499999999999</v>
      </c>
      <c r="E30" s="316">
        <v>958.54</v>
      </c>
      <c r="F30" s="317">
        <v>386406</v>
      </c>
      <c r="G30" s="318">
        <v>260448973.97999999</v>
      </c>
      <c r="H30" s="358">
        <v>674.03</v>
      </c>
      <c r="I30" s="316">
        <v>572.38</v>
      </c>
      <c r="J30" s="317">
        <v>178668</v>
      </c>
      <c r="K30" s="318">
        <v>117607535.98</v>
      </c>
      <c r="L30" s="318">
        <v>658.25</v>
      </c>
      <c r="M30" s="358">
        <v>548.66999999999996</v>
      </c>
      <c r="N30" s="317">
        <v>23229</v>
      </c>
      <c r="O30" s="318">
        <v>8361505.5700000003</v>
      </c>
      <c r="P30" s="318">
        <v>359.96</v>
      </c>
      <c r="Q30" s="272">
        <v>387.9</v>
      </c>
    </row>
    <row r="32" spans="1:19" ht="15.75" x14ac:dyDescent="0.25">
      <c r="A32" s="428" t="s">
        <v>703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</row>
    <row r="33" spans="1:19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9" x14ac:dyDescent="0.25">
      <c r="A34" s="440" t="s">
        <v>18</v>
      </c>
      <c r="B34" s="436" t="s">
        <v>5</v>
      </c>
      <c r="C34" s="437"/>
      <c r="D34" s="437"/>
      <c r="E34" s="439"/>
      <c r="F34" s="436" t="s">
        <v>6</v>
      </c>
      <c r="G34" s="437"/>
      <c r="H34" s="437"/>
      <c r="I34" s="439"/>
      <c r="J34" s="436" t="s">
        <v>19</v>
      </c>
      <c r="K34" s="437"/>
      <c r="L34" s="437"/>
      <c r="M34" s="439"/>
      <c r="N34" s="436" t="s">
        <v>20</v>
      </c>
      <c r="O34" s="437"/>
      <c r="P34" s="437"/>
      <c r="Q34" s="438"/>
    </row>
    <row r="35" spans="1:19" ht="15.75" thickBot="1" x14ac:dyDescent="0.3">
      <c r="A35" s="441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9" x14ac:dyDescent="0.25">
      <c r="A36" s="156" t="s">
        <v>458</v>
      </c>
      <c r="B36" s="157">
        <v>15152</v>
      </c>
      <c r="C36" s="158">
        <v>846773.88</v>
      </c>
      <c r="D36" s="158">
        <v>55.89</v>
      </c>
      <c r="E36" s="158">
        <v>55.86</v>
      </c>
      <c r="F36" s="157">
        <v>1155</v>
      </c>
      <c r="G36" s="158">
        <v>75956.460000000006</v>
      </c>
      <c r="H36" s="158">
        <v>65.760000000000005</v>
      </c>
      <c r="I36" s="158">
        <v>69.59</v>
      </c>
      <c r="J36" s="157">
        <v>779</v>
      </c>
      <c r="K36" s="158">
        <v>44798.86</v>
      </c>
      <c r="L36" s="158">
        <v>57.51</v>
      </c>
      <c r="M36" s="158">
        <v>57.57</v>
      </c>
      <c r="N36" s="157">
        <v>1202</v>
      </c>
      <c r="O36" s="158">
        <v>89696.76</v>
      </c>
      <c r="P36" s="159">
        <v>74.62</v>
      </c>
      <c r="Q36" s="160">
        <v>74.900000000000006</v>
      </c>
    </row>
    <row r="37" spans="1:19" x14ac:dyDescent="0.25">
      <c r="A37" s="149" t="s">
        <v>459</v>
      </c>
      <c r="B37" s="102">
        <v>9461</v>
      </c>
      <c r="C37" s="103">
        <v>1348492.29</v>
      </c>
      <c r="D37" s="103">
        <v>142.53</v>
      </c>
      <c r="E37" s="103">
        <v>139.13</v>
      </c>
      <c r="F37" s="102">
        <v>5421</v>
      </c>
      <c r="G37" s="103">
        <v>915152.47</v>
      </c>
      <c r="H37" s="103">
        <v>168.82</v>
      </c>
      <c r="I37" s="103">
        <v>182.31</v>
      </c>
      <c r="J37" s="102">
        <v>605</v>
      </c>
      <c r="K37" s="103">
        <v>87312.9</v>
      </c>
      <c r="L37" s="103">
        <v>144.32</v>
      </c>
      <c r="M37" s="103">
        <v>141.82</v>
      </c>
      <c r="N37" s="102">
        <v>1490</v>
      </c>
      <c r="O37" s="103">
        <v>228213.11</v>
      </c>
      <c r="P37" s="101">
        <v>153.16</v>
      </c>
      <c r="Q37" s="150">
        <v>153.19</v>
      </c>
    </row>
    <row r="38" spans="1:19" x14ac:dyDescent="0.25">
      <c r="A38" s="149" t="s">
        <v>460</v>
      </c>
      <c r="B38" s="102">
        <v>5261</v>
      </c>
      <c r="C38" s="103">
        <v>1309396.7</v>
      </c>
      <c r="D38" s="103">
        <v>248.89</v>
      </c>
      <c r="E38" s="103">
        <v>247.94</v>
      </c>
      <c r="F38" s="102">
        <v>2896</v>
      </c>
      <c r="G38" s="103">
        <v>687816.64</v>
      </c>
      <c r="H38" s="103">
        <v>237.51</v>
      </c>
      <c r="I38" s="103">
        <v>231.3</v>
      </c>
      <c r="J38" s="102">
        <v>1750</v>
      </c>
      <c r="K38" s="103">
        <v>467225.79</v>
      </c>
      <c r="L38" s="103">
        <v>266.99</v>
      </c>
      <c r="M38" s="103">
        <v>274.79000000000002</v>
      </c>
      <c r="N38" s="102">
        <v>646</v>
      </c>
      <c r="O38" s="103">
        <v>162476.76</v>
      </c>
      <c r="P38" s="101">
        <v>251.51</v>
      </c>
      <c r="Q38" s="150">
        <v>251.33</v>
      </c>
    </row>
    <row r="39" spans="1:19" x14ac:dyDescent="0.25">
      <c r="A39" s="149" t="s">
        <v>461</v>
      </c>
      <c r="B39" s="102">
        <v>25451</v>
      </c>
      <c r="C39" s="103">
        <v>9347304.4100000001</v>
      </c>
      <c r="D39" s="103">
        <v>367.27</v>
      </c>
      <c r="E39" s="103">
        <v>364.63</v>
      </c>
      <c r="F39" s="102">
        <v>8075</v>
      </c>
      <c r="G39" s="103">
        <v>3034809.11</v>
      </c>
      <c r="H39" s="103">
        <v>375.83</v>
      </c>
      <c r="I39" s="103">
        <v>382.93</v>
      </c>
      <c r="J39" s="102">
        <v>16534</v>
      </c>
      <c r="K39" s="103">
        <v>6021857.1900000004</v>
      </c>
      <c r="L39" s="103">
        <v>364.21</v>
      </c>
      <c r="M39" s="103">
        <v>364.63</v>
      </c>
      <c r="N39" s="102">
        <v>4435</v>
      </c>
      <c r="O39" s="103">
        <v>1706707.73</v>
      </c>
      <c r="P39" s="101">
        <v>384.83</v>
      </c>
      <c r="Q39" s="150">
        <v>387.9</v>
      </c>
    </row>
    <row r="40" spans="1:19" x14ac:dyDescent="0.25">
      <c r="A40" s="149" t="s">
        <v>462</v>
      </c>
      <c r="B40" s="102">
        <v>49382</v>
      </c>
      <c r="C40" s="103">
        <v>22601366.800000001</v>
      </c>
      <c r="D40" s="103">
        <v>457.68</v>
      </c>
      <c r="E40" s="103">
        <v>460.36</v>
      </c>
      <c r="F40" s="102">
        <v>5801</v>
      </c>
      <c r="G40" s="103">
        <v>2571533.71</v>
      </c>
      <c r="H40" s="103">
        <v>443.29</v>
      </c>
      <c r="I40" s="103">
        <v>437.14</v>
      </c>
      <c r="J40" s="102">
        <v>18456</v>
      </c>
      <c r="K40" s="103">
        <v>8407014.2400000002</v>
      </c>
      <c r="L40" s="103">
        <v>455.52</v>
      </c>
      <c r="M40" s="103">
        <v>457.63</v>
      </c>
      <c r="N40" s="102">
        <v>8</v>
      </c>
      <c r="O40" s="103">
        <v>3384</v>
      </c>
      <c r="P40" s="101">
        <v>423</v>
      </c>
      <c r="Q40" s="150">
        <v>423</v>
      </c>
    </row>
    <row r="41" spans="1:19" x14ac:dyDescent="0.25">
      <c r="A41" s="149" t="s">
        <v>463</v>
      </c>
      <c r="B41" s="102">
        <v>65231</v>
      </c>
      <c r="C41" s="103">
        <v>36006505.890000001</v>
      </c>
      <c r="D41" s="103">
        <v>551.98</v>
      </c>
      <c r="E41" s="103">
        <v>552.76</v>
      </c>
      <c r="F41" s="102">
        <v>2140</v>
      </c>
      <c r="G41" s="103">
        <v>1166720.83</v>
      </c>
      <c r="H41" s="103">
        <v>545.20000000000005</v>
      </c>
      <c r="I41" s="103">
        <v>542.75</v>
      </c>
      <c r="J41" s="102">
        <v>15564</v>
      </c>
      <c r="K41" s="103">
        <v>8570554.9299999997</v>
      </c>
      <c r="L41" s="103">
        <v>550.66999999999996</v>
      </c>
      <c r="M41" s="103">
        <v>552.55999999999995</v>
      </c>
      <c r="N41" s="102">
        <v>11</v>
      </c>
      <c r="O41" s="103">
        <v>6443.37</v>
      </c>
      <c r="P41" s="101">
        <v>585.76</v>
      </c>
      <c r="Q41" s="150">
        <v>587.9</v>
      </c>
    </row>
    <row r="42" spans="1:19" x14ac:dyDescent="0.25">
      <c r="A42" s="149" t="s">
        <v>464</v>
      </c>
      <c r="B42" s="102">
        <v>67648</v>
      </c>
      <c r="C42" s="103">
        <v>44067076.280000001</v>
      </c>
      <c r="D42" s="103">
        <v>651.41999999999996</v>
      </c>
      <c r="E42" s="103">
        <v>652.13</v>
      </c>
      <c r="F42" s="102">
        <v>1254</v>
      </c>
      <c r="G42" s="103">
        <v>811166.42</v>
      </c>
      <c r="H42" s="103">
        <v>646.86</v>
      </c>
      <c r="I42" s="103">
        <v>645.16999999999996</v>
      </c>
      <c r="J42" s="102">
        <v>12144</v>
      </c>
      <c r="K42" s="103">
        <v>7814733.1399999997</v>
      </c>
      <c r="L42" s="103">
        <v>643.51</v>
      </c>
      <c r="M42" s="103">
        <v>640.83000000000004</v>
      </c>
      <c r="N42" s="102">
        <v>0</v>
      </c>
      <c r="O42" s="103">
        <v>0</v>
      </c>
      <c r="P42" s="101">
        <v>0</v>
      </c>
      <c r="Q42" s="150" t="s">
        <v>438</v>
      </c>
    </row>
    <row r="43" spans="1:19" x14ac:dyDescent="0.25">
      <c r="A43" s="149" t="s">
        <v>465</v>
      </c>
      <c r="B43" s="102">
        <v>66185</v>
      </c>
      <c r="C43" s="103">
        <v>49582235.18</v>
      </c>
      <c r="D43" s="103">
        <v>749.15</v>
      </c>
      <c r="E43" s="103">
        <v>748.33</v>
      </c>
      <c r="F43" s="102">
        <v>1091</v>
      </c>
      <c r="G43" s="103">
        <v>817457.98</v>
      </c>
      <c r="H43" s="103">
        <v>749.27</v>
      </c>
      <c r="I43" s="103">
        <v>750.16</v>
      </c>
      <c r="J43" s="102">
        <v>11073</v>
      </c>
      <c r="K43" s="103">
        <v>8440930.5</v>
      </c>
      <c r="L43" s="103">
        <v>762.3</v>
      </c>
      <c r="M43" s="103">
        <v>771.41</v>
      </c>
      <c r="N43" s="102">
        <v>1625</v>
      </c>
      <c r="O43" s="103">
        <v>1292265</v>
      </c>
      <c r="P43" s="101">
        <v>795.24</v>
      </c>
      <c r="Q43" s="150">
        <v>795.24</v>
      </c>
    </row>
    <row r="44" spans="1:19" x14ac:dyDescent="0.25">
      <c r="A44" s="149" t="s">
        <v>466</v>
      </c>
      <c r="B44" s="102">
        <v>59922</v>
      </c>
      <c r="C44" s="103">
        <v>50884323.689999998</v>
      </c>
      <c r="D44" s="103">
        <v>849.18</v>
      </c>
      <c r="E44" s="103">
        <v>848.63</v>
      </c>
      <c r="F44" s="102">
        <v>965</v>
      </c>
      <c r="G44" s="103">
        <v>819372.58</v>
      </c>
      <c r="H44" s="103">
        <v>849.09</v>
      </c>
      <c r="I44" s="103">
        <v>847.6</v>
      </c>
      <c r="J44" s="102">
        <v>7158</v>
      </c>
      <c r="K44" s="103">
        <v>6089537.1399999997</v>
      </c>
      <c r="L44" s="103">
        <v>850.73</v>
      </c>
      <c r="M44" s="103">
        <v>850.32</v>
      </c>
      <c r="N44" s="102">
        <v>164</v>
      </c>
      <c r="O44" s="103">
        <v>137976.23000000001</v>
      </c>
      <c r="P44" s="101">
        <v>841.32</v>
      </c>
      <c r="Q44" s="150">
        <v>846</v>
      </c>
    </row>
    <row r="45" spans="1:19" x14ac:dyDescent="0.25">
      <c r="A45" s="149" t="s">
        <v>467</v>
      </c>
      <c r="B45" s="102">
        <v>63327</v>
      </c>
      <c r="C45" s="103">
        <v>60099624.219999999</v>
      </c>
      <c r="D45" s="103">
        <v>949.04</v>
      </c>
      <c r="E45" s="103">
        <v>945.48</v>
      </c>
      <c r="F45" s="102">
        <v>882</v>
      </c>
      <c r="G45" s="103">
        <v>836926.76</v>
      </c>
      <c r="H45" s="103">
        <v>948.9</v>
      </c>
      <c r="I45" s="103">
        <v>947.59</v>
      </c>
      <c r="J45" s="102">
        <v>6260</v>
      </c>
      <c r="K45" s="103">
        <v>5910159.96</v>
      </c>
      <c r="L45" s="103">
        <v>944.12</v>
      </c>
      <c r="M45" s="103">
        <v>940.01</v>
      </c>
      <c r="N45" s="102">
        <v>0</v>
      </c>
      <c r="O45" s="103">
        <v>0</v>
      </c>
      <c r="P45" s="101">
        <v>0</v>
      </c>
      <c r="Q45" s="150" t="s">
        <v>438</v>
      </c>
      <c r="S45" s="8"/>
    </row>
    <row r="46" spans="1:19" x14ac:dyDescent="0.25">
      <c r="A46" s="149" t="s">
        <v>445</v>
      </c>
      <c r="B46" s="102">
        <v>329010</v>
      </c>
      <c r="C46" s="103">
        <v>416194769.75</v>
      </c>
      <c r="D46" s="103">
        <v>1264.99</v>
      </c>
      <c r="E46" s="103">
        <v>1282.6199999999999</v>
      </c>
      <c r="F46" s="102">
        <v>2393</v>
      </c>
      <c r="G46" s="103">
        <v>2883224.03</v>
      </c>
      <c r="H46" s="103">
        <v>1204.8599999999999</v>
      </c>
      <c r="I46" s="103">
        <v>1199.74</v>
      </c>
      <c r="J46" s="102">
        <v>15014</v>
      </c>
      <c r="K46" s="103">
        <v>18182071.969999999</v>
      </c>
      <c r="L46" s="103">
        <v>1211.01</v>
      </c>
      <c r="M46" s="103">
        <v>1210.6300000000001</v>
      </c>
      <c r="N46" s="102">
        <v>1</v>
      </c>
      <c r="O46" s="103">
        <v>1216.25</v>
      </c>
      <c r="P46" s="101">
        <v>1216.25</v>
      </c>
      <c r="Q46" s="150">
        <v>1216.25</v>
      </c>
    </row>
    <row r="47" spans="1:19" x14ac:dyDescent="0.25">
      <c r="A47" s="149" t="s">
        <v>446</v>
      </c>
      <c r="B47" s="102">
        <v>184244</v>
      </c>
      <c r="C47" s="103">
        <v>309771482.04000002</v>
      </c>
      <c r="D47" s="103">
        <v>1681.31</v>
      </c>
      <c r="E47" s="103">
        <v>1651.98</v>
      </c>
      <c r="F47" s="102">
        <v>495</v>
      </c>
      <c r="G47" s="103">
        <v>830442.88</v>
      </c>
      <c r="H47" s="103">
        <v>1677.66</v>
      </c>
      <c r="I47" s="103">
        <v>1649.42</v>
      </c>
      <c r="J47" s="102">
        <v>3139</v>
      </c>
      <c r="K47" s="103">
        <v>5289523.2300000004</v>
      </c>
      <c r="L47" s="103">
        <v>1685.1</v>
      </c>
      <c r="M47" s="103">
        <v>1667.26</v>
      </c>
      <c r="N47" s="102">
        <v>4</v>
      </c>
      <c r="O47" s="103">
        <v>6555.6</v>
      </c>
      <c r="P47" s="101">
        <v>1638.9</v>
      </c>
      <c r="Q47" s="150">
        <v>1655.04</v>
      </c>
    </row>
    <row r="48" spans="1:19" x14ac:dyDescent="0.25">
      <c r="A48" s="149" t="s">
        <v>447</v>
      </c>
      <c r="B48" s="102">
        <v>45407</v>
      </c>
      <c r="C48" s="103">
        <v>100096266.06999999</v>
      </c>
      <c r="D48" s="103">
        <v>2204.42</v>
      </c>
      <c r="E48" s="103">
        <v>2187.89</v>
      </c>
      <c r="F48" s="102">
        <v>108</v>
      </c>
      <c r="G48" s="103">
        <v>234769.2</v>
      </c>
      <c r="H48" s="103">
        <v>2173.79</v>
      </c>
      <c r="I48" s="103">
        <v>2145.3200000000002</v>
      </c>
      <c r="J48" s="102">
        <v>561</v>
      </c>
      <c r="K48" s="103">
        <v>1229541.19</v>
      </c>
      <c r="L48" s="103">
        <v>2191.6999999999998</v>
      </c>
      <c r="M48" s="103">
        <v>2163.2800000000002</v>
      </c>
      <c r="N48" s="102">
        <v>0</v>
      </c>
      <c r="O48" s="103">
        <v>0</v>
      </c>
      <c r="P48" s="101">
        <v>0</v>
      </c>
      <c r="Q48" s="150" t="s">
        <v>438</v>
      </c>
    </row>
    <row r="49" spans="1:20" x14ac:dyDescent="0.25">
      <c r="A49" s="149" t="s">
        <v>494</v>
      </c>
      <c r="B49" s="102">
        <v>13662</v>
      </c>
      <c r="C49" s="103">
        <v>36879380.189999998</v>
      </c>
      <c r="D49" s="103">
        <v>2699.41</v>
      </c>
      <c r="E49" s="103">
        <v>2675.89</v>
      </c>
      <c r="F49" s="102">
        <v>30</v>
      </c>
      <c r="G49" s="103">
        <v>82605.8</v>
      </c>
      <c r="H49" s="103">
        <v>2753.53</v>
      </c>
      <c r="I49" s="103">
        <v>2749.96</v>
      </c>
      <c r="J49" s="102">
        <v>159</v>
      </c>
      <c r="K49" s="103">
        <v>435770.72</v>
      </c>
      <c r="L49" s="103">
        <v>2740.7</v>
      </c>
      <c r="M49" s="103">
        <v>2771.27</v>
      </c>
      <c r="N49" s="102">
        <v>0</v>
      </c>
      <c r="O49" s="103">
        <v>0</v>
      </c>
      <c r="P49" s="101">
        <v>0</v>
      </c>
      <c r="Q49" s="150" t="s">
        <v>438</v>
      </c>
    </row>
    <row r="50" spans="1:20" x14ac:dyDescent="0.25">
      <c r="A50" s="149" t="s">
        <v>495</v>
      </c>
      <c r="B50" s="102">
        <v>4044</v>
      </c>
      <c r="C50" s="103">
        <v>12964320.24</v>
      </c>
      <c r="D50" s="103">
        <v>3205.82</v>
      </c>
      <c r="E50" s="103">
        <v>3184.43</v>
      </c>
      <c r="F50" s="102">
        <v>4</v>
      </c>
      <c r="G50" s="103">
        <v>12436.02</v>
      </c>
      <c r="H50" s="103">
        <v>3109.01</v>
      </c>
      <c r="I50" s="103">
        <v>3121.88</v>
      </c>
      <c r="J50" s="102">
        <v>38</v>
      </c>
      <c r="K50" s="103">
        <v>121341.38</v>
      </c>
      <c r="L50" s="103">
        <v>3193.19</v>
      </c>
      <c r="M50" s="103">
        <v>3196.35</v>
      </c>
      <c r="N50" s="102">
        <v>0</v>
      </c>
      <c r="O50" s="103">
        <v>0</v>
      </c>
      <c r="P50" s="101">
        <v>0</v>
      </c>
      <c r="Q50" s="150" t="s">
        <v>438</v>
      </c>
    </row>
    <row r="51" spans="1:20" x14ac:dyDescent="0.25">
      <c r="A51" s="149" t="s">
        <v>496</v>
      </c>
      <c r="B51" s="102">
        <v>1715</v>
      </c>
      <c r="C51" s="103">
        <v>6368458.0800000001</v>
      </c>
      <c r="D51" s="103">
        <v>3713.39</v>
      </c>
      <c r="E51" s="103">
        <v>3689.86</v>
      </c>
      <c r="F51" s="102">
        <v>3</v>
      </c>
      <c r="G51" s="103">
        <v>11238.77</v>
      </c>
      <c r="H51" s="103">
        <v>3746.26</v>
      </c>
      <c r="I51" s="103">
        <v>3739.38</v>
      </c>
      <c r="J51" s="102">
        <v>6</v>
      </c>
      <c r="K51" s="103">
        <v>22056.959999999999</v>
      </c>
      <c r="L51" s="103">
        <v>3676.16</v>
      </c>
      <c r="M51" s="103">
        <v>3680.97</v>
      </c>
      <c r="N51" s="102">
        <v>0</v>
      </c>
      <c r="O51" s="103">
        <v>0</v>
      </c>
      <c r="P51" s="101">
        <v>0</v>
      </c>
      <c r="Q51" s="150" t="s">
        <v>438</v>
      </c>
      <c r="S51" s="8"/>
    </row>
    <row r="52" spans="1:20" ht="15.75" thickBot="1" x14ac:dyDescent="0.3">
      <c r="A52" s="151" t="s">
        <v>497</v>
      </c>
      <c r="B52" s="152">
        <v>969</v>
      </c>
      <c r="C52" s="153">
        <v>4151511.01</v>
      </c>
      <c r="D52" s="153">
        <v>4284.33</v>
      </c>
      <c r="E52" s="153">
        <v>4178.6499999999996</v>
      </c>
      <c r="F52" s="152">
        <v>2</v>
      </c>
      <c r="G52" s="153">
        <v>9953.06</v>
      </c>
      <c r="H52" s="153">
        <v>4976.53</v>
      </c>
      <c r="I52" s="153">
        <v>4976.53</v>
      </c>
      <c r="J52" s="152">
        <v>7</v>
      </c>
      <c r="K52" s="153">
        <v>31153.81</v>
      </c>
      <c r="L52" s="153">
        <v>4450.54</v>
      </c>
      <c r="M52" s="153">
        <v>4270</v>
      </c>
      <c r="N52" s="152">
        <v>0</v>
      </c>
      <c r="O52" s="153">
        <v>0</v>
      </c>
      <c r="P52" s="154">
        <v>0</v>
      </c>
      <c r="Q52" s="155" t="s">
        <v>438</v>
      </c>
    </row>
    <row r="53" spans="1:20" ht="16.5" thickBot="1" x14ac:dyDescent="0.3">
      <c r="A53" s="145" t="s">
        <v>535</v>
      </c>
      <c r="B53" s="146">
        <v>1006071</v>
      </c>
      <c r="C53" s="147">
        <v>1162519286.72</v>
      </c>
      <c r="D53" s="147">
        <v>1155.5</v>
      </c>
      <c r="E53" s="147">
        <v>1135.76</v>
      </c>
      <c r="F53" s="146">
        <v>32715</v>
      </c>
      <c r="G53" s="147">
        <v>15801582.720000001</v>
      </c>
      <c r="H53" s="147">
        <v>483.01</v>
      </c>
      <c r="I53" s="147">
        <v>388.93</v>
      </c>
      <c r="J53" s="146">
        <v>109247</v>
      </c>
      <c r="K53" s="147">
        <v>77165583.909999996</v>
      </c>
      <c r="L53" s="147">
        <v>706.34</v>
      </c>
      <c r="M53" s="147">
        <v>603.59</v>
      </c>
      <c r="N53" s="146">
        <v>9586</v>
      </c>
      <c r="O53" s="147">
        <v>3634934.81</v>
      </c>
      <c r="P53" s="148">
        <v>379.19</v>
      </c>
      <c r="Q53" s="272">
        <v>387.9</v>
      </c>
    </row>
    <row r="55" spans="1:20" ht="15.75" x14ac:dyDescent="0.25">
      <c r="A55" s="435" t="s">
        <v>704</v>
      </c>
      <c r="B55" s="435"/>
      <c r="C55" s="435"/>
      <c r="D55" s="435"/>
      <c r="E55" s="435"/>
      <c r="F55" s="435"/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</row>
    <row r="56" spans="1:20" ht="15.75" thickBot="1" x14ac:dyDescent="0.3"/>
    <row r="57" spans="1:20" x14ac:dyDescent="0.25">
      <c r="A57" s="429" t="s">
        <v>18</v>
      </c>
      <c r="B57" s="431" t="s">
        <v>5</v>
      </c>
      <c r="C57" s="432"/>
      <c r="D57" s="432"/>
      <c r="E57" s="433"/>
      <c r="F57" s="431" t="s">
        <v>6</v>
      </c>
      <c r="G57" s="432"/>
      <c r="H57" s="432"/>
      <c r="I57" s="433"/>
      <c r="J57" s="431" t="s">
        <v>19</v>
      </c>
      <c r="K57" s="432"/>
      <c r="L57" s="432"/>
      <c r="M57" s="433"/>
      <c r="N57" s="431" t="s">
        <v>20</v>
      </c>
      <c r="O57" s="432"/>
      <c r="P57" s="432"/>
      <c r="Q57" s="434"/>
    </row>
    <row r="58" spans="1:20" ht="15.75" thickBot="1" x14ac:dyDescent="0.3">
      <c r="A58" s="430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20" x14ac:dyDescent="0.25">
      <c r="A59" s="329" t="s">
        <v>458</v>
      </c>
      <c r="B59" s="184">
        <v>11877</v>
      </c>
      <c r="C59" s="333">
        <v>722494.1</v>
      </c>
      <c r="D59" s="333">
        <v>60.83</v>
      </c>
      <c r="E59" s="333">
        <v>62.26</v>
      </c>
      <c r="F59" s="184">
        <v>6353</v>
      </c>
      <c r="G59" s="333">
        <v>405227.85</v>
      </c>
      <c r="H59" s="333">
        <v>63.79</v>
      </c>
      <c r="I59" s="333">
        <v>64.17</v>
      </c>
      <c r="J59" s="184">
        <v>421</v>
      </c>
      <c r="K59" s="333">
        <v>24974.639999999999</v>
      </c>
      <c r="L59" s="333">
        <v>59.32</v>
      </c>
      <c r="M59" s="333">
        <v>61.7</v>
      </c>
      <c r="N59" s="184">
        <v>1428</v>
      </c>
      <c r="O59" s="333">
        <v>111756.43</v>
      </c>
      <c r="P59" s="333">
        <v>78.260000000000005</v>
      </c>
      <c r="Q59" s="335">
        <v>79.260000000000005</v>
      </c>
      <c r="T59" s="8"/>
    </row>
    <row r="60" spans="1:20" x14ac:dyDescent="0.25">
      <c r="A60" s="330" t="s">
        <v>459</v>
      </c>
      <c r="B60" s="182">
        <v>11907</v>
      </c>
      <c r="C60" s="225">
        <v>1714148.84</v>
      </c>
      <c r="D60" s="225">
        <v>143.96</v>
      </c>
      <c r="E60" s="225">
        <v>140.94</v>
      </c>
      <c r="F60" s="182">
        <v>9375</v>
      </c>
      <c r="G60" s="225">
        <v>1485287.98</v>
      </c>
      <c r="H60" s="225">
        <v>158.43</v>
      </c>
      <c r="I60" s="225">
        <v>163.66999999999999</v>
      </c>
      <c r="J60" s="182">
        <v>355</v>
      </c>
      <c r="K60" s="225">
        <v>52473.31</v>
      </c>
      <c r="L60" s="225">
        <v>147.81</v>
      </c>
      <c r="M60" s="225">
        <v>147.88</v>
      </c>
      <c r="N60" s="182">
        <v>3166</v>
      </c>
      <c r="O60" s="225">
        <v>464546.42</v>
      </c>
      <c r="P60" s="225">
        <v>146.72999999999999</v>
      </c>
      <c r="Q60" s="336">
        <v>142.11000000000001</v>
      </c>
    </row>
    <row r="61" spans="1:20" x14ac:dyDescent="0.25">
      <c r="A61" s="330" t="s">
        <v>460</v>
      </c>
      <c r="B61" s="182">
        <v>7540</v>
      </c>
      <c r="C61" s="225">
        <v>1879635.05</v>
      </c>
      <c r="D61" s="225">
        <v>249.29</v>
      </c>
      <c r="E61" s="225">
        <v>248.51</v>
      </c>
      <c r="F61" s="182">
        <v>7176</v>
      </c>
      <c r="G61" s="225">
        <v>1777324.97</v>
      </c>
      <c r="H61" s="225">
        <v>247.68</v>
      </c>
      <c r="I61" s="225">
        <v>248.08</v>
      </c>
      <c r="J61" s="182">
        <v>2154</v>
      </c>
      <c r="K61" s="225">
        <v>574329.78</v>
      </c>
      <c r="L61" s="225">
        <v>266.63</v>
      </c>
      <c r="M61" s="225">
        <v>275.11</v>
      </c>
      <c r="N61" s="182">
        <v>1365</v>
      </c>
      <c r="O61" s="225">
        <v>339751.93</v>
      </c>
      <c r="P61" s="225">
        <v>248.9</v>
      </c>
      <c r="Q61" s="336">
        <v>243.82</v>
      </c>
    </row>
    <row r="62" spans="1:20" x14ac:dyDescent="0.25">
      <c r="A62" s="330" t="s">
        <v>461</v>
      </c>
      <c r="B62" s="182">
        <v>62918</v>
      </c>
      <c r="C62" s="225">
        <v>23030411.640000001</v>
      </c>
      <c r="D62" s="225">
        <v>366.04</v>
      </c>
      <c r="E62" s="225">
        <v>364.63</v>
      </c>
      <c r="F62" s="182">
        <v>41563</v>
      </c>
      <c r="G62" s="225">
        <v>15477931.630000001</v>
      </c>
      <c r="H62" s="225">
        <v>372.4</v>
      </c>
      <c r="I62" s="225">
        <v>374.35</v>
      </c>
      <c r="J62" s="182">
        <v>18106</v>
      </c>
      <c r="K62" s="225">
        <v>6568281.2699999996</v>
      </c>
      <c r="L62" s="225">
        <v>362.77</v>
      </c>
      <c r="M62" s="225">
        <v>364.63</v>
      </c>
      <c r="N62" s="182">
        <v>5597</v>
      </c>
      <c r="O62" s="225">
        <v>2142840.88</v>
      </c>
      <c r="P62" s="225">
        <v>382.86</v>
      </c>
      <c r="Q62" s="336">
        <v>387.9</v>
      </c>
    </row>
    <row r="63" spans="1:20" x14ac:dyDescent="0.25">
      <c r="A63" s="330" t="s">
        <v>462</v>
      </c>
      <c r="B63" s="182">
        <v>107337</v>
      </c>
      <c r="C63" s="225">
        <v>49119679.469999999</v>
      </c>
      <c r="D63" s="225">
        <v>457.62</v>
      </c>
      <c r="E63" s="225">
        <v>458.96</v>
      </c>
      <c r="F63" s="182">
        <v>64243</v>
      </c>
      <c r="G63" s="225">
        <v>28946563.57</v>
      </c>
      <c r="H63" s="225">
        <v>450.58</v>
      </c>
      <c r="I63" s="225">
        <v>447.53</v>
      </c>
      <c r="J63" s="182">
        <v>17368</v>
      </c>
      <c r="K63" s="225">
        <v>7882351.5099999998</v>
      </c>
      <c r="L63" s="225">
        <v>453.84</v>
      </c>
      <c r="M63" s="225">
        <v>457.32</v>
      </c>
      <c r="N63" s="182">
        <v>2</v>
      </c>
      <c r="O63" s="225">
        <v>846</v>
      </c>
      <c r="P63" s="225">
        <v>423</v>
      </c>
      <c r="Q63" s="336">
        <v>423</v>
      </c>
    </row>
    <row r="64" spans="1:20" x14ac:dyDescent="0.25">
      <c r="A64" s="330" t="s">
        <v>463</v>
      </c>
      <c r="B64" s="182">
        <v>118979</v>
      </c>
      <c r="C64" s="225">
        <v>65384461.020000003</v>
      </c>
      <c r="D64" s="225">
        <v>549.54999999999995</v>
      </c>
      <c r="E64" s="225">
        <v>548.54</v>
      </c>
      <c r="F64" s="182">
        <v>50148</v>
      </c>
      <c r="G64" s="225">
        <v>27342951.010000002</v>
      </c>
      <c r="H64" s="225">
        <v>545.25</v>
      </c>
      <c r="I64" s="225">
        <v>543.42999999999995</v>
      </c>
      <c r="J64" s="182">
        <v>10711</v>
      </c>
      <c r="K64" s="225">
        <v>5863149.0199999996</v>
      </c>
      <c r="L64" s="225">
        <v>547.4</v>
      </c>
      <c r="M64" s="225">
        <v>546.64</v>
      </c>
      <c r="N64" s="182">
        <v>0</v>
      </c>
      <c r="O64" s="225">
        <v>0</v>
      </c>
      <c r="P64" s="225">
        <v>0</v>
      </c>
      <c r="Q64" s="336" t="s">
        <v>438</v>
      </c>
    </row>
    <row r="65" spans="1:17" x14ac:dyDescent="0.25">
      <c r="A65" s="330" t="s">
        <v>464</v>
      </c>
      <c r="B65" s="182">
        <v>82104</v>
      </c>
      <c r="C65" s="225">
        <v>53148112.600000001</v>
      </c>
      <c r="D65" s="225">
        <v>647.33000000000004</v>
      </c>
      <c r="E65" s="225">
        <v>645.66</v>
      </c>
      <c r="F65" s="182">
        <v>31892</v>
      </c>
      <c r="G65" s="225">
        <v>20673334.23</v>
      </c>
      <c r="H65" s="225">
        <v>648.23</v>
      </c>
      <c r="I65" s="225">
        <v>647.54</v>
      </c>
      <c r="J65" s="182">
        <v>4299</v>
      </c>
      <c r="K65" s="225">
        <v>2763648.12</v>
      </c>
      <c r="L65" s="225">
        <v>642.86</v>
      </c>
      <c r="M65" s="225">
        <v>638.66</v>
      </c>
      <c r="N65" s="182">
        <v>0</v>
      </c>
      <c r="O65" s="225">
        <v>0</v>
      </c>
      <c r="P65" s="225">
        <v>0</v>
      </c>
      <c r="Q65" s="336" t="s">
        <v>438</v>
      </c>
    </row>
    <row r="66" spans="1:17" x14ac:dyDescent="0.25">
      <c r="A66" s="330" t="s">
        <v>465</v>
      </c>
      <c r="B66" s="182">
        <v>57083</v>
      </c>
      <c r="C66" s="225">
        <v>42707278.590000004</v>
      </c>
      <c r="D66" s="225">
        <v>748.16</v>
      </c>
      <c r="E66" s="225">
        <v>746.93</v>
      </c>
      <c r="F66" s="182">
        <v>29460</v>
      </c>
      <c r="G66" s="225">
        <v>22070789.719999999</v>
      </c>
      <c r="H66" s="225">
        <v>749.18</v>
      </c>
      <c r="I66" s="225">
        <v>748.63</v>
      </c>
      <c r="J66" s="182">
        <v>4986</v>
      </c>
      <c r="K66" s="225">
        <v>3856588.05</v>
      </c>
      <c r="L66" s="225">
        <v>773.48</v>
      </c>
      <c r="M66" s="225">
        <v>795.24</v>
      </c>
      <c r="N66" s="182">
        <v>1906</v>
      </c>
      <c r="O66" s="225">
        <v>1515727.44</v>
      </c>
      <c r="P66" s="225">
        <v>795.24</v>
      </c>
      <c r="Q66" s="336">
        <v>795.24</v>
      </c>
    </row>
    <row r="67" spans="1:17" x14ac:dyDescent="0.25">
      <c r="A67" s="330" t="s">
        <v>466</v>
      </c>
      <c r="B67" s="182">
        <v>50136</v>
      </c>
      <c r="C67" s="225">
        <v>42606063.640000001</v>
      </c>
      <c r="D67" s="225">
        <v>849.81</v>
      </c>
      <c r="E67" s="225">
        <v>849.48</v>
      </c>
      <c r="F67" s="182">
        <v>25391</v>
      </c>
      <c r="G67" s="225">
        <v>21605845.989999998</v>
      </c>
      <c r="H67" s="225">
        <v>850.93</v>
      </c>
      <c r="I67" s="225">
        <v>852.78</v>
      </c>
      <c r="J67" s="182">
        <v>1790</v>
      </c>
      <c r="K67" s="225">
        <v>1517069.47</v>
      </c>
      <c r="L67" s="225">
        <v>847.52</v>
      </c>
      <c r="M67" s="225">
        <v>846.46</v>
      </c>
      <c r="N67" s="182">
        <v>178</v>
      </c>
      <c r="O67" s="225">
        <v>149867.76</v>
      </c>
      <c r="P67" s="225">
        <v>841.95</v>
      </c>
      <c r="Q67" s="336">
        <v>846</v>
      </c>
    </row>
    <row r="68" spans="1:17" x14ac:dyDescent="0.25">
      <c r="A68" s="330" t="s">
        <v>467</v>
      </c>
      <c r="B68" s="182">
        <v>54568</v>
      </c>
      <c r="C68" s="225">
        <v>51806316.130000003</v>
      </c>
      <c r="D68" s="225">
        <v>949.39</v>
      </c>
      <c r="E68" s="225">
        <v>946.98</v>
      </c>
      <c r="F68" s="182">
        <v>25029</v>
      </c>
      <c r="G68" s="225">
        <v>23693271.890000001</v>
      </c>
      <c r="H68" s="225">
        <v>946.63</v>
      </c>
      <c r="I68" s="225">
        <v>943.56</v>
      </c>
      <c r="J68" s="182">
        <v>1215</v>
      </c>
      <c r="K68" s="225">
        <v>1146857.53</v>
      </c>
      <c r="L68" s="225">
        <v>943.92</v>
      </c>
      <c r="M68" s="225">
        <v>940.01</v>
      </c>
      <c r="N68" s="182">
        <v>0</v>
      </c>
      <c r="O68" s="225">
        <v>0</v>
      </c>
      <c r="P68" s="225">
        <v>0</v>
      </c>
      <c r="Q68" s="336" t="s">
        <v>438</v>
      </c>
    </row>
    <row r="69" spans="1:17" x14ac:dyDescent="0.25">
      <c r="A69" s="330" t="s">
        <v>445</v>
      </c>
      <c r="B69" s="182">
        <v>216350</v>
      </c>
      <c r="C69" s="225">
        <v>268743647.06999999</v>
      </c>
      <c r="D69" s="225">
        <v>1242.17</v>
      </c>
      <c r="E69" s="225">
        <v>1243.58</v>
      </c>
      <c r="F69" s="182">
        <v>53053</v>
      </c>
      <c r="G69" s="225">
        <v>63404400.759999998</v>
      </c>
      <c r="H69" s="225">
        <v>1195.1099999999999</v>
      </c>
      <c r="I69" s="225">
        <v>1174.6600000000001</v>
      </c>
      <c r="J69" s="182">
        <v>7145</v>
      </c>
      <c r="K69" s="225">
        <v>8628506.8100000005</v>
      </c>
      <c r="L69" s="225">
        <v>1207.6300000000001</v>
      </c>
      <c r="M69" s="225">
        <v>1210.6300000000001</v>
      </c>
      <c r="N69" s="182">
        <v>1</v>
      </c>
      <c r="O69" s="225">
        <v>1233.9000000000001</v>
      </c>
      <c r="P69" s="225">
        <v>1233.9000000000001</v>
      </c>
      <c r="Q69" s="336">
        <v>1233.9000000000001</v>
      </c>
    </row>
    <row r="70" spans="1:17" x14ac:dyDescent="0.25">
      <c r="A70" s="330" t="s">
        <v>446</v>
      </c>
      <c r="B70" s="182">
        <v>77110</v>
      </c>
      <c r="C70" s="225">
        <v>129413161.54000001</v>
      </c>
      <c r="D70" s="225">
        <v>1678.29</v>
      </c>
      <c r="E70" s="225">
        <v>1648.03</v>
      </c>
      <c r="F70" s="182">
        <v>8434</v>
      </c>
      <c r="G70" s="225">
        <v>14056645.560000001</v>
      </c>
      <c r="H70" s="225">
        <v>1666.66</v>
      </c>
      <c r="I70" s="225">
        <v>1637.45</v>
      </c>
      <c r="J70" s="182">
        <v>706</v>
      </c>
      <c r="K70" s="225">
        <v>1184392.3999999999</v>
      </c>
      <c r="L70" s="225">
        <v>1677.61</v>
      </c>
      <c r="M70" s="225">
        <v>1645.59</v>
      </c>
      <c r="N70" s="182">
        <v>0</v>
      </c>
      <c r="O70" s="225">
        <v>0</v>
      </c>
      <c r="P70" s="225">
        <v>0</v>
      </c>
      <c r="Q70" s="336" t="s">
        <v>438</v>
      </c>
    </row>
    <row r="71" spans="1:17" x14ac:dyDescent="0.25">
      <c r="A71" s="330" t="s">
        <v>447</v>
      </c>
      <c r="B71" s="182">
        <v>19731</v>
      </c>
      <c r="C71" s="225">
        <v>43621756.799999997</v>
      </c>
      <c r="D71" s="225">
        <v>2210.8200000000002</v>
      </c>
      <c r="E71" s="225">
        <v>2191.94</v>
      </c>
      <c r="F71" s="182">
        <v>1172</v>
      </c>
      <c r="G71" s="225">
        <v>2558421.23</v>
      </c>
      <c r="H71" s="225">
        <v>2182.9499999999998</v>
      </c>
      <c r="I71" s="225">
        <v>2154.79</v>
      </c>
      <c r="J71" s="182">
        <v>135</v>
      </c>
      <c r="K71" s="225">
        <v>292996.63</v>
      </c>
      <c r="L71" s="225">
        <v>2170.35</v>
      </c>
      <c r="M71" s="225">
        <v>2150.4</v>
      </c>
      <c r="N71" s="182">
        <v>0</v>
      </c>
      <c r="O71" s="225">
        <v>0</v>
      </c>
      <c r="P71" s="225">
        <v>0</v>
      </c>
      <c r="Q71" s="336" t="s">
        <v>438</v>
      </c>
    </row>
    <row r="72" spans="1:17" x14ac:dyDescent="0.25">
      <c r="A72" s="330" t="s">
        <v>494</v>
      </c>
      <c r="B72" s="182">
        <v>5714</v>
      </c>
      <c r="C72" s="225">
        <v>15403099.279999999</v>
      </c>
      <c r="D72" s="225">
        <v>2695.68</v>
      </c>
      <c r="E72" s="225">
        <v>2671.24</v>
      </c>
      <c r="F72" s="182">
        <v>314</v>
      </c>
      <c r="G72" s="225">
        <v>851925.12</v>
      </c>
      <c r="H72" s="225">
        <v>2713.14</v>
      </c>
      <c r="I72" s="225">
        <v>2696.16</v>
      </c>
      <c r="J72" s="182">
        <v>24</v>
      </c>
      <c r="K72" s="225">
        <v>66573.05</v>
      </c>
      <c r="L72" s="225">
        <v>2773.88</v>
      </c>
      <c r="M72" s="225">
        <v>2798.74</v>
      </c>
      <c r="N72" s="182">
        <v>0</v>
      </c>
      <c r="O72" s="225">
        <v>0</v>
      </c>
      <c r="P72" s="225">
        <v>0</v>
      </c>
      <c r="Q72" s="336" t="s">
        <v>438</v>
      </c>
    </row>
    <row r="73" spans="1:17" x14ac:dyDescent="0.25">
      <c r="A73" s="330" t="s">
        <v>495</v>
      </c>
      <c r="B73" s="182">
        <v>1636</v>
      </c>
      <c r="C73" s="225">
        <v>5246631.4800000004</v>
      </c>
      <c r="D73" s="225">
        <v>3206.99</v>
      </c>
      <c r="E73" s="225">
        <v>3184.4</v>
      </c>
      <c r="F73" s="182">
        <v>69</v>
      </c>
      <c r="G73" s="225">
        <v>220022.3</v>
      </c>
      <c r="H73" s="225">
        <v>3188.73</v>
      </c>
      <c r="I73" s="225">
        <v>3168.44</v>
      </c>
      <c r="J73" s="182">
        <v>4</v>
      </c>
      <c r="K73" s="225">
        <v>12603.63</v>
      </c>
      <c r="L73" s="225">
        <v>3150.91</v>
      </c>
      <c r="M73" s="225">
        <v>3065.65</v>
      </c>
      <c r="N73" s="182">
        <v>0</v>
      </c>
      <c r="O73" s="225">
        <v>0</v>
      </c>
      <c r="P73" s="225">
        <v>0</v>
      </c>
      <c r="Q73" s="336" t="s">
        <v>438</v>
      </c>
    </row>
    <row r="74" spans="1:17" x14ac:dyDescent="0.25">
      <c r="A74" s="330" t="s">
        <v>496</v>
      </c>
      <c r="B74" s="182">
        <v>537</v>
      </c>
      <c r="C74" s="225">
        <v>1993173.02</v>
      </c>
      <c r="D74" s="225">
        <v>3711.68</v>
      </c>
      <c r="E74" s="225">
        <v>3692.71</v>
      </c>
      <c r="F74" s="182">
        <v>8</v>
      </c>
      <c r="G74" s="225">
        <v>29345.42</v>
      </c>
      <c r="H74" s="225">
        <v>3668.18</v>
      </c>
      <c r="I74" s="225">
        <v>3657.93</v>
      </c>
      <c r="J74" s="182">
        <v>2</v>
      </c>
      <c r="K74" s="225">
        <v>7156.85</v>
      </c>
      <c r="L74" s="225">
        <v>3578.43</v>
      </c>
      <c r="M74" s="225">
        <v>3578.43</v>
      </c>
      <c r="N74" s="182">
        <v>0</v>
      </c>
      <c r="O74" s="225">
        <v>0</v>
      </c>
      <c r="P74" s="225">
        <v>0</v>
      </c>
      <c r="Q74" s="336" t="s">
        <v>438</v>
      </c>
    </row>
    <row r="75" spans="1:17" ht="15.75" thickBot="1" x14ac:dyDescent="0.3">
      <c r="A75" s="331" t="s">
        <v>497</v>
      </c>
      <c r="B75" s="221">
        <v>393</v>
      </c>
      <c r="C75" s="334">
        <v>1706967</v>
      </c>
      <c r="D75" s="334">
        <v>4343.43</v>
      </c>
      <c r="E75" s="334">
        <v>4238.37</v>
      </c>
      <c r="F75" s="221">
        <v>11</v>
      </c>
      <c r="G75" s="334">
        <v>48102.03</v>
      </c>
      <c r="H75" s="334">
        <v>4372.91</v>
      </c>
      <c r="I75" s="334">
        <v>4256.9799999999996</v>
      </c>
      <c r="J75" s="221">
        <v>0</v>
      </c>
      <c r="K75" s="334">
        <v>0</v>
      </c>
      <c r="L75" s="334">
        <v>0</v>
      </c>
      <c r="M75" s="334" t="s">
        <v>438</v>
      </c>
      <c r="N75" s="221">
        <v>0</v>
      </c>
      <c r="O75" s="334">
        <v>0</v>
      </c>
      <c r="P75" s="334">
        <v>0</v>
      </c>
      <c r="Q75" s="337" t="s">
        <v>438</v>
      </c>
    </row>
    <row r="76" spans="1:17" ht="16.5" thickBot="1" x14ac:dyDescent="0.3">
      <c r="A76" s="145" t="s">
        <v>535</v>
      </c>
      <c r="B76" s="317">
        <v>885920</v>
      </c>
      <c r="C76" s="318">
        <v>798247037.26999998</v>
      </c>
      <c r="D76" s="316">
        <v>901.04</v>
      </c>
      <c r="E76" s="316">
        <v>768.07</v>
      </c>
      <c r="F76" s="317">
        <v>353691</v>
      </c>
      <c r="G76" s="318">
        <v>244647391.25999999</v>
      </c>
      <c r="H76" s="316">
        <v>691.7</v>
      </c>
      <c r="I76" s="316">
        <v>594.11</v>
      </c>
      <c r="J76" s="317">
        <v>69421</v>
      </c>
      <c r="K76" s="318">
        <v>40441952.07</v>
      </c>
      <c r="L76" s="316">
        <v>582.55999999999995</v>
      </c>
      <c r="M76" s="316">
        <v>482.88</v>
      </c>
      <c r="N76" s="317">
        <v>13643</v>
      </c>
      <c r="O76" s="318">
        <v>4726570.76</v>
      </c>
      <c r="P76" s="318">
        <v>346.45</v>
      </c>
      <c r="Q76" s="357">
        <v>387.9</v>
      </c>
    </row>
    <row r="79" spans="1:17" x14ac:dyDescent="0.25">
      <c r="B79" s="8"/>
    </row>
    <row r="86" spans="2:2" x14ac:dyDescent="0.25">
      <c r="B86" s="8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zoomScaleNormal="100" workbookViewId="0">
      <selection activeCell="I28" sqref="I28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09" t="s">
        <v>696</v>
      </c>
      <c r="B1" s="409"/>
      <c r="C1" s="409"/>
      <c r="D1" s="409"/>
      <c r="E1" s="409"/>
      <c r="F1" s="409"/>
      <c r="G1" s="409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3" t="s">
        <v>72</v>
      </c>
    </row>
    <row r="4" spans="1:7" x14ac:dyDescent="0.25">
      <c r="A4" s="86">
        <v>1</v>
      </c>
      <c r="B4" s="361" t="s">
        <v>258</v>
      </c>
      <c r="C4" s="367" t="s">
        <v>424</v>
      </c>
      <c r="D4" s="202"/>
      <c r="E4" s="202" t="s">
        <v>438</v>
      </c>
      <c r="F4" s="202">
        <v>2</v>
      </c>
      <c r="G4" s="362">
        <v>20</v>
      </c>
    </row>
    <row r="5" spans="1:7" x14ac:dyDescent="0.25">
      <c r="A5" s="52">
        <v>2</v>
      </c>
      <c r="B5" s="78" t="s">
        <v>646</v>
      </c>
      <c r="C5" s="234" t="s">
        <v>645</v>
      </c>
      <c r="D5" s="17" t="s">
        <v>438</v>
      </c>
      <c r="E5" s="17" t="s">
        <v>438</v>
      </c>
      <c r="F5" s="17">
        <v>1</v>
      </c>
      <c r="G5" s="137">
        <v>5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11</v>
      </c>
      <c r="F6" s="17">
        <v>212</v>
      </c>
      <c r="G6" s="137">
        <v>1163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2</v>
      </c>
      <c r="F7" s="17">
        <v>14</v>
      </c>
      <c r="G7" s="137">
        <v>143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>
        <v>2</v>
      </c>
      <c r="G10" s="137">
        <v>16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9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4</v>
      </c>
      <c r="G14" s="137">
        <v>41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26</v>
      </c>
      <c r="G16" s="137">
        <v>84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 t="s">
        <v>438</v>
      </c>
      <c r="F17" s="17">
        <v>76</v>
      </c>
      <c r="G17" s="137">
        <v>298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38</v>
      </c>
      <c r="G18" s="137">
        <v>156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17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19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56</v>
      </c>
      <c r="G23" s="137">
        <v>320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4</v>
      </c>
    </row>
    <row r="26" spans="1:7" x14ac:dyDescent="0.25">
      <c r="A26" s="52">
        <v>23</v>
      </c>
      <c r="B26" s="78" t="s">
        <v>651</v>
      </c>
      <c r="C26" s="78" t="s">
        <v>652</v>
      </c>
      <c r="D26" s="17" t="s">
        <v>438</v>
      </c>
      <c r="E26" s="17" t="s">
        <v>438</v>
      </c>
      <c r="F26" s="17">
        <v>2</v>
      </c>
      <c r="G26" s="137">
        <v>19</v>
      </c>
    </row>
    <row r="27" spans="1:7" x14ac:dyDescent="0.25">
      <c r="A27" s="52">
        <v>24</v>
      </c>
      <c r="B27" s="78" t="s">
        <v>275</v>
      </c>
      <c r="C27" s="78" t="s">
        <v>514</v>
      </c>
      <c r="D27" s="17" t="s">
        <v>438</v>
      </c>
      <c r="E27" s="17" t="s">
        <v>438</v>
      </c>
      <c r="F27" s="17">
        <v>14</v>
      </c>
      <c r="G27" s="137">
        <v>34</v>
      </c>
    </row>
    <row r="28" spans="1:7" x14ac:dyDescent="0.25">
      <c r="A28" s="52">
        <v>25</v>
      </c>
      <c r="B28" s="78" t="s">
        <v>276</v>
      </c>
      <c r="C28" s="78" t="s">
        <v>515</v>
      </c>
      <c r="D28" s="17" t="s">
        <v>438</v>
      </c>
      <c r="E28" s="17" t="s">
        <v>438</v>
      </c>
      <c r="F28" s="17">
        <v>11</v>
      </c>
      <c r="G28" s="137">
        <v>82</v>
      </c>
    </row>
    <row r="29" spans="1:7" x14ac:dyDescent="0.25">
      <c r="A29" s="52">
        <v>26</v>
      </c>
      <c r="B29" s="78" t="s">
        <v>277</v>
      </c>
      <c r="C29" s="78" t="s">
        <v>516</v>
      </c>
      <c r="D29" s="17" t="s">
        <v>438</v>
      </c>
      <c r="E29" s="17" t="s">
        <v>438</v>
      </c>
      <c r="F29" s="17">
        <v>3</v>
      </c>
      <c r="G29" s="137">
        <v>36</v>
      </c>
    </row>
    <row r="30" spans="1:7" x14ac:dyDescent="0.25">
      <c r="A30" s="52">
        <v>27</v>
      </c>
      <c r="B30" s="78" t="s">
        <v>278</v>
      </c>
      <c r="C30" s="78" t="s">
        <v>517</v>
      </c>
      <c r="D30" s="17" t="s">
        <v>438</v>
      </c>
      <c r="E30" s="17" t="s">
        <v>438</v>
      </c>
      <c r="F30" s="17" t="s">
        <v>438</v>
      </c>
      <c r="G30" s="137">
        <v>3</v>
      </c>
    </row>
    <row r="31" spans="1:7" x14ac:dyDescent="0.25">
      <c r="A31" s="52">
        <v>28</v>
      </c>
      <c r="B31" s="78" t="s">
        <v>279</v>
      </c>
      <c r="C31" s="78" t="s">
        <v>518</v>
      </c>
      <c r="D31" s="17">
        <v>1</v>
      </c>
      <c r="E31" s="17" t="s">
        <v>438</v>
      </c>
      <c r="F31" s="17">
        <v>2</v>
      </c>
      <c r="G31" s="137">
        <v>4</v>
      </c>
    </row>
    <row r="32" spans="1:7" x14ac:dyDescent="0.25">
      <c r="A32" s="52">
        <v>29</v>
      </c>
      <c r="B32" s="78" t="s">
        <v>280</v>
      </c>
      <c r="C32" s="78" t="s">
        <v>642</v>
      </c>
      <c r="D32" s="17">
        <v>5</v>
      </c>
      <c r="E32" s="17">
        <v>8</v>
      </c>
      <c r="F32" s="17">
        <v>190</v>
      </c>
      <c r="G32" s="137">
        <v>914</v>
      </c>
    </row>
    <row r="33" spans="1:7" x14ac:dyDescent="0.25">
      <c r="A33" s="52">
        <v>30</v>
      </c>
      <c r="B33" s="78" t="s">
        <v>281</v>
      </c>
      <c r="C33" s="78" t="s">
        <v>519</v>
      </c>
      <c r="D33" s="17" t="s">
        <v>438</v>
      </c>
      <c r="E33" s="17" t="s">
        <v>438</v>
      </c>
      <c r="F33" s="17">
        <v>1</v>
      </c>
      <c r="G33" s="137">
        <v>16</v>
      </c>
    </row>
    <row r="34" spans="1:7" x14ac:dyDescent="0.25">
      <c r="A34" s="52">
        <v>31</v>
      </c>
      <c r="B34" s="78" t="s">
        <v>282</v>
      </c>
      <c r="C34" s="78" t="s">
        <v>520</v>
      </c>
      <c r="D34" s="17" t="s">
        <v>438</v>
      </c>
      <c r="E34" s="17" t="s">
        <v>438</v>
      </c>
      <c r="F34" s="17" t="s">
        <v>438</v>
      </c>
      <c r="G34" s="137">
        <v>1</v>
      </c>
    </row>
    <row r="35" spans="1:7" x14ac:dyDescent="0.25">
      <c r="A35" s="52">
        <v>32</v>
      </c>
      <c r="B35" s="78" t="s">
        <v>283</v>
      </c>
      <c r="C35" s="78" t="s">
        <v>521</v>
      </c>
      <c r="D35" s="17" t="s">
        <v>438</v>
      </c>
      <c r="E35" s="17" t="s">
        <v>438</v>
      </c>
      <c r="F35" s="17">
        <v>1</v>
      </c>
      <c r="G35" s="137">
        <v>16</v>
      </c>
    </row>
    <row r="36" spans="1:7" x14ac:dyDescent="0.25">
      <c r="A36" s="52">
        <v>33</v>
      </c>
      <c r="B36" s="78" t="s">
        <v>284</v>
      </c>
      <c r="C36" s="78" t="s">
        <v>522</v>
      </c>
      <c r="D36" s="17" t="s">
        <v>438</v>
      </c>
      <c r="E36" s="17" t="s">
        <v>438</v>
      </c>
      <c r="F36" s="17">
        <v>1</v>
      </c>
      <c r="G36" s="137">
        <v>2</v>
      </c>
    </row>
    <row r="37" spans="1:7" x14ac:dyDescent="0.25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25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1</v>
      </c>
    </row>
    <row r="39" spans="1:7" x14ac:dyDescent="0.25">
      <c r="A39" s="52">
        <v>36</v>
      </c>
      <c r="B39" s="78" t="s">
        <v>286</v>
      </c>
      <c r="C39" s="78" t="s">
        <v>524</v>
      </c>
      <c r="D39" s="17">
        <v>2</v>
      </c>
      <c r="E39" s="17">
        <v>5</v>
      </c>
      <c r="F39" s="17">
        <v>21</v>
      </c>
      <c r="G39" s="137">
        <v>64</v>
      </c>
    </row>
    <row r="40" spans="1:7" x14ac:dyDescent="0.25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5</v>
      </c>
      <c r="G40" s="137">
        <v>59</v>
      </c>
    </row>
    <row r="41" spans="1:7" x14ac:dyDescent="0.25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3</v>
      </c>
    </row>
    <row r="42" spans="1:7" x14ac:dyDescent="0.25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25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25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3</v>
      </c>
    </row>
    <row r="45" spans="1:7" x14ac:dyDescent="0.25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25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2</v>
      </c>
      <c r="G46" s="137">
        <v>22</v>
      </c>
    </row>
    <row r="47" spans="1:7" x14ac:dyDescent="0.25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5</v>
      </c>
    </row>
    <row r="48" spans="1:7" x14ac:dyDescent="0.25">
      <c r="A48" s="52">
        <v>45</v>
      </c>
      <c r="B48" s="78" t="s">
        <v>294</v>
      </c>
      <c r="C48" s="78" t="s">
        <v>640</v>
      </c>
      <c r="D48" s="17" t="s">
        <v>438</v>
      </c>
      <c r="E48" s="17">
        <v>1</v>
      </c>
      <c r="F48" s="17" t="s">
        <v>438</v>
      </c>
      <c r="G48" s="137">
        <v>3</v>
      </c>
    </row>
    <row r="49" spans="1:7" x14ac:dyDescent="0.25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25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25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20</v>
      </c>
    </row>
    <row r="52" spans="1:7" x14ac:dyDescent="0.25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25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4</v>
      </c>
    </row>
    <row r="54" spans="1:7" x14ac:dyDescent="0.25">
      <c r="A54" s="52">
        <v>51</v>
      </c>
      <c r="B54" s="78" t="s">
        <v>298</v>
      </c>
      <c r="C54" s="78" t="s">
        <v>65</v>
      </c>
      <c r="D54" s="17" t="s">
        <v>438</v>
      </c>
      <c r="E54" s="17">
        <v>1</v>
      </c>
      <c r="F54" s="17">
        <v>14</v>
      </c>
      <c r="G54" s="137">
        <v>103</v>
      </c>
    </row>
    <row r="55" spans="1:7" x14ac:dyDescent="0.25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26</v>
      </c>
    </row>
    <row r="56" spans="1:7" x14ac:dyDescent="0.25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10</v>
      </c>
    </row>
    <row r="57" spans="1:7" x14ac:dyDescent="0.25">
      <c r="A57" s="52">
        <v>54</v>
      </c>
      <c r="B57" s="78" t="s">
        <v>301</v>
      </c>
      <c r="C57" s="78" t="s">
        <v>68</v>
      </c>
      <c r="D57" s="17">
        <v>6</v>
      </c>
      <c r="E57" s="17">
        <v>12</v>
      </c>
      <c r="F57" s="17">
        <v>197</v>
      </c>
      <c r="G57" s="137">
        <v>1065</v>
      </c>
    </row>
    <row r="58" spans="1:7" x14ac:dyDescent="0.25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68">
        <v>26</v>
      </c>
    </row>
    <row r="59" spans="1:7" x14ac:dyDescent="0.25">
      <c r="A59" s="52">
        <v>56</v>
      </c>
      <c r="B59" s="7" t="s">
        <v>303</v>
      </c>
      <c r="C59" s="7" t="s">
        <v>73</v>
      </c>
      <c r="D59" s="7" t="s">
        <v>438</v>
      </c>
      <c r="E59" s="7">
        <v>1</v>
      </c>
      <c r="F59" s="7">
        <v>13</v>
      </c>
      <c r="G59" s="368">
        <v>88</v>
      </c>
    </row>
    <row r="60" spans="1:7" ht="16.5" thickBot="1" x14ac:dyDescent="0.3">
      <c r="A60" s="369"/>
      <c r="B60" s="370"/>
      <c r="C60" s="370" t="s">
        <v>537</v>
      </c>
      <c r="D60" s="370">
        <f>SUM(D4:D59)</f>
        <v>30</v>
      </c>
      <c r="E60" s="370">
        <f>SUM(E6:E59)</f>
        <v>54</v>
      </c>
      <c r="F60" s="370">
        <f>SUM(F4:F59)</f>
        <v>928</v>
      </c>
      <c r="G60" s="288">
        <f>SUM(G4:G59)</f>
        <v>4942</v>
      </c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E60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selection activeCell="F26" sqref="F26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8" max="8" width="15.42578125" bestFit="1" customWidth="1"/>
  </cols>
  <sheetData>
    <row r="1" spans="1:10" s="2" customFormat="1" ht="15.75" x14ac:dyDescent="0.25">
      <c r="A1" s="409" t="s">
        <v>697</v>
      </c>
      <c r="B1" s="409"/>
      <c r="C1" s="409"/>
      <c r="D1" s="409"/>
      <c r="E1" s="409"/>
    </row>
    <row r="3" spans="1:10" x14ac:dyDescent="0.25">
      <c r="A3" s="2" t="s">
        <v>304</v>
      </c>
    </row>
    <row r="4" spans="1:10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10" s="2" customFormat="1" x14ac:dyDescent="0.25">
      <c r="A5" s="1" t="s">
        <v>13</v>
      </c>
      <c r="B5" s="3"/>
      <c r="C5" s="4"/>
      <c r="D5" s="4"/>
      <c r="E5" s="1"/>
    </row>
    <row r="6" spans="1:10" x14ac:dyDescent="0.25">
      <c r="A6" s="5" t="s">
        <v>5</v>
      </c>
      <c r="B6" s="6">
        <v>1001636</v>
      </c>
      <c r="C6" s="13">
        <v>1256031354.4200001</v>
      </c>
      <c r="D6" s="13">
        <v>1253.98</v>
      </c>
      <c r="E6" s="22">
        <v>1208.79</v>
      </c>
    </row>
    <row r="7" spans="1:10" x14ac:dyDescent="0.25">
      <c r="A7" s="237" t="s">
        <v>613</v>
      </c>
      <c r="B7" s="6">
        <v>4435</v>
      </c>
      <c r="C7" s="13">
        <v>1741527.75</v>
      </c>
      <c r="D7" s="13">
        <v>392.68</v>
      </c>
      <c r="E7" s="22">
        <v>387.9</v>
      </c>
    </row>
    <row r="8" spans="1:10" x14ac:dyDescent="0.25">
      <c r="A8" s="1" t="s">
        <v>6</v>
      </c>
      <c r="B8" s="6">
        <v>32715</v>
      </c>
      <c r="C8" s="13">
        <v>16728976.130000001</v>
      </c>
      <c r="D8" s="13">
        <v>511.35</v>
      </c>
      <c r="E8" s="22">
        <v>413.76</v>
      </c>
    </row>
    <row r="9" spans="1:10" x14ac:dyDescent="0.25">
      <c r="A9" s="1" t="s">
        <v>45</v>
      </c>
      <c r="B9" s="6">
        <v>109247</v>
      </c>
      <c r="C9" s="13">
        <v>81536099.370000005</v>
      </c>
      <c r="D9" s="13">
        <v>746.35</v>
      </c>
      <c r="E9" s="22">
        <v>640.22</v>
      </c>
    </row>
    <row r="10" spans="1:10" x14ac:dyDescent="0.25">
      <c r="A10" s="1" t="s">
        <v>8</v>
      </c>
      <c r="B10" s="6">
        <v>9586</v>
      </c>
      <c r="C10" s="13">
        <v>3722035</v>
      </c>
      <c r="D10" s="13">
        <v>388.28</v>
      </c>
      <c r="E10" s="22">
        <v>387.9</v>
      </c>
      <c r="H10" s="9"/>
    </row>
    <row r="11" spans="1:10" ht="15.75" x14ac:dyDescent="0.25">
      <c r="A11" s="45" t="s">
        <v>10</v>
      </c>
      <c r="B11" s="47">
        <f t="shared" ref="B11:C11" si="0">SUM(B6:B10)</f>
        <v>1157619</v>
      </c>
      <c r="C11" s="49">
        <f t="shared" si="0"/>
        <v>1359759992.6700001</v>
      </c>
      <c r="D11" s="49"/>
      <c r="E11" s="49"/>
      <c r="G11" s="8"/>
      <c r="H11" s="9"/>
      <c r="I11" s="8"/>
    </row>
    <row r="12" spans="1:10" x14ac:dyDescent="0.25">
      <c r="H12" s="8"/>
      <c r="I12" s="8"/>
    </row>
    <row r="13" spans="1:10" x14ac:dyDescent="0.25">
      <c r="A13" s="2" t="s">
        <v>305</v>
      </c>
    </row>
    <row r="14" spans="1:10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  <c r="I14" s="8"/>
    </row>
    <row r="15" spans="1:10" s="2" customFormat="1" x14ac:dyDescent="0.25">
      <c r="A15" s="1" t="s">
        <v>13</v>
      </c>
      <c r="B15" s="3"/>
      <c r="C15" s="4"/>
      <c r="D15" s="4"/>
      <c r="E15" s="1"/>
      <c r="J15" s="36"/>
    </row>
    <row r="16" spans="1:10" x14ac:dyDescent="0.25">
      <c r="A16" s="5" t="s">
        <v>5</v>
      </c>
      <c r="B16" s="6">
        <v>874164</v>
      </c>
      <c r="C16" s="13">
        <v>851347348.72000003</v>
      </c>
      <c r="D16" s="13">
        <v>973.9</v>
      </c>
      <c r="E16" s="7">
        <v>828.12</v>
      </c>
      <c r="H16" s="8"/>
    </row>
    <row r="17" spans="1:9" x14ac:dyDescent="0.25">
      <c r="A17" s="237" t="s">
        <v>613</v>
      </c>
      <c r="B17" s="6">
        <v>11756</v>
      </c>
      <c r="C17" s="13">
        <v>4594950.83</v>
      </c>
      <c r="D17" s="13">
        <v>390.86</v>
      </c>
      <c r="E17" s="7">
        <v>387.9</v>
      </c>
    </row>
    <row r="18" spans="1:9" x14ac:dyDescent="0.25">
      <c r="A18" s="1" t="s">
        <v>6</v>
      </c>
      <c r="B18" s="6">
        <v>353691</v>
      </c>
      <c r="C18" s="13">
        <v>259641059.41</v>
      </c>
      <c r="D18" s="13">
        <v>734.09</v>
      </c>
      <c r="E18" s="7">
        <v>630.29</v>
      </c>
      <c r="H18" s="8"/>
    </row>
    <row r="19" spans="1:9" x14ac:dyDescent="0.25">
      <c r="A19" s="1" t="s">
        <v>45</v>
      </c>
      <c r="B19" s="6">
        <v>69421</v>
      </c>
      <c r="C19" s="13">
        <v>42618830.079999998</v>
      </c>
      <c r="D19" s="13">
        <v>613.91999999999996</v>
      </c>
      <c r="E19" s="7">
        <v>513.70000000000005</v>
      </c>
    </row>
    <row r="20" spans="1:9" x14ac:dyDescent="0.25">
      <c r="A20" s="1" t="s">
        <v>8</v>
      </c>
      <c r="B20" s="6">
        <v>13643</v>
      </c>
      <c r="C20" s="13">
        <v>4826074.9400000004</v>
      </c>
      <c r="D20" s="13">
        <v>353.74</v>
      </c>
      <c r="E20" s="232">
        <v>387.9</v>
      </c>
    </row>
    <row r="21" spans="1:9" ht="15.75" x14ac:dyDescent="0.25">
      <c r="A21" s="45" t="s">
        <v>10</v>
      </c>
      <c r="B21" s="47">
        <f t="shared" ref="B21:C21" si="1">SUM(B16:B20)</f>
        <v>1322675</v>
      </c>
      <c r="C21" s="49">
        <f t="shared" si="1"/>
        <v>1163028263.98</v>
      </c>
      <c r="D21" s="49"/>
      <c r="E21" s="49"/>
    </row>
    <row r="22" spans="1:9" x14ac:dyDescent="0.25">
      <c r="B22" s="8"/>
    </row>
    <row r="23" spans="1:9" x14ac:dyDescent="0.25">
      <c r="A23" s="2" t="s">
        <v>306</v>
      </c>
    </row>
    <row r="24" spans="1:9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H24" s="8"/>
      <c r="I24" s="8"/>
    </row>
    <row r="25" spans="1:9" s="2" customFormat="1" x14ac:dyDescent="0.25">
      <c r="A25" s="1" t="s">
        <v>13</v>
      </c>
      <c r="B25" s="3"/>
      <c r="C25" s="4"/>
      <c r="D25" s="4"/>
      <c r="E25" s="1"/>
    </row>
    <row r="26" spans="1:9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  <c r="H26" s="8"/>
    </row>
    <row r="27" spans="1:9" x14ac:dyDescent="0.25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9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</row>
    <row r="29" spans="1:9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  <c r="H29" s="8"/>
    </row>
    <row r="30" spans="1:9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</row>
    <row r="31" spans="1:9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O69"/>
  <sheetViews>
    <sheetView topLeftCell="A21" workbookViewId="0">
      <selection activeCell="G52" sqref="G52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4.710937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2" customFormat="1" ht="15.75" x14ac:dyDescent="0.25">
      <c r="A1" s="409" t="s">
        <v>698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24" t="s">
        <v>18</v>
      </c>
      <c r="B3" s="426" t="s">
        <v>5</v>
      </c>
      <c r="C3" s="427"/>
      <c r="D3" s="427"/>
      <c r="E3" s="426" t="s">
        <v>6</v>
      </c>
      <c r="F3" s="427"/>
      <c r="G3" s="427"/>
      <c r="H3" s="426" t="s">
        <v>19</v>
      </c>
      <c r="I3" s="427"/>
      <c r="J3" s="427"/>
      <c r="K3" s="426" t="s">
        <v>20</v>
      </c>
      <c r="L3" s="427"/>
      <c r="M3" s="427"/>
    </row>
    <row r="4" spans="1:13" x14ac:dyDescent="0.25">
      <c r="A4" s="425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248608</v>
      </c>
      <c r="C5" s="30"/>
      <c r="D5" s="31">
        <v>358.75</v>
      </c>
      <c r="E5" s="30">
        <v>128947</v>
      </c>
      <c r="F5" s="30"/>
      <c r="G5" s="225">
        <v>362.34</v>
      </c>
      <c r="H5" s="182">
        <v>64994</v>
      </c>
      <c r="I5" s="30"/>
      <c r="J5" s="31">
        <v>400.75</v>
      </c>
      <c r="K5" s="30">
        <v>19339</v>
      </c>
      <c r="L5" s="30"/>
      <c r="M5" s="31">
        <v>271.61</v>
      </c>
    </row>
    <row r="6" spans="1:13" x14ac:dyDescent="0.25">
      <c r="A6" s="7" t="s">
        <v>80</v>
      </c>
      <c r="B6" s="30">
        <v>676883</v>
      </c>
      <c r="C6" s="6"/>
      <c r="D6" s="31">
        <v>722.66</v>
      </c>
      <c r="E6" s="30">
        <v>178559</v>
      </c>
      <c r="F6" s="6"/>
      <c r="G6" s="225">
        <v>704.77</v>
      </c>
      <c r="H6" s="182">
        <v>83551</v>
      </c>
      <c r="I6" s="6"/>
      <c r="J6" s="31">
        <v>691.41</v>
      </c>
      <c r="K6" s="30">
        <v>3884</v>
      </c>
      <c r="L6" s="6"/>
      <c r="M6" s="31">
        <v>846.12</v>
      </c>
    </row>
    <row r="7" spans="1:13" x14ac:dyDescent="0.25">
      <c r="A7" s="7" t="s">
        <v>23</v>
      </c>
      <c r="B7" s="30">
        <v>519804</v>
      </c>
      <c r="C7" s="6"/>
      <c r="D7" s="31">
        <v>1255.73</v>
      </c>
      <c r="E7" s="30">
        <v>63927</v>
      </c>
      <c r="F7" s="6"/>
      <c r="G7" s="225">
        <v>1197.25</v>
      </c>
      <c r="H7" s="182">
        <v>24051</v>
      </c>
      <c r="I7" s="6"/>
      <c r="J7" s="31">
        <v>1213.04</v>
      </c>
      <c r="K7" s="30">
        <v>2</v>
      </c>
      <c r="L7" s="6"/>
      <c r="M7" s="31">
        <v>1263.8900000000001</v>
      </c>
    </row>
    <row r="8" spans="1:13" x14ac:dyDescent="0.25">
      <c r="A8" s="7" t="s">
        <v>24</v>
      </c>
      <c r="B8" s="30">
        <v>301791</v>
      </c>
      <c r="C8" s="6"/>
      <c r="D8" s="31">
        <v>1694.32</v>
      </c>
      <c r="E8" s="30">
        <v>12012</v>
      </c>
      <c r="F8" s="6"/>
      <c r="G8" s="225">
        <v>1672.48</v>
      </c>
      <c r="H8" s="182">
        <v>4768</v>
      </c>
      <c r="I8" s="6"/>
      <c r="J8" s="31">
        <v>1685.02</v>
      </c>
      <c r="K8" s="30">
        <v>4</v>
      </c>
      <c r="L8" s="6"/>
      <c r="M8" s="31">
        <v>1664.28</v>
      </c>
    </row>
    <row r="9" spans="1:13" x14ac:dyDescent="0.25">
      <c r="A9" s="7" t="s">
        <v>25</v>
      </c>
      <c r="B9" s="30">
        <v>85847</v>
      </c>
      <c r="C9" s="6"/>
      <c r="D9" s="31">
        <v>2210.08</v>
      </c>
      <c r="E9" s="30">
        <v>2106</v>
      </c>
      <c r="F9" s="6"/>
      <c r="G9" s="225">
        <v>2191.21</v>
      </c>
      <c r="H9" s="182">
        <v>944</v>
      </c>
      <c r="I9" s="6"/>
      <c r="J9" s="31">
        <v>2193.9299999999998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22151</v>
      </c>
      <c r="C10" s="6"/>
      <c r="D10" s="31">
        <v>2617.67</v>
      </c>
      <c r="E10" s="30">
        <v>354</v>
      </c>
      <c r="F10" s="6"/>
      <c r="G10" s="225">
        <v>2610.59</v>
      </c>
      <c r="H10" s="182">
        <v>138</v>
      </c>
      <c r="I10" s="6"/>
      <c r="J10" s="31">
        <v>2605.0700000000002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13312</v>
      </c>
      <c r="C11" s="6"/>
      <c r="D11" s="31">
        <v>2864.06</v>
      </c>
      <c r="E11" s="30">
        <v>189</v>
      </c>
      <c r="F11" s="6"/>
      <c r="G11" s="225">
        <v>2859.59</v>
      </c>
      <c r="H11" s="182">
        <v>122</v>
      </c>
      <c r="I11" s="6"/>
      <c r="J11" s="31">
        <v>2874.07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8086</v>
      </c>
      <c r="C12" s="6"/>
      <c r="D12" s="31">
        <v>3116.05</v>
      </c>
      <c r="E12" s="30">
        <v>103</v>
      </c>
      <c r="F12" s="6"/>
      <c r="G12" s="225">
        <v>3109.8</v>
      </c>
      <c r="H12" s="182">
        <v>43</v>
      </c>
      <c r="I12" s="6"/>
      <c r="J12" s="31">
        <v>3116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5070</v>
      </c>
      <c r="C13" s="6"/>
      <c r="D13" s="31">
        <v>3364.74</v>
      </c>
      <c r="E13" s="30">
        <v>90</v>
      </c>
      <c r="F13" s="6"/>
      <c r="G13" s="225">
        <v>3379.49</v>
      </c>
      <c r="H13" s="182">
        <v>20</v>
      </c>
      <c r="I13" s="6"/>
      <c r="J13" s="31">
        <v>3361.92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3287</v>
      </c>
      <c r="C14" s="6"/>
      <c r="D14" s="31">
        <v>3615.82</v>
      </c>
      <c r="E14" s="30">
        <v>52</v>
      </c>
      <c r="F14" s="6"/>
      <c r="G14" s="225">
        <v>3601.41</v>
      </c>
      <c r="H14" s="182">
        <v>16</v>
      </c>
      <c r="I14" s="6"/>
      <c r="J14" s="31">
        <v>3597.47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2180</v>
      </c>
      <c r="C15" s="6"/>
      <c r="D15" s="31">
        <v>3864.91</v>
      </c>
      <c r="E15" s="30">
        <v>34</v>
      </c>
      <c r="F15" s="6"/>
      <c r="G15" s="225">
        <v>3860.91</v>
      </c>
      <c r="H15" s="182">
        <v>7</v>
      </c>
      <c r="I15" s="6"/>
      <c r="J15" s="31">
        <v>3876.99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1432</v>
      </c>
      <c r="C16" s="6"/>
      <c r="D16" s="31">
        <v>4123.33</v>
      </c>
      <c r="E16" s="30">
        <v>15</v>
      </c>
      <c r="F16" s="6"/>
      <c r="G16" s="225">
        <v>4120.05</v>
      </c>
      <c r="H16" s="182">
        <v>6</v>
      </c>
      <c r="I16" s="6"/>
      <c r="J16" s="31">
        <v>4089.33</v>
      </c>
      <c r="K16" s="30">
        <v>0</v>
      </c>
      <c r="L16" s="6"/>
      <c r="M16" s="31">
        <v>0</v>
      </c>
    </row>
    <row r="17" spans="1:15" x14ac:dyDescent="0.25">
      <c r="A17" s="7" t="s">
        <v>89</v>
      </c>
      <c r="B17" s="30">
        <v>1145</v>
      </c>
      <c r="C17" s="6"/>
      <c r="D17" s="31">
        <v>4365.84</v>
      </c>
      <c r="E17" s="30">
        <v>4</v>
      </c>
      <c r="F17" s="6"/>
      <c r="G17" s="225">
        <v>4361.4399999999996</v>
      </c>
      <c r="H17" s="182">
        <v>2</v>
      </c>
      <c r="I17" s="6"/>
      <c r="J17" s="31">
        <v>4312.5</v>
      </c>
      <c r="K17" s="30">
        <v>0</v>
      </c>
      <c r="L17" s="6"/>
      <c r="M17" s="31">
        <v>0</v>
      </c>
    </row>
    <row r="18" spans="1:15" x14ac:dyDescent="0.25">
      <c r="A18" s="7" t="s">
        <v>90</v>
      </c>
      <c r="B18" s="30">
        <v>731</v>
      </c>
      <c r="C18" s="6"/>
      <c r="D18" s="31">
        <v>4626.8100000000004</v>
      </c>
      <c r="E18" s="30">
        <v>6</v>
      </c>
      <c r="F18" s="6"/>
      <c r="G18" s="225">
        <v>4598.3</v>
      </c>
      <c r="H18" s="182">
        <v>1</v>
      </c>
      <c r="I18" s="6"/>
      <c r="J18" s="31">
        <v>4702.92</v>
      </c>
      <c r="K18" s="30">
        <v>0</v>
      </c>
      <c r="L18" s="6"/>
      <c r="M18" s="31">
        <v>0</v>
      </c>
    </row>
    <row r="19" spans="1:15" x14ac:dyDescent="0.25">
      <c r="A19" s="7" t="s">
        <v>91</v>
      </c>
      <c r="B19" s="30">
        <v>725</v>
      </c>
      <c r="C19" s="6"/>
      <c r="D19" s="31">
        <v>4892.2299999999996</v>
      </c>
      <c r="E19" s="30">
        <v>4</v>
      </c>
      <c r="F19" s="6"/>
      <c r="G19" s="225">
        <v>4862.1899999999996</v>
      </c>
      <c r="H19" s="182">
        <v>1</v>
      </c>
      <c r="I19" s="6"/>
      <c r="J19" s="31">
        <v>4990.9799999999996</v>
      </c>
      <c r="K19" s="30">
        <v>0</v>
      </c>
      <c r="L19" s="6"/>
      <c r="M19" s="31">
        <v>0</v>
      </c>
    </row>
    <row r="20" spans="1:15" x14ac:dyDescent="0.25">
      <c r="A20" s="7" t="s">
        <v>92</v>
      </c>
      <c r="B20" s="30">
        <v>437</v>
      </c>
      <c r="C20" s="6"/>
      <c r="D20" s="31">
        <v>5106.84</v>
      </c>
      <c r="E20" s="30">
        <v>0</v>
      </c>
      <c r="F20" s="6"/>
      <c r="G20" s="225">
        <v>0</v>
      </c>
      <c r="H20" s="182">
        <v>2</v>
      </c>
      <c r="I20" s="6"/>
      <c r="J20" s="31">
        <v>5119.79</v>
      </c>
      <c r="K20" s="30">
        <v>0</v>
      </c>
      <c r="L20" s="6"/>
      <c r="M20" s="31">
        <v>0</v>
      </c>
    </row>
    <row r="21" spans="1:15" x14ac:dyDescent="0.25">
      <c r="A21" s="7" t="s">
        <v>93</v>
      </c>
      <c r="B21" s="30">
        <v>236</v>
      </c>
      <c r="C21" s="6"/>
      <c r="D21" s="31">
        <v>5362.13</v>
      </c>
      <c r="E21" s="30">
        <v>0</v>
      </c>
      <c r="F21" s="6"/>
      <c r="G21" s="225">
        <v>0</v>
      </c>
      <c r="H21" s="182">
        <v>1</v>
      </c>
      <c r="I21" s="6"/>
      <c r="J21" s="31">
        <v>5330.16</v>
      </c>
      <c r="K21" s="30">
        <v>0</v>
      </c>
      <c r="L21" s="6"/>
      <c r="M21" s="31">
        <v>0</v>
      </c>
    </row>
    <row r="22" spans="1:15" x14ac:dyDescent="0.25">
      <c r="A22" s="7" t="s">
        <v>94</v>
      </c>
      <c r="B22" s="30">
        <v>266</v>
      </c>
      <c r="C22" s="6"/>
      <c r="D22" s="31">
        <v>5920.97</v>
      </c>
      <c r="E22" s="30">
        <v>4</v>
      </c>
      <c r="F22" s="6"/>
      <c r="G22" s="225">
        <v>7652.07</v>
      </c>
      <c r="H22" s="182">
        <v>1</v>
      </c>
      <c r="I22" s="6"/>
      <c r="J22" s="31">
        <v>6151.01</v>
      </c>
      <c r="K22" s="30">
        <v>0</v>
      </c>
      <c r="L22" s="6"/>
      <c r="M22" s="31">
        <v>0</v>
      </c>
    </row>
    <row r="23" spans="1:15" ht="15.75" x14ac:dyDescent="0.25">
      <c r="A23" s="45" t="s">
        <v>10</v>
      </c>
      <c r="B23" s="47">
        <f>SUM(B5:B22)</f>
        <v>1891991</v>
      </c>
      <c r="C23" s="47"/>
      <c r="D23" s="48"/>
      <c r="E23" s="47">
        <f>SUM(E5:E22)</f>
        <v>386406</v>
      </c>
      <c r="F23" s="47"/>
      <c r="G23" s="48"/>
      <c r="H23" s="47">
        <f>SUM(H5:H22)</f>
        <v>178668</v>
      </c>
      <c r="I23" s="47"/>
      <c r="J23" s="50"/>
      <c r="K23" s="51">
        <f>SUM(K5:K22)</f>
        <v>23229</v>
      </c>
      <c r="L23" s="47"/>
      <c r="M23" s="48"/>
      <c r="O23" s="8"/>
    </row>
    <row r="26" spans="1:15" x14ac:dyDescent="0.25">
      <c r="A26" s="424" t="s">
        <v>18</v>
      </c>
      <c r="B26" s="426" t="s">
        <v>5</v>
      </c>
      <c r="C26" s="427"/>
      <c r="D26" s="427"/>
      <c r="E26" s="426" t="s">
        <v>6</v>
      </c>
      <c r="F26" s="427"/>
      <c r="G26" s="427"/>
      <c r="H26" s="426" t="s">
        <v>19</v>
      </c>
      <c r="I26" s="427"/>
      <c r="J26" s="427"/>
      <c r="K26" s="426" t="s">
        <v>20</v>
      </c>
      <c r="L26" s="427"/>
      <c r="M26" s="427"/>
    </row>
    <row r="27" spans="1:15" x14ac:dyDescent="0.25">
      <c r="A27" s="425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5" x14ac:dyDescent="0.25">
      <c r="A28" s="14" t="s">
        <v>458</v>
      </c>
      <c r="B28" s="30">
        <v>25845</v>
      </c>
      <c r="C28" s="31">
        <v>1524587.41</v>
      </c>
      <c r="D28" s="31">
        <v>58.99</v>
      </c>
      <c r="E28" s="30">
        <v>6909</v>
      </c>
      <c r="F28" s="31">
        <v>447118.76</v>
      </c>
      <c r="G28" s="31">
        <v>64.72</v>
      </c>
      <c r="H28" s="30">
        <v>1134</v>
      </c>
      <c r="I28" s="31">
        <v>67017.42</v>
      </c>
      <c r="J28" s="31">
        <v>59.1</v>
      </c>
      <c r="K28" s="30">
        <v>2630</v>
      </c>
      <c r="L28" s="31">
        <v>201453.19</v>
      </c>
      <c r="M28" s="31">
        <v>76.599999999999994</v>
      </c>
    </row>
    <row r="29" spans="1:15" x14ac:dyDescent="0.25">
      <c r="A29" s="14" t="s">
        <v>459</v>
      </c>
      <c r="B29" s="30">
        <v>20910</v>
      </c>
      <c r="C29" s="31">
        <v>3005564.27</v>
      </c>
      <c r="D29" s="31">
        <v>143.74</v>
      </c>
      <c r="E29" s="30">
        <v>11194</v>
      </c>
      <c r="F29" s="31">
        <v>1743199.72</v>
      </c>
      <c r="G29" s="31">
        <v>155.72999999999999</v>
      </c>
      <c r="H29" s="30">
        <v>940</v>
      </c>
      <c r="I29" s="31">
        <v>136932.98000000001</v>
      </c>
      <c r="J29" s="31">
        <v>145.66999999999999</v>
      </c>
      <c r="K29" s="30">
        <v>4656</v>
      </c>
      <c r="L29" s="31">
        <v>692759.53</v>
      </c>
      <c r="M29" s="31">
        <v>148.79</v>
      </c>
    </row>
    <row r="30" spans="1:15" x14ac:dyDescent="0.25">
      <c r="A30" s="14" t="s">
        <v>460</v>
      </c>
      <c r="B30" s="30">
        <v>12200</v>
      </c>
      <c r="C30" s="31">
        <v>3020440.83</v>
      </c>
      <c r="D30" s="31">
        <v>247.58</v>
      </c>
      <c r="E30" s="30">
        <v>12690</v>
      </c>
      <c r="F30" s="31">
        <v>2992379.63</v>
      </c>
      <c r="G30" s="31">
        <v>235.81</v>
      </c>
      <c r="H30" s="30">
        <v>2482</v>
      </c>
      <c r="I30" s="31">
        <v>656115.97</v>
      </c>
      <c r="J30" s="31">
        <v>264.35000000000002</v>
      </c>
      <c r="K30" s="30">
        <v>2011</v>
      </c>
      <c r="L30" s="31">
        <v>502228.69</v>
      </c>
      <c r="M30" s="31">
        <v>249.74</v>
      </c>
    </row>
    <row r="31" spans="1:15" x14ac:dyDescent="0.25">
      <c r="A31" s="14" t="s">
        <v>461</v>
      </c>
      <c r="B31" s="30">
        <v>62770</v>
      </c>
      <c r="C31" s="31">
        <v>23604048.149999999</v>
      </c>
      <c r="D31" s="31">
        <v>376.04</v>
      </c>
      <c r="E31" s="30">
        <v>27202</v>
      </c>
      <c r="F31" s="31">
        <v>10229162.65</v>
      </c>
      <c r="G31" s="31">
        <v>376.04</v>
      </c>
      <c r="H31" s="30">
        <v>29643</v>
      </c>
      <c r="I31" s="31">
        <v>11176648.220000001</v>
      </c>
      <c r="J31" s="31">
        <v>377.04</v>
      </c>
      <c r="K31" s="30">
        <v>9940</v>
      </c>
      <c r="L31" s="31">
        <v>3812989.35</v>
      </c>
      <c r="M31" s="31">
        <v>383.6</v>
      </c>
    </row>
    <row r="32" spans="1:15" x14ac:dyDescent="0.25">
      <c r="A32" s="14" t="s">
        <v>462</v>
      </c>
      <c r="B32" s="30">
        <v>126883</v>
      </c>
      <c r="C32" s="31">
        <v>58032818.189999998</v>
      </c>
      <c r="D32" s="31">
        <v>457.37</v>
      </c>
      <c r="E32" s="30">
        <v>70952</v>
      </c>
      <c r="F32" s="31">
        <v>31310259.18</v>
      </c>
      <c r="G32" s="31">
        <v>441.29</v>
      </c>
      <c r="H32" s="30">
        <v>30795</v>
      </c>
      <c r="I32" s="31">
        <v>14009704.779999999</v>
      </c>
      <c r="J32" s="31">
        <v>454.93</v>
      </c>
      <c r="K32" s="30">
        <v>102</v>
      </c>
      <c r="L32" s="31">
        <v>43146</v>
      </c>
      <c r="M32" s="31">
        <v>423</v>
      </c>
    </row>
    <row r="33" spans="1:13" x14ac:dyDescent="0.25">
      <c r="A33" s="14" t="s">
        <v>463</v>
      </c>
      <c r="B33" s="30">
        <v>180148</v>
      </c>
      <c r="C33" s="31">
        <v>99358854.010000005</v>
      </c>
      <c r="D33" s="31">
        <v>551.54</v>
      </c>
      <c r="E33" s="30">
        <v>61144</v>
      </c>
      <c r="F33" s="31">
        <v>33482309.050000001</v>
      </c>
      <c r="G33" s="31">
        <v>547.6</v>
      </c>
      <c r="H33" s="30">
        <v>29395</v>
      </c>
      <c r="I33" s="31">
        <v>16089761.1</v>
      </c>
      <c r="J33" s="31">
        <v>547.36</v>
      </c>
      <c r="K33" s="30">
        <v>10</v>
      </c>
      <c r="L33" s="31">
        <v>5879</v>
      </c>
      <c r="M33" s="31">
        <v>587.9</v>
      </c>
    </row>
    <row r="34" spans="1:13" x14ac:dyDescent="0.25">
      <c r="A34" s="14" t="s">
        <v>464</v>
      </c>
      <c r="B34" s="30">
        <v>151440</v>
      </c>
      <c r="C34" s="31">
        <v>98156599.159999996</v>
      </c>
      <c r="D34" s="31">
        <v>648.16</v>
      </c>
      <c r="E34" s="30">
        <v>34741</v>
      </c>
      <c r="F34" s="31">
        <v>22472034.620000001</v>
      </c>
      <c r="G34" s="31">
        <v>646.84</v>
      </c>
      <c r="H34" s="30">
        <v>19744</v>
      </c>
      <c r="I34" s="31">
        <v>12727967.93</v>
      </c>
      <c r="J34" s="31">
        <v>644.65</v>
      </c>
      <c r="K34" s="30">
        <v>1</v>
      </c>
      <c r="L34" s="31">
        <v>600.39</v>
      </c>
      <c r="M34" s="31">
        <v>600.39</v>
      </c>
    </row>
    <row r="35" spans="1:13" x14ac:dyDescent="0.25">
      <c r="A35" s="14" t="s">
        <v>465</v>
      </c>
      <c r="B35" s="30">
        <v>127524</v>
      </c>
      <c r="C35" s="31">
        <v>95413979.379999995</v>
      </c>
      <c r="D35" s="31">
        <v>748.2</v>
      </c>
      <c r="E35" s="30">
        <v>29722</v>
      </c>
      <c r="F35" s="31">
        <v>22241149.690000001</v>
      </c>
      <c r="G35" s="31">
        <v>748.31</v>
      </c>
      <c r="H35" s="30">
        <v>10896</v>
      </c>
      <c r="I35" s="31">
        <v>8137698.7699999996</v>
      </c>
      <c r="J35" s="31">
        <v>746.85</v>
      </c>
      <c r="K35" s="30">
        <v>0</v>
      </c>
      <c r="L35" s="31">
        <v>0</v>
      </c>
      <c r="M35" s="31">
        <v>0</v>
      </c>
    </row>
    <row r="36" spans="1:13" x14ac:dyDescent="0.25">
      <c r="A36" s="14" t="s">
        <v>466</v>
      </c>
      <c r="B36" s="30">
        <v>108439</v>
      </c>
      <c r="C36" s="31">
        <v>92107292.819999993</v>
      </c>
      <c r="D36" s="31">
        <v>849.39</v>
      </c>
      <c r="E36" s="30">
        <v>26089</v>
      </c>
      <c r="F36" s="31">
        <v>22118343.600000001</v>
      </c>
      <c r="G36" s="31">
        <v>847.8</v>
      </c>
      <c r="H36" s="30">
        <v>14998</v>
      </c>
      <c r="I36" s="31">
        <v>12702642.859999999</v>
      </c>
      <c r="J36" s="31">
        <v>846.96</v>
      </c>
      <c r="K36" s="30">
        <v>3868</v>
      </c>
      <c r="L36" s="31">
        <v>3275262.66</v>
      </c>
      <c r="M36" s="31">
        <v>846.76</v>
      </c>
    </row>
    <row r="37" spans="1:13" x14ac:dyDescent="0.25">
      <c r="A37" s="14" t="s">
        <v>467</v>
      </c>
      <c r="B37" s="30">
        <v>109332</v>
      </c>
      <c r="C37" s="31">
        <v>104117893.87</v>
      </c>
      <c r="D37" s="31">
        <v>952.31</v>
      </c>
      <c r="E37" s="30">
        <v>26863</v>
      </c>
      <c r="F37" s="31">
        <v>25528681.850000001</v>
      </c>
      <c r="G37" s="31">
        <v>950.33</v>
      </c>
      <c r="H37" s="30">
        <v>8518</v>
      </c>
      <c r="I37" s="31">
        <v>8109720.6799999997</v>
      </c>
      <c r="J37" s="31">
        <v>952.07</v>
      </c>
      <c r="K37" s="30">
        <v>5</v>
      </c>
      <c r="L37" s="31">
        <v>4606.2299999999996</v>
      </c>
      <c r="M37" s="31">
        <v>921.25</v>
      </c>
    </row>
    <row r="38" spans="1:13" x14ac:dyDescent="0.25">
      <c r="A38" s="14" t="s">
        <v>468</v>
      </c>
      <c r="B38" s="30">
        <v>104477</v>
      </c>
      <c r="C38" s="31">
        <v>109612015.41</v>
      </c>
      <c r="D38" s="31">
        <v>1049.1500000000001</v>
      </c>
      <c r="E38" s="30">
        <v>20355</v>
      </c>
      <c r="F38" s="31">
        <v>21290766.289999999</v>
      </c>
      <c r="G38" s="31">
        <v>1045.97</v>
      </c>
      <c r="H38" s="30">
        <v>7936</v>
      </c>
      <c r="I38" s="31">
        <v>8329643.0199999996</v>
      </c>
      <c r="J38" s="31">
        <v>1049.5999999999999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96051</v>
      </c>
      <c r="C39" s="31">
        <v>110417544.44</v>
      </c>
      <c r="D39" s="31">
        <v>1149.57</v>
      </c>
      <c r="E39" s="30">
        <v>14498</v>
      </c>
      <c r="F39" s="31">
        <v>16657699.4</v>
      </c>
      <c r="G39" s="31">
        <v>1148.97</v>
      </c>
      <c r="H39" s="30">
        <v>3454</v>
      </c>
      <c r="I39" s="31">
        <v>3964630.37</v>
      </c>
      <c r="J39" s="31">
        <v>1147.8399999999999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97703</v>
      </c>
      <c r="C40" s="31">
        <v>122203394.47</v>
      </c>
      <c r="D40" s="31">
        <v>1250.76</v>
      </c>
      <c r="E40" s="30">
        <v>12849</v>
      </c>
      <c r="F40" s="31">
        <v>16034140.949999999</v>
      </c>
      <c r="G40" s="31">
        <v>1247.8900000000001</v>
      </c>
      <c r="H40" s="30">
        <v>5177</v>
      </c>
      <c r="I40" s="31">
        <v>6449005.2999999998</v>
      </c>
      <c r="J40" s="31">
        <v>1245.7</v>
      </c>
      <c r="K40" s="30">
        <v>2</v>
      </c>
      <c r="L40" s="31">
        <v>2527.7800000000002</v>
      </c>
      <c r="M40" s="31">
        <v>1263.8900000000001</v>
      </c>
    </row>
    <row r="41" spans="1:13" x14ac:dyDescent="0.25">
      <c r="A41" s="14" t="s">
        <v>471</v>
      </c>
      <c r="B41" s="30">
        <v>108037</v>
      </c>
      <c r="C41" s="31">
        <v>146246742.88</v>
      </c>
      <c r="D41" s="31">
        <v>1353.67</v>
      </c>
      <c r="E41" s="30">
        <v>9142</v>
      </c>
      <c r="F41" s="31">
        <v>12339114.880000001</v>
      </c>
      <c r="G41" s="31">
        <v>1349.72</v>
      </c>
      <c r="H41" s="30">
        <v>3962</v>
      </c>
      <c r="I41" s="31">
        <v>5340586.1399999997</v>
      </c>
      <c r="J41" s="31">
        <v>1347.95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113536</v>
      </c>
      <c r="C42" s="31">
        <v>164253460.71000001</v>
      </c>
      <c r="D42" s="31">
        <v>1446.71</v>
      </c>
      <c r="E42" s="30">
        <v>7083</v>
      </c>
      <c r="F42" s="31">
        <v>10214621.41</v>
      </c>
      <c r="G42" s="31">
        <v>1442.13</v>
      </c>
      <c r="H42" s="30">
        <v>3522</v>
      </c>
      <c r="I42" s="31">
        <v>5090954.9800000004</v>
      </c>
      <c r="J42" s="31">
        <v>1445.47</v>
      </c>
      <c r="K42" s="30">
        <v>0</v>
      </c>
      <c r="L42" s="31">
        <v>0</v>
      </c>
      <c r="M42" s="31">
        <v>0</v>
      </c>
    </row>
    <row r="43" spans="1:13" x14ac:dyDescent="0.25">
      <c r="A43" s="14" t="s">
        <v>473</v>
      </c>
      <c r="B43" s="30">
        <v>94062</v>
      </c>
      <c r="C43" s="31">
        <v>145697078.03</v>
      </c>
      <c r="D43" s="31">
        <v>1548.95</v>
      </c>
      <c r="E43" s="30">
        <v>4573</v>
      </c>
      <c r="F43" s="31">
        <v>7069844.1699999999</v>
      </c>
      <c r="G43" s="31">
        <v>1546</v>
      </c>
      <c r="H43" s="30">
        <v>1740</v>
      </c>
      <c r="I43" s="31">
        <v>2687484.71</v>
      </c>
      <c r="J43" s="31">
        <v>1544.53</v>
      </c>
      <c r="K43" s="30">
        <v>0</v>
      </c>
      <c r="L43" s="31">
        <v>0</v>
      </c>
      <c r="M43" s="31">
        <v>0</v>
      </c>
    </row>
    <row r="44" spans="1:13" x14ac:dyDescent="0.25">
      <c r="A44" s="14" t="s">
        <v>474</v>
      </c>
      <c r="B44" s="30">
        <v>76902</v>
      </c>
      <c r="C44" s="31">
        <v>126732202.86</v>
      </c>
      <c r="D44" s="31">
        <v>1647.97</v>
      </c>
      <c r="E44" s="30">
        <v>3063</v>
      </c>
      <c r="F44" s="31">
        <v>5046173.1399999997</v>
      </c>
      <c r="G44" s="31">
        <v>1647.46</v>
      </c>
      <c r="H44" s="30">
        <v>1064</v>
      </c>
      <c r="I44" s="31">
        <v>1755004.13</v>
      </c>
      <c r="J44" s="31">
        <v>1649.44</v>
      </c>
      <c r="K44" s="30">
        <v>4</v>
      </c>
      <c r="L44" s="31">
        <v>6657.12</v>
      </c>
      <c r="M44" s="31">
        <v>1664.28</v>
      </c>
    </row>
    <row r="45" spans="1:13" x14ac:dyDescent="0.25">
      <c r="A45" s="14" t="s">
        <v>475</v>
      </c>
      <c r="B45" s="30">
        <v>57493</v>
      </c>
      <c r="C45" s="31">
        <v>100470241.48</v>
      </c>
      <c r="D45" s="31">
        <v>1747.52</v>
      </c>
      <c r="E45" s="30">
        <v>2056</v>
      </c>
      <c r="F45" s="31">
        <v>3592274.25</v>
      </c>
      <c r="G45" s="31">
        <v>1747.22</v>
      </c>
      <c r="H45" s="30">
        <v>806</v>
      </c>
      <c r="I45" s="31">
        <v>1409989.29</v>
      </c>
      <c r="J45" s="31">
        <v>1749.37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43524</v>
      </c>
      <c r="C46" s="31">
        <v>80348145.719999999</v>
      </c>
      <c r="D46" s="31">
        <v>1846.07</v>
      </c>
      <c r="E46" s="30">
        <v>1372</v>
      </c>
      <c r="F46" s="31">
        <v>2535733.59</v>
      </c>
      <c r="G46" s="31">
        <v>1848.2</v>
      </c>
      <c r="H46" s="30">
        <v>714</v>
      </c>
      <c r="I46" s="31">
        <v>1318965.45</v>
      </c>
      <c r="J46" s="31">
        <v>1847.29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29810</v>
      </c>
      <c r="C47" s="31">
        <v>58082366.380000003</v>
      </c>
      <c r="D47" s="31">
        <v>1948.42</v>
      </c>
      <c r="E47" s="30">
        <v>948</v>
      </c>
      <c r="F47" s="31">
        <v>1845824.66</v>
      </c>
      <c r="G47" s="31">
        <v>1947.07</v>
      </c>
      <c r="H47" s="30">
        <v>444</v>
      </c>
      <c r="I47" s="31">
        <v>862751.02</v>
      </c>
      <c r="J47" s="31">
        <v>1943.13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53379</v>
      </c>
      <c r="C48" s="31">
        <v>112886816.12</v>
      </c>
      <c r="D48" s="31">
        <v>2114.8200000000002</v>
      </c>
      <c r="E48" s="30">
        <v>1411</v>
      </c>
      <c r="F48" s="31">
        <v>2975501.48</v>
      </c>
      <c r="G48" s="31">
        <v>2108.79</v>
      </c>
      <c r="H48" s="30">
        <v>635</v>
      </c>
      <c r="I48" s="31">
        <v>1342487.23</v>
      </c>
      <c r="J48" s="31">
        <v>2114.15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32468</v>
      </c>
      <c r="C49" s="31">
        <v>76841670.489999995</v>
      </c>
      <c r="D49" s="31">
        <v>2366.69</v>
      </c>
      <c r="E49" s="30">
        <v>695</v>
      </c>
      <c r="F49" s="31">
        <v>1639190.59</v>
      </c>
      <c r="G49" s="31">
        <v>2358.5500000000002</v>
      </c>
      <c r="H49" s="30">
        <v>309</v>
      </c>
      <c r="I49" s="31">
        <v>728580.33</v>
      </c>
      <c r="J49" s="31">
        <v>2357.87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22151</v>
      </c>
      <c r="C50" s="31">
        <v>57984033.530000001</v>
      </c>
      <c r="D50" s="31">
        <v>2617.67</v>
      </c>
      <c r="E50" s="30">
        <v>354</v>
      </c>
      <c r="F50" s="31">
        <v>924148.42</v>
      </c>
      <c r="G50" s="31">
        <v>2610.59</v>
      </c>
      <c r="H50" s="30">
        <v>138</v>
      </c>
      <c r="I50" s="31">
        <v>359500.17</v>
      </c>
      <c r="J50" s="31">
        <v>2605.0700000000002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13312</v>
      </c>
      <c r="C51" s="31">
        <v>38126385.200000003</v>
      </c>
      <c r="D51" s="31">
        <v>2864.06</v>
      </c>
      <c r="E51" s="30">
        <v>189</v>
      </c>
      <c r="F51" s="31">
        <v>540462.06999999995</v>
      </c>
      <c r="G51" s="31">
        <v>2859.59</v>
      </c>
      <c r="H51" s="30">
        <v>122</v>
      </c>
      <c r="I51" s="31">
        <v>350636.06</v>
      </c>
      <c r="J51" s="31">
        <v>2874.07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8086</v>
      </c>
      <c r="C52" s="31">
        <v>25196396.550000001</v>
      </c>
      <c r="D52" s="31">
        <v>3116.05</v>
      </c>
      <c r="E52" s="30">
        <v>103</v>
      </c>
      <c r="F52" s="31">
        <v>320309.14</v>
      </c>
      <c r="G52" s="31">
        <v>3109.8</v>
      </c>
      <c r="H52" s="30">
        <v>43</v>
      </c>
      <c r="I52" s="31">
        <v>133987.96</v>
      </c>
      <c r="J52" s="31">
        <v>3116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5070</v>
      </c>
      <c r="C53" s="31">
        <v>17059246.039999999</v>
      </c>
      <c r="D53" s="31">
        <v>3364.74</v>
      </c>
      <c r="E53" s="30">
        <v>90</v>
      </c>
      <c r="F53" s="31">
        <v>304154.5</v>
      </c>
      <c r="G53" s="31">
        <v>3379.49</v>
      </c>
      <c r="H53" s="30">
        <v>20</v>
      </c>
      <c r="I53" s="31">
        <v>67238.47</v>
      </c>
      <c r="J53" s="31">
        <v>3361.92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3287</v>
      </c>
      <c r="C54" s="31">
        <v>11885187.720000001</v>
      </c>
      <c r="D54" s="31">
        <v>3615.82</v>
      </c>
      <c r="E54" s="30">
        <v>52</v>
      </c>
      <c r="F54" s="31">
        <v>187273.5</v>
      </c>
      <c r="G54" s="31">
        <v>3601.41</v>
      </c>
      <c r="H54" s="30">
        <v>16</v>
      </c>
      <c r="I54" s="31">
        <v>57559.54</v>
      </c>
      <c r="J54" s="31">
        <v>3597.47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2180</v>
      </c>
      <c r="C55" s="31">
        <v>8425495.2599999998</v>
      </c>
      <c r="D55" s="31">
        <v>3864.91</v>
      </c>
      <c r="E55" s="30">
        <v>34</v>
      </c>
      <c r="F55" s="31">
        <v>131271</v>
      </c>
      <c r="G55" s="31">
        <v>3860.91</v>
      </c>
      <c r="H55" s="30">
        <v>7</v>
      </c>
      <c r="I55" s="31">
        <v>27138.94</v>
      </c>
      <c r="J55" s="31">
        <v>3876.99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1432</v>
      </c>
      <c r="C56" s="31">
        <v>5904603.3899999997</v>
      </c>
      <c r="D56" s="31">
        <v>4123.33</v>
      </c>
      <c r="E56" s="30">
        <v>15</v>
      </c>
      <c r="F56" s="31">
        <v>61800.73</v>
      </c>
      <c r="G56" s="31">
        <v>4120.05</v>
      </c>
      <c r="H56" s="30">
        <v>6</v>
      </c>
      <c r="I56" s="31">
        <v>24535.99</v>
      </c>
      <c r="J56" s="31">
        <v>4089.33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1145</v>
      </c>
      <c r="C57" s="31">
        <v>4998882.6399999997</v>
      </c>
      <c r="D57" s="31">
        <v>4365.84</v>
      </c>
      <c r="E57" s="30">
        <v>4</v>
      </c>
      <c r="F57" s="31">
        <v>17445.77</v>
      </c>
      <c r="G57" s="31">
        <v>4361.4399999999996</v>
      </c>
      <c r="H57" s="30">
        <v>2</v>
      </c>
      <c r="I57" s="31">
        <v>8625</v>
      </c>
      <c r="J57" s="31">
        <v>4312.5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731</v>
      </c>
      <c r="C58" s="31">
        <v>3382196.84</v>
      </c>
      <c r="D58" s="31">
        <v>4626.8100000000004</v>
      </c>
      <c r="E58" s="30">
        <v>6</v>
      </c>
      <c r="F58" s="31">
        <v>27589.82</v>
      </c>
      <c r="G58" s="31">
        <v>4598.3</v>
      </c>
      <c r="H58" s="30">
        <v>1</v>
      </c>
      <c r="I58" s="31">
        <v>4702.92</v>
      </c>
      <c r="J58" s="31">
        <v>4702.92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725</v>
      </c>
      <c r="C59" s="31">
        <v>3546866.34</v>
      </c>
      <c r="D59" s="31">
        <v>4892.2299999999996</v>
      </c>
      <c r="E59" s="30">
        <v>4</v>
      </c>
      <c r="F59" s="31">
        <v>19448.740000000002</v>
      </c>
      <c r="G59" s="31">
        <v>4862.1899999999996</v>
      </c>
      <c r="H59" s="30">
        <v>1</v>
      </c>
      <c r="I59" s="31">
        <v>4990.9799999999996</v>
      </c>
      <c r="J59" s="31">
        <v>4990.9799999999996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437</v>
      </c>
      <c r="C60" s="31">
        <v>2231690.7599999998</v>
      </c>
      <c r="D60" s="31">
        <v>5106.84</v>
      </c>
      <c r="E60" s="30">
        <v>0</v>
      </c>
      <c r="F60" s="31">
        <v>0</v>
      </c>
      <c r="G60" s="31">
        <v>0</v>
      </c>
      <c r="H60" s="30">
        <v>2</v>
      </c>
      <c r="I60" s="31">
        <v>10239.57</v>
      </c>
      <c r="J60" s="31">
        <v>5119.79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236</v>
      </c>
      <c r="C61" s="31">
        <v>1265462.69</v>
      </c>
      <c r="D61" s="31">
        <v>5362.13</v>
      </c>
      <c r="E61" s="30">
        <v>0</v>
      </c>
      <c r="F61" s="31">
        <v>0</v>
      </c>
      <c r="G61" s="31">
        <v>0</v>
      </c>
      <c r="H61" s="30">
        <v>1</v>
      </c>
      <c r="I61" s="31">
        <v>5330.16</v>
      </c>
      <c r="J61" s="31">
        <v>5330.16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266</v>
      </c>
      <c r="C62" s="31">
        <v>1574977.68</v>
      </c>
      <c r="D62" s="31">
        <v>5920.97</v>
      </c>
      <c r="E62" s="30">
        <v>4</v>
      </c>
      <c r="F62" s="31">
        <v>30608.29</v>
      </c>
      <c r="G62" s="31">
        <v>7652.07</v>
      </c>
      <c r="H62" s="30">
        <v>1</v>
      </c>
      <c r="I62" s="31">
        <v>6151.01</v>
      </c>
      <c r="J62" s="31">
        <v>6151.01</v>
      </c>
      <c r="K62" s="30">
        <v>0</v>
      </c>
      <c r="L62" s="31">
        <v>0</v>
      </c>
      <c r="M62" s="31">
        <v>0</v>
      </c>
    </row>
    <row r="63" spans="1:13" ht="15.75" x14ac:dyDescent="0.25">
      <c r="A63" s="45" t="s">
        <v>10</v>
      </c>
      <c r="B63" s="47">
        <f>SUM(B28:B62)</f>
        <v>1891991</v>
      </c>
      <c r="C63" s="48">
        <f>SUM(C28:C62)</f>
        <v>2113715181.7199998</v>
      </c>
      <c r="D63" s="47"/>
      <c r="E63" s="47">
        <f>SUM(E28:E62)</f>
        <v>386406</v>
      </c>
      <c r="F63" s="48">
        <f>SUM(F28:F62)</f>
        <v>276370035.53999996</v>
      </c>
      <c r="G63" s="47"/>
      <c r="H63" s="47">
        <f>SUM(H28:H62)</f>
        <v>178668</v>
      </c>
      <c r="I63" s="48">
        <f>SUM(I28:I62)</f>
        <v>124154929.45</v>
      </c>
      <c r="J63" s="47"/>
      <c r="K63" s="47">
        <f>SUM(K28:K62)</f>
        <v>23229</v>
      </c>
      <c r="L63" s="48">
        <f>SUM(L28:L62)</f>
        <v>8548109.9399999976</v>
      </c>
      <c r="M63" s="47"/>
    </row>
    <row r="66" spans="2:6" x14ac:dyDescent="0.25">
      <c r="B66" s="8"/>
      <c r="C66" s="9"/>
    </row>
    <row r="67" spans="2:6" x14ac:dyDescent="0.25">
      <c r="B67" s="8"/>
      <c r="C67" s="9"/>
      <c r="E67" s="8"/>
      <c r="F67" s="9"/>
    </row>
    <row r="68" spans="2:6" x14ac:dyDescent="0.25">
      <c r="B68" s="8"/>
      <c r="C68" s="9"/>
      <c r="E68" s="8"/>
      <c r="F68" s="9"/>
    </row>
    <row r="69" spans="2:6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78"/>
  <sheetViews>
    <sheetView topLeftCell="A21" workbookViewId="0">
      <selection activeCell="I46" sqref="I46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  <col min="20" max="20" width="15.42578125" bestFit="1" customWidth="1"/>
  </cols>
  <sheetData>
    <row r="1" spans="1:21" ht="15.75" x14ac:dyDescent="0.25">
      <c r="A1" s="428" t="s">
        <v>699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</row>
    <row r="2" spans="1:21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21" x14ac:dyDescent="0.25">
      <c r="A3" s="440" t="s">
        <v>18</v>
      </c>
      <c r="B3" s="436" t="s">
        <v>5</v>
      </c>
      <c r="C3" s="437"/>
      <c r="D3" s="437"/>
      <c r="E3" s="439"/>
      <c r="F3" s="436" t="s">
        <v>6</v>
      </c>
      <c r="G3" s="437"/>
      <c r="H3" s="437"/>
      <c r="I3" s="439"/>
      <c r="J3" s="436" t="s">
        <v>19</v>
      </c>
      <c r="K3" s="437"/>
      <c r="L3" s="437"/>
      <c r="M3" s="439"/>
      <c r="N3" s="436" t="s">
        <v>20</v>
      </c>
      <c r="O3" s="437"/>
      <c r="P3" s="437"/>
      <c r="Q3" s="438"/>
    </row>
    <row r="4" spans="1:21" ht="15.75" thickBot="1" x14ac:dyDescent="0.3">
      <c r="A4" s="441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21" x14ac:dyDescent="0.25">
      <c r="A5" s="156" t="s">
        <v>458</v>
      </c>
      <c r="B5" s="157">
        <v>25845</v>
      </c>
      <c r="C5" s="158">
        <v>1524587.41</v>
      </c>
      <c r="D5" s="158">
        <v>58.99</v>
      </c>
      <c r="E5" s="158">
        <v>59.91</v>
      </c>
      <c r="F5" s="157">
        <v>6909</v>
      </c>
      <c r="G5" s="158">
        <v>447118.76</v>
      </c>
      <c r="H5" s="158">
        <v>64.72</v>
      </c>
      <c r="I5" s="158">
        <v>67.989999999999995</v>
      </c>
      <c r="J5" s="157">
        <v>1134</v>
      </c>
      <c r="K5" s="158">
        <v>67017.42</v>
      </c>
      <c r="L5" s="158">
        <v>59.1</v>
      </c>
      <c r="M5" s="158">
        <v>60.33</v>
      </c>
      <c r="N5" s="157">
        <v>2630</v>
      </c>
      <c r="O5" s="158">
        <v>201453.19</v>
      </c>
      <c r="P5" s="159">
        <v>76.599999999999994</v>
      </c>
      <c r="Q5" s="160">
        <v>77.209999999999994</v>
      </c>
    </row>
    <row r="6" spans="1:21" x14ac:dyDescent="0.25">
      <c r="A6" s="149" t="s">
        <v>459</v>
      </c>
      <c r="B6" s="102">
        <v>20910</v>
      </c>
      <c r="C6" s="103">
        <v>3005564.27</v>
      </c>
      <c r="D6" s="103">
        <v>143.74</v>
      </c>
      <c r="E6" s="103">
        <v>139.82</v>
      </c>
      <c r="F6" s="102">
        <v>11194</v>
      </c>
      <c r="G6" s="103">
        <v>1743199.72</v>
      </c>
      <c r="H6" s="103">
        <v>155.72999999999999</v>
      </c>
      <c r="I6" s="103">
        <v>152.09</v>
      </c>
      <c r="J6" s="102">
        <v>940</v>
      </c>
      <c r="K6" s="103">
        <v>136932.98000000001</v>
      </c>
      <c r="L6" s="103">
        <v>145.66999999999999</v>
      </c>
      <c r="M6" s="103">
        <v>142.66999999999999</v>
      </c>
      <c r="N6" s="102">
        <v>4656</v>
      </c>
      <c r="O6" s="103">
        <v>692759.53</v>
      </c>
      <c r="P6" s="101">
        <v>148.79</v>
      </c>
      <c r="Q6" s="150">
        <v>146.66</v>
      </c>
    </row>
    <row r="7" spans="1:21" x14ac:dyDescent="0.25">
      <c r="A7" s="149" t="s">
        <v>460</v>
      </c>
      <c r="B7" s="102">
        <v>12200</v>
      </c>
      <c r="C7" s="103">
        <v>3020440.83</v>
      </c>
      <c r="D7" s="103">
        <v>247.58</v>
      </c>
      <c r="E7" s="103">
        <v>246.72</v>
      </c>
      <c r="F7" s="102">
        <v>12690</v>
      </c>
      <c r="G7" s="103">
        <v>2992379.63</v>
      </c>
      <c r="H7" s="103">
        <v>235.81</v>
      </c>
      <c r="I7" s="103">
        <v>227.98</v>
      </c>
      <c r="J7" s="102">
        <v>2482</v>
      </c>
      <c r="K7" s="103">
        <v>656115.97</v>
      </c>
      <c r="L7" s="103">
        <v>264.35000000000002</v>
      </c>
      <c r="M7" s="103">
        <v>269.25</v>
      </c>
      <c r="N7" s="102">
        <v>2011</v>
      </c>
      <c r="O7" s="103">
        <v>502228.69</v>
      </c>
      <c r="P7" s="101">
        <v>249.74</v>
      </c>
      <c r="Q7" s="150">
        <v>243.82</v>
      </c>
    </row>
    <row r="8" spans="1:21" x14ac:dyDescent="0.25">
      <c r="A8" s="149" t="s">
        <v>461</v>
      </c>
      <c r="B8" s="102">
        <v>62770</v>
      </c>
      <c r="C8" s="103">
        <v>23604048.149999999</v>
      </c>
      <c r="D8" s="103">
        <v>376.04</v>
      </c>
      <c r="E8" s="103">
        <v>387.9</v>
      </c>
      <c r="F8" s="102">
        <v>27202</v>
      </c>
      <c r="G8" s="103">
        <v>10229162.65</v>
      </c>
      <c r="H8" s="103">
        <v>376.04</v>
      </c>
      <c r="I8" s="103">
        <v>387.9</v>
      </c>
      <c r="J8" s="102">
        <v>29643</v>
      </c>
      <c r="K8" s="103">
        <v>11176648.220000001</v>
      </c>
      <c r="L8" s="103">
        <v>377.04</v>
      </c>
      <c r="M8" s="103">
        <v>387.9</v>
      </c>
      <c r="N8" s="102">
        <v>9940</v>
      </c>
      <c r="O8" s="103">
        <v>3812989.35</v>
      </c>
      <c r="P8" s="101">
        <v>383.6</v>
      </c>
      <c r="Q8" s="150">
        <v>387.9</v>
      </c>
    </row>
    <row r="9" spans="1:21" x14ac:dyDescent="0.25">
      <c r="A9" s="149" t="s">
        <v>462</v>
      </c>
      <c r="B9" s="102">
        <v>126883</v>
      </c>
      <c r="C9" s="103">
        <v>58032818.189999998</v>
      </c>
      <c r="D9" s="103">
        <v>457.37</v>
      </c>
      <c r="E9" s="103">
        <v>461.81</v>
      </c>
      <c r="F9" s="102">
        <v>70952</v>
      </c>
      <c r="G9" s="103">
        <v>31310259.18</v>
      </c>
      <c r="H9" s="103">
        <v>441.29</v>
      </c>
      <c r="I9" s="103">
        <v>435.14</v>
      </c>
      <c r="J9" s="102">
        <v>30795</v>
      </c>
      <c r="K9" s="103">
        <v>14009704.779999999</v>
      </c>
      <c r="L9" s="103">
        <v>454.93</v>
      </c>
      <c r="M9" s="103">
        <v>459.75</v>
      </c>
      <c r="N9" s="102">
        <v>102</v>
      </c>
      <c r="O9" s="103">
        <v>43146</v>
      </c>
      <c r="P9" s="101">
        <v>423</v>
      </c>
      <c r="Q9" s="150">
        <v>423</v>
      </c>
      <c r="S9" s="8"/>
    </row>
    <row r="10" spans="1:21" x14ac:dyDescent="0.25">
      <c r="A10" s="149" t="s">
        <v>463</v>
      </c>
      <c r="B10" s="102">
        <v>180148</v>
      </c>
      <c r="C10" s="103">
        <v>99358854.010000005</v>
      </c>
      <c r="D10" s="103">
        <v>551.54</v>
      </c>
      <c r="E10" s="103">
        <v>554.28</v>
      </c>
      <c r="F10" s="102">
        <v>61144</v>
      </c>
      <c r="G10" s="103">
        <v>33482309.050000001</v>
      </c>
      <c r="H10" s="103">
        <v>547.6</v>
      </c>
      <c r="I10" s="103">
        <v>542.79</v>
      </c>
      <c r="J10" s="102">
        <v>29395</v>
      </c>
      <c r="K10" s="103">
        <v>16089761.1</v>
      </c>
      <c r="L10" s="103">
        <v>547.36</v>
      </c>
      <c r="M10" s="103">
        <v>543.66999999999996</v>
      </c>
      <c r="N10" s="102">
        <v>10</v>
      </c>
      <c r="O10" s="103">
        <v>5879</v>
      </c>
      <c r="P10" s="101">
        <v>587.9</v>
      </c>
      <c r="Q10" s="150">
        <v>587.9</v>
      </c>
    </row>
    <row r="11" spans="1:21" x14ac:dyDescent="0.25">
      <c r="A11" s="149" t="s">
        <v>464</v>
      </c>
      <c r="B11" s="102">
        <v>151440</v>
      </c>
      <c r="C11" s="103">
        <v>98156599.159999996</v>
      </c>
      <c r="D11" s="103">
        <v>648.16</v>
      </c>
      <c r="E11" s="103">
        <v>647.4</v>
      </c>
      <c r="F11" s="102">
        <v>34741</v>
      </c>
      <c r="G11" s="103">
        <v>22472034.620000001</v>
      </c>
      <c r="H11" s="103">
        <v>646.84</v>
      </c>
      <c r="I11" s="103">
        <v>645.69000000000005</v>
      </c>
      <c r="J11" s="102">
        <v>19744</v>
      </c>
      <c r="K11" s="103">
        <v>12727967.93</v>
      </c>
      <c r="L11" s="103">
        <v>644.65</v>
      </c>
      <c r="M11" s="103">
        <v>641.49</v>
      </c>
      <c r="N11" s="102">
        <v>1</v>
      </c>
      <c r="O11" s="103">
        <v>600.39</v>
      </c>
      <c r="P11" s="101">
        <v>600.39</v>
      </c>
      <c r="Q11" s="150">
        <v>600.39</v>
      </c>
    </row>
    <row r="12" spans="1:21" x14ac:dyDescent="0.25">
      <c r="A12" s="149" t="s">
        <v>465</v>
      </c>
      <c r="B12" s="102">
        <v>127524</v>
      </c>
      <c r="C12" s="103">
        <v>95413979.379999995</v>
      </c>
      <c r="D12" s="103">
        <v>748.2</v>
      </c>
      <c r="E12" s="103">
        <v>747.07</v>
      </c>
      <c r="F12" s="102">
        <v>29722</v>
      </c>
      <c r="G12" s="103">
        <v>22241149.690000001</v>
      </c>
      <c r="H12" s="103">
        <v>748.31</v>
      </c>
      <c r="I12" s="103">
        <v>748.86</v>
      </c>
      <c r="J12" s="102">
        <v>10896</v>
      </c>
      <c r="K12" s="103">
        <v>8137698.7699999996</v>
      </c>
      <c r="L12" s="103">
        <v>746.85</v>
      </c>
      <c r="M12" s="103">
        <v>745.69</v>
      </c>
      <c r="N12" s="102">
        <v>0</v>
      </c>
      <c r="O12" s="103">
        <v>0</v>
      </c>
      <c r="P12" s="101">
        <v>0</v>
      </c>
      <c r="Q12" s="150" t="s">
        <v>438</v>
      </c>
    </row>
    <row r="13" spans="1:21" x14ac:dyDescent="0.25">
      <c r="A13" s="149" t="s">
        <v>466</v>
      </c>
      <c r="B13" s="102">
        <v>108439</v>
      </c>
      <c r="C13" s="103">
        <v>92107292.819999993</v>
      </c>
      <c r="D13" s="103">
        <v>849.39</v>
      </c>
      <c r="E13" s="103">
        <v>848.75</v>
      </c>
      <c r="F13" s="102">
        <v>26089</v>
      </c>
      <c r="G13" s="103">
        <v>22118343.600000001</v>
      </c>
      <c r="H13" s="103">
        <v>847.8</v>
      </c>
      <c r="I13" s="103">
        <v>845.17</v>
      </c>
      <c r="J13" s="102">
        <v>14998</v>
      </c>
      <c r="K13" s="103">
        <v>12702642.859999999</v>
      </c>
      <c r="L13" s="103">
        <v>846.96</v>
      </c>
      <c r="M13" s="103">
        <v>846</v>
      </c>
      <c r="N13" s="102">
        <v>3868</v>
      </c>
      <c r="O13" s="103">
        <v>3275262.66</v>
      </c>
      <c r="P13" s="101">
        <v>846.76</v>
      </c>
      <c r="Q13" s="150">
        <v>846</v>
      </c>
    </row>
    <row r="14" spans="1:21" x14ac:dyDescent="0.25">
      <c r="A14" s="149" t="s">
        <v>467</v>
      </c>
      <c r="B14" s="102">
        <v>109332</v>
      </c>
      <c r="C14" s="103">
        <v>104117893.87</v>
      </c>
      <c r="D14" s="103">
        <v>952.31</v>
      </c>
      <c r="E14" s="103">
        <v>953.64</v>
      </c>
      <c r="F14" s="102">
        <v>26863</v>
      </c>
      <c r="G14" s="103">
        <v>25528681.850000001</v>
      </c>
      <c r="H14" s="103">
        <v>950.33</v>
      </c>
      <c r="I14" s="103">
        <v>950.47</v>
      </c>
      <c r="J14" s="102">
        <v>8518</v>
      </c>
      <c r="K14" s="103">
        <v>8109720.6799999997</v>
      </c>
      <c r="L14" s="103">
        <v>952.07</v>
      </c>
      <c r="M14" s="103">
        <v>952.5</v>
      </c>
      <c r="N14" s="102">
        <v>5</v>
      </c>
      <c r="O14" s="103">
        <v>4606.2299999999996</v>
      </c>
      <c r="P14" s="101">
        <v>921.25</v>
      </c>
      <c r="Q14" s="150">
        <v>919</v>
      </c>
    </row>
    <row r="15" spans="1:21" x14ac:dyDescent="0.25">
      <c r="A15" s="149" t="s">
        <v>445</v>
      </c>
      <c r="B15" s="102">
        <v>519804</v>
      </c>
      <c r="C15" s="103">
        <v>652733157.90999997</v>
      </c>
      <c r="D15" s="103">
        <v>1255.73</v>
      </c>
      <c r="E15" s="103">
        <v>1261.6300000000001</v>
      </c>
      <c r="F15" s="102">
        <v>63927</v>
      </c>
      <c r="G15" s="103">
        <v>76536342.930000007</v>
      </c>
      <c r="H15" s="103">
        <v>1197.25</v>
      </c>
      <c r="I15" s="103">
        <v>1179.1600000000001</v>
      </c>
      <c r="J15" s="102">
        <v>24051</v>
      </c>
      <c r="K15" s="103">
        <v>29174819.809999999</v>
      </c>
      <c r="L15" s="103">
        <v>1213.04</v>
      </c>
      <c r="M15" s="103">
        <v>1220.6600000000001</v>
      </c>
      <c r="N15" s="102">
        <v>2</v>
      </c>
      <c r="O15" s="103">
        <v>2527.7800000000002</v>
      </c>
      <c r="P15" s="101">
        <v>1263.8900000000001</v>
      </c>
      <c r="Q15" s="150">
        <v>1263.8900000000001</v>
      </c>
    </row>
    <row r="16" spans="1:21" x14ac:dyDescent="0.25">
      <c r="A16" s="149" t="s">
        <v>446</v>
      </c>
      <c r="B16" s="102">
        <v>301791</v>
      </c>
      <c r="C16" s="103">
        <v>511330034.47000003</v>
      </c>
      <c r="D16" s="103">
        <v>1694.32</v>
      </c>
      <c r="E16" s="103">
        <v>1671.35</v>
      </c>
      <c r="F16" s="102">
        <v>12012</v>
      </c>
      <c r="G16" s="103">
        <v>20089849.809999999</v>
      </c>
      <c r="H16" s="103">
        <v>1672.48</v>
      </c>
      <c r="I16" s="103">
        <v>1642.08</v>
      </c>
      <c r="J16" s="102">
        <v>4768</v>
      </c>
      <c r="K16" s="103">
        <v>8034194.5999999996</v>
      </c>
      <c r="L16" s="103">
        <v>1685.02</v>
      </c>
      <c r="M16" s="103">
        <v>1658.78</v>
      </c>
      <c r="N16" s="102">
        <v>4</v>
      </c>
      <c r="O16" s="103">
        <v>6657.12</v>
      </c>
      <c r="P16" s="101">
        <v>1664.28</v>
      </c>
      <c r="Q16" s="150">
        <v>1655.04</v>
      </c>
      <c r="S16" s="8"/>
      <c r="U16" s="8"/>
    </row>
    <row r="17" spans="1:20" x14ac:dyDescent="0.25">
      <c r="A17" s="149" t="s">
        <v>447</v>
      </c>
      <c r="B17" s="102">
        <v>85847</v>
      </c>
      <c r="C17" s="103">
        <v>189728486.61000001</v>
      </c>
      <c r="D17" s="103">
        <v>2210.08</v>
      </c>
      <c r="E17" s="103">
        <v>2192.12</v>
      </c>
      <c r="F17" s="102">
        <v>2106</v>
      </c>
      <c r="G17" s="103">
        <v>4614692.07</v>
      </c>
      <c r="H17" s="103">
        <v>2191.21</v>
      </c>
      <c r="I17" s="103">
        <v>2168.31</v>
      </c>
      <c r="J17" s="102">
        <v>944</v>
      </c>
      <c r="K17" s="103">
        <v>2071067.56</v>
      </c>
      <c r="L17" s="103">
        <v>2193.9299999999998</v>
      </c>
      <c r="M17" s="103">
        <v>2167.87</v>
      </c>
      <c r="N17" s="102">
        <v>0</v>
      </c>
      <c r="O17" s="103">
        <v>0</v>
      </c>
      <c r="P17" s="101">
        <v>0</v>
      </c>
      <c r="Q17" s="150" t="s">
        <v>438</v>
      </c>
    </row>
    <row r="18" spans="1:20" x14ac:dyDescent="0.25">
      <c r="A18" s="149" t="s">
        <v>494</v>
      </c>
      <c r="B18" s="102">
        <v>35463</v>
      </c>
      <c r="C18" s="103">
        <v>96110418.730000004</v>
      </c>
      <c r="D18" s="103">
        <v>2710.16</v>
      </c>
      <c r="E18" s="103">
        <v>2690.33</v>
      </c>
      <c r="F18" s="102">
        <v>543</v>
      </c>
      <c r="G18" s="103">
        <v>1464610.49</v>
      </c>
      <c r="H18" s="103">
        <v>2697.26</v>
      </c>
      <c r="I18" s="103">
        <v>2675.98</v>
      </c>
      <c r="J18" s="102">
        <v>260</v>
      </c>
      <c r="K18" s="103">
        <v>710136.23</v>
      </c>
      <c r="L18" s="103">
        <v>2731.29</v>
      </c>
      <c r="M18" s="103">
        <v>2735.4</v>
      </c>
      <c r="N18" s="102">
        <v>0</v>
      </c>
      <c r="O18" s="103">
        <v>0</v>
      </c>
      <c r="P18" s="101">
        <v>0</v>
      </c>
      <c r="Q18" s="150" t="s">
        <v>438</v>
      </c>
    </row>
    <row r="19" spans="1:20" x14ac:dyDescent="0.25">
      <c r="A19" s="149" t="s">
        <v>495</v>
      </c>
      <c r="B19" s="102">
        <v>13156</v>
      </c>
      <c r="C19" s="103">
        <v>42255642.590000004</v>
      </c>
      <c r="D19" s="103">
        <v>3211.89</v>
      </c>
      <c r="E19" s="103">
        <v>3194.5</v>
      </c>
      <c r="F19" s="102">
        <v>193</v>
      </c>
      <c r="G19" s="103">
        <v>624463.64</v>
      </c>
      <c r="H19" s="103">
        <v>3235.56</v>
      </c>
      <c r="I19" s="103">
        <v>3216.21</v>
      </c>
      <c r="J19" s="102">
        <v>63</v>
      </c>
      <c r="K19" s="103">
        <v>201226.43</v>
      </c>
      <c r="L19" s="103">
        <v>3194.07</v>
      </c>
      <c r="M19" s="103">
        <v>3180.02</v>
      </c>
      <c r="N19" s="102">
        <v>0</v>
      </c>
      <c r="O19" s="103">
        <v>0</v>
      </c>
      <c r="P19" s="101">
        <v>0</v>
      </c>
      <c r="Q19" s="150" t="s">
        <v>438</v>
      </c>
    </row>
    <row r="20" spans="1:20" x14ac:dyDescent="0.25">
      <c r="A20" s="149" t="s">
        <v>496</v>
      </c>
      <c r="B20" s="102">
        <v>5467</v>
      </c>
      <c r="C20" s="103">
        <v>20310682.98</v>
      </c>
      <c r="D20" s="103">
        <v>3715.14</v>
      </c>
      <c r="E20" s="103">
        <v>3699.73</v>
      </c>
      <c r="F20" s="102">
        <v>86</v>
      </c>
      <c r="G20" s="103">
        <v>318544.5</v>
      </c>
      <c r="H20" s="103">
        <v>3704.01</v>
      </c>
      <c r="I20" s="103">
        <v>3673.92</v>
      </c>
      <c r="J20" s="102">
        <v>23</v>
      </c>
      <c r="K20" s="103">
        <v>84698.48</v>
      </c>
      <c r="L20" s="103">
        <v>3682.54</v>
      </c>
      <c r="M20" s="103">
        <v>3665.09</v>
      </c>
      <c r="N20" s="102">
        <v>0</v>
      </c>
      <c r="O20" s="103">
        <v>0</v>
      </c>
      <c r="P20" s="101">
        <v>0</v>
      </c>
      <c r="Q20" s="150" t="s">
        <v>438</v>
      </c>
      <c r="T20" s="8"/>
    </row>
    <row r="21" spans="1:20" ht="15.75" thickBot="1" x14ac:dyDescent="0.3">
      <c r="A21" s="151" t="s">
        <v>497</v>
      </c>
      <c r="B21" s="152">
        <v>4972</v>
      </c>
      <c r="C21" s="153">
        <v>22904680.34</v>
      </c>
      <c r="D21" s="153">
        <v>4606.7299999999996</v>
      </c>
      <c r="E21" s="153">
        <v>4477.3900000000003</v>
      </c>
      <c r="F21" s="152">
        <v>33</v>
      </c>
      <c r="G21" s="153">
        <v>156893.35</v>
      </c>
      <c r="H21" s="153">
        <v>4754.34</v>
      </c>
      <c r="I21" s="153">
        <v>4315.96</v>
      </c>
      <c r="J21" s="152">
        <v>14</v>
      </c>
      <c r="K21" s="153">
        <v>64575.63</v>
      </c>
      <c r="L21" s="153">
        <v>4612.55</v>
      </c>
      <c r="M21" s="153">
        <v>4312.5</v>
      </c>
      <c r="N21" s="152">
        <v>0</v>
      </c>
      <c r="O21" s="153">
        <v>0</v>
      </c>
      <c r="P21" s="154">
        <v>0</v>
      </c>
      <c r="Q21" s="155" t="s">
        <v>438</v>
      </c>
    </row>
    <row r="22" spans="1:20" ht="16.5" thickBot="1" x14ac:dyDescent="0.3">
      <c r="A22" s="145" t="s">
        <v>535</v>
      </c>
      <c r="B22" s="146">
        <v>1891991</v>
      </c>
      <c r="C22" s="147">
        <v>2113715181.72</v>
      </c>
      <c r="D22" s="147">
        <v>1117.19</v>
      </c>
      <c r="E22" s="147">
        <v>1018.65</v>
      </c>
      <c r="F22" s="146">
        <v>386406</v>
      </c>
      <c r="G22" s="147">
        <v>276370035.54000002</v>
      </c>
      <c r="H22" s="147">
        <v>715.23</v>
      </c>
      <c r="I22" s="147">
        <v>607.62</v>
      </c>
      <c r="J22" s="146">
        <v>178668</v>
      </c>
      <c r="K22" s="147">
        <v>124154929.45</v>
      </c>
      <c r="L22" s="147">
        <v>694.89</v>
      </c>
      <c r="M22" s="147">
        <v>583.05999999999995</v>
      </c>
      <c r="N22" s="146">
        <v>23229</v>
      </c>
      <c r="O22" s="147">
        <v>8548109.9399999995</v>
      </c>
      <c r="P22" s="148">
        <v>367.99</v>
      </c>
      <c r="Q22" s="268">
        <v>387.9</v>
      </c>
      <c r="S22" s="8"/>
      <c r="T22" s="9"/>
    </row>
    <row r="23" spans="1:20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20" ht="15.75" x14ac:dyDescent="0.25">
      <c r="A24" s="428" t="s">
        <v>700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</row>
    <row r="25" spans="1:20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20" x14ac:dyDescent="0.25">
      <c r="A26" s="440" t="s">
        <v>18</v>
      </c>
      <c r="B26" s="436" t="s">
        <v>5</v>
      </c>
      <c r="C26" s="437"/>
      <c r="D26" s="437"/>
      <c r="E26" s="439"/>
      <c r="F26" s="436" t="s">
        <v>6</v>
      </c>
      <c r="G26" s="437"/>
      <c r="H26" s="437"/>
      <c r="I26" s="439"/>
      <c r="J26" s="436" t="s">
        <v>19</v>
      </c>
      <c r="K26" s="437"/>
      <c r="L26" s="437"/>
      <c r="M26" s="439"/>
      <c r="N26" s="436" t="s">
        <v>20</v>
      </c>
      <c r="O26" s="437"/>
      <c r="P26" s="437"/>
      <c r="Q26" s="438"/>
    </row>
    <row r="27" spans="1:20" ht="15.75" thickBot="1" x14ac:dyDescent="0.3">
      <c r="A27" s="441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20" x14ac:dyDescent="0.25">
      <c r="A28" s="156" t="s">
        <v>458</v>
      </c>
      <c r="B28" s="157">
        <v>14614</v>
      </c>
      <c r="C28" s="158">
        <v>834549.38</v>
      </c>
      <c r="D28" s="158">
        <v>57.11</v>
      </c>
      <c r="E28" s="158">
        <v>56.77</v>
      </c>
      <c r="F28" s="157">
        <v>1028</v>
      </c>
      <c r="G28" s="158">
        <v>67247.710000000006</v>
      </c>
      <c r="H28" s="158">
        <v>65.42</v>
      </c>
      <c r="I28" s="158">
        <v>70.63</v>
      </c>
      <c r="J28" s="157">
        <v>744</v>
      </c>
      <c r="K28" s="158">
        <v>43815.96</v>
      </c>
      <c r="L28" s="158">
        <v>58.89</v>
      </c>
      <c r="M28" s="158">
        <v>59.84</v>
      </c>
      <c r="N28" s="157">
        <v>1202</v>
      </c>
      <c r="O28" s="158">
        <v>89696.76</v>
      </c>
      <c r="P28" s="159">
        <v>74.62</v>
      </c>
      <c r="Q28" s="160">
        <v>74.900000000000006</v>
      </c>
    </row>
    <row r="29" spans="1:20" x14ac:dyDescent="0.25">
      <c r="A29" s="149" t="s">
        <v>459</v>
      </c>
      <c r="B29" s="102">
        <v>9355</v>
      </c>
      <c r="C29" s="103">
        <v>1340031.75</v>
      </c>
      <c r="D29" s="103">
        <v>143.24</v>
      </c>
      <c r="E29" s="103">
        <v>139.63999999999999</v>
      </c>
      <c r="F29" s="102">
        <v>3615</v>
      </c>
      <c r="G29" s="103">
        <v>586975.67000000004</v>
      </c>
      <c r="H29" s="103">
        <v>162.37</v>
      </c>
      <c r="I29" s="103">
        <v>162.28</v>
      </c>
      <c r="J29" s="102">
        <v>595</v>
      </c>
      <c r="K29" s="103">
        <v>86663.32</v>
      </c>
      <c r="L29" s="103">
        <v>145.65</v>
      </c>
      <c r="M29" s="103">
        <v>141.78</v>
      </c>
      <c r="N29" s="102">
        <v>1490</v>
      </c>
      <c r="O29" s="103">
        <v>228213.11</v>
      </c>
      <c r="P29" s="101">
        <v>153.16</v>
      </c>
      <c r="Q29" s="150">
        <v>153.19</v>
      </c>
    </row>
    <row r="30" spans="1:20" x14ac:dyDescent="0.25">
      <c r="A30" s="149" t="s">
        <v>460</v>
      </c>
      <c r="B30" s="102">
        <v>5024</v>
      </c>
      <c r="C30" s="103">
        <v>1243663.1499999999</v>
      </c>
      <c r="D30" s="103">
        <v>247.54</v>
      </c>
      <c r="E30" s="103">
        <v>246.53</v>
      </c>
      <c r="F30" s="102">
        <v>4584</v>
      </c>
      <c r="G30" s="103">
        <v>1052787.98</v>
      </c>
      <c r="H30" s="103">
        <v>229.67</v>
      </c>
      <c r="I30" s="103">
        <v>219.12</v>
      </c>
      <c r="J30" s="102">
        <v>1102</v>
      </c>
      <c r="K30" s="103">
        <v>289972.59999999998</v>
      </c>
      <c r="L30" s="103">
        <v>263.13</v>
      </c>
      <c r="M30" s="103">
        <v>269.47000000000003</v>
      </c>
      <c r="N30" s="102">
        <v>646</v>
      </c>
      <c r="O30" s="103">
        <v>162476.76</v>
      </c>
      <c r="P30" s="101">
        <v>251.51</v>
      </c>
      <c r="Q30" s="150">
        <v>251.33</v>
      </c>
    </row>
    <row r="31" spans="1:20" x14ac:dyDescent="0.25">
      <c r="A31" s="149" t="s">
        <v>461</v>
      </c>
      <c r="B31" s="102">
        <v>17185</v>
      </c>
      <c r="C31" s="103">
        <v>6424786.7199999997</v>
      </c>
      <c r="D31" s="103">
        <v>373.86</v>
      </c>
      <c r="E31" s="103">
        <v>387.44</v>
      </c>
      <c r="F31" s="102">
        <v>3860</v>
      </c>
      <c r="G31" s="103">
        <v>1457400.14</v>
      </c>
      <c r="H31" s="103">
        <v>377.56</v>
      </c>
      <c r="I31" s="103">
        <v>387.9</v>
      </c>
      <c r="J31" s="102">
        <v>13777</v>
      </c>
      <c r="K31" s="103">
        <v>5200591.59</v>
      </c>
      <c r="L31" s="103">
        <v>377.48</v>
      </c>
      <c r="M31" s="103">
        <v>387.9</v>
      </c>
      <c r="N31" s="102">
        <v>4376</v>
      </c>
      <c r="O31" s="103">
        <v>1683269.93</v>
      </c>
      <c r="P31" s="101">
        <v>384.66</v>
      </c>
      <c r="Q31" s="150">
        <v>387.9</v>
      </c>
    </row>
    <row r="32" spans="1:20" x14ac:dyDescent="0.25">
      <c r="A32" s="149" t="s">
        <v>462</v>
      </c>
      <c r="B32" s="102">
        <v>39829</v>
      </c>
      <c r="C32" s="103">
        <v>18165303.949999999</v>
      </c>
      <c r="D32" s="103">
        <v>456.08</v>
      </c>
      <c r="E32" s="103">
        <v>461.25</v>
      </c>
      <c r="F32" s="102">
        <v>8943</v>
      </c>
      <c r="G32" s="103">
        <v>3886379.31</v>
      </c>
      <c r="H32" s="103">
        <v>434.57</v>
      </c>
      <c r="I32" s="103">
        <v>425.08</v>
      </c>
      <c r="J32" s="102">
        <v>15891</v>
      </c>
      <c r="K32" s="103">
        <v>7231677.3200000003</v>
      </c>
      <c r="L32" s="103">
        <v>455.08</v>
      </c>
      <c r="M32" s="103">
        <v>460.61</v>
      </c>
      <c r="N32" s="102">
        <v>67</v>
      </c>
      <c r="O32" s="103">
        <v>28341</v>
      </c>
      <c r="P32" s="101">
        <v>423</v>
      </c>
      <c r="Q32" s="150">
        <v>423</v>
      </c>
    </row>
    <row r="33" spans="1:22" x14ac:dyDescent="0.25">
      <c r="A33" s="149" t="s">
        <v>463</v>
      </c>
      <c r="B33" s="102">
        <v>60190</v>
      </c>
      <c r="C33" s="103">
        <v>33245499.390000001</v>
      </c>
      <c r="D33" s="103">
        <v>552.34</v>
      </c>
      <c r="E33" s="103">
        <v>554.9</v>
      </c>
      <c r="F33" s="102">
        <v>2872</v>
      </c>
      <c r="G33" s="103">
        <v>1556666.02</v>
      </c>
      <c r="H33" s="103">
        <v>542.01</v>
      </c>
      <c r="I33" s="103">
        <v>533.54</v>
      </c>
      <c r="J33" s="102">
        <v>16205</v>
      </c>
      <c r="K33" s="103">
        <v>8885078.2400000002</v>
      </c>
      <c r="L33" s="103">
        <v>548.29</v>
      </c>
      <c r="M33" s="103">
        <v>545.84</v>
      </c>
      <c r="N33" s="102">
        <v>10</v>
      </c>
      <c r="O33" s="103">
        <v>5879</v>
      </c>
      <c r="P33" s="101">
        <v>587.9</v>
      </c>
      <c r="Q33" s="150">
        <v>587.9</v>
      </c>
    </row>
    <row r="34" spans="1:22" x14ac:dyDescent="0.25">
      <c r="A34" s="149" t="s">
        <v>464</v>
      </c>
      <c r="B34" s="102">
        <v>61594</v>
      </c>
      <c r="C34" s="103">
        <v>40012551.210000001</v>
      </c>
      <c r="D34" s="103">
        <v>649.62</v>
      </c>
      <c r="E34" s="103">
        <v>649.65</v>
      </c>
      <c r="F34" s="102">
        <v>1418</v>
      </c>
      <c r="G34" s="103">
        <v>914760.77</v>
      </c>
      <c r="H34" s="103">
        <v>645.11</v>
      </c>
      <c r="I34" s="103">
        <v>642.28</v>
      </c>
      <c r="J34" s="102">
        <v>13705</v>
      </c>
      <c r="K34" s="103">
        <v>8858926.75</v>
      </c>
      <c r="L34" s="103">
        <v>646.4</v>
      </c>
      <c r="M34" s="103">
        <v>644.11</v>
      </c>
      <c r="N34" s="102">
        <v>1</v>
      </c>
      <c r="O34" s="103">
        <v>600.39</v>
      </c>
      <c r="P34" s="101">
        <v>600.39</v>
      </c>
      <c r="Q34" s="150">
        <v>600.39</v>
      </c>
    </row>
    <row r="35" spans="1:22" x14ac:dyDescent="0.25">
      <c r="A35" s="149" t="s">
        <v>465</v>
      </c>
      <c r="B35" s="102">
        <v>65501</v>
      </c>
      <c r="C35" s="103">
        <v>49084733.700000003</v>
      </c>
      <c r="D35" s="103">
        <v>749.37</v>
      </c>
      <c r="E35" s="103">
        <v>748.97</v>
      </c>
      <c r="F35" s="102">
        <v>1051</v>
      </c>
      <c r="G35" s="103">
        <v>786698.23999999999</v>
      </c>
      <c r="H35" s="103">
        <v>748.52</v>
      </c>
      <c r="I35" s="103">
        <v>747.79</v>
      </c>
      <c r="J35" s="102">
        <v>8188</v>
      </c>
      <c r="K35" s="103">
        <v>6117800.7400000002</v>
      </c>
      <c r="L35" s="103">
        <v>747.17</v>
      </c>
      <c r="M35" s="103">
        <v>745.96</v>
      </c>
      <c r="N35" s="102">
        <v>0</v>
      </c>
      <c r="O35" s="103">
        <v>0</v>
      </c>
      <c r="P35" s="101">
        <v>0</v>
      </c>
      <c r="Q35" s="150" t="s">
        <v>438</v>
      </c>
    </row>
    <row r="36" spans="1:22" x14ac:dyDescent="0.25">
      <c r="A36" s="149" t="s">
        <v>466</v>
      </c>
      <c r="B36" s="102">
        <v>59101</v>
      </c>
      <c r="C36" s="103">
        <v>50201565.490000002</v>
      </c>
      <c r="D36" s="103">
        <v>849.42</v>
      </c>
      <c r="E36" s="103">
        <v>848.98</v>
      </c>
      <c r="F36" s="102">
        <v>970</v>
      </c>
      <c r="G36" s="103">
        <v>823861.58</v>
      </c>
      <c r="H36" s="103">
        <v>849.34</v>
      </c>
      <c r="I36" s="103">
        <v>849.32</v>
      </c>
      <c r="J36" s="102">
        <v>10347</v>
      </c>
      <c r="K36" s="103">
        <v>8767848.3000000007</v>
      </c>
      <c r="L36" s="103">
        <v>847.38</v>
      </c>
      <c r="M36" s="103">
        <v>846</v>
      </c>
      <c r="N36" s="102">
        <v>1784</v>
      </c>
      <c r="O36" s="103">
        <v>1511000.82</v>
      </c>
      <c r="P36" s="101">
        <v>846.97</v>
      </c>
      <c r="Q36" s="150">
        <v>846</v>
      </c>
    </row>
    <row r="37" spans="1:22" x14ac:dyDescent="0.25">
      <c r="A37" s="149" t="s">
        <v>467</v>
      </c>
      <c r="B37" s="102">
        <v>58971</v>
      </c>
      <c r="C37" s="103">
        <v>56163667.5</v>
      </c>
      <c r="D37" s="103">
        <v>952.39</v>
      </c>
      <c r="E37" s="103">
        <v>953.64</v>
      </c>
      <c r="F37" s="102">
        <v>871</v>
      </c>
      <c r="G37" s="103">
        <v>825668.61</v>
      </c>
      <c r="H37" s="103">
        <v>947.95</v>
      </c>
      <c r="I37" s="103">
        <v>947.05</v>
      </c>
      <c r="J37" s="102">
        <v>7044</v>
      </c>
      <c r="K37" s="103">
        <v>6710482.0800000001</v>
      </c>
      <c r="L37" s="103">
        <v>952.65</v>
      </c>
      <c r="M37" s="103">
        <v>952.85</v>
      </c>
      <c r="N37" s="102">
        <v>5</v>
      </c>
      <c r="O37" s="103">
        <v>4606.2299999999996</v>
      </c>
      <c r="P37" s="101">
        <v>921.25</v>
      </c>
      <c r="Q37" s="150">
        <v>919</v>
      </c>
    </row>
    <row r="38" spans="1:22" x14ac:dyDescent="0.25">
      <c r="A38" s="149" t="s">
        <v>445</v>
      </c>
      <c r="B38" s="102">
        <v>305203</v>
      </c>
      <c r="C38" s="103">
        <v>386153818.66000003</v>
      </c>
      <c r="D38" s="103">
        <v>1265.24</v>
      </c>
      <c r="E38" s="103">
        <v>1276.1300000000001</v>
      </c>
      <c r="F38" s="102">
        <v>2704</v>
      </c>
      <c r="G38" s="103">
        <v>3265335.2</v>
      </c>
      <c r="H38" s="103">
        <v>1207.5899999999999</v>
      </c>
      <c r="I38" s="103">
        <v>1206.75</v>
      </c>
      <c r="J38" s="102">
        <v>16723</v>
      </c>
      <c r="K38" s="103">
        <v>20235710.300000001</v>
      </c>
      <c r="L38" s="103">
        <v>1210.05</v>
      </c>
      <c r="M38" s="103">
        <v>1203.27</v>
      </c>
      <c r="N38" s="102">
        <v>1</v>
      </c>
      <c r="O38" s="103">
        <v>1293.8800000000001</v>
      </c>
      <c r="P38" s="101">
        <v>1293.8800000000001</v>
      </c>
      <c r="Q38" s="150">
        <v>1293.8800000000001</v>
      </c>
    </row>
    <row r="39" spans="1:22" x14ac:dyDescent="0.25">
      <c r="A39" s="149" t="s">
        <v>446</v>
      </c>
      <c r="B39" s="102">
        <v>207022</v>
      </c>
      <c r="C39" s="103">
        <v>351794467.19</v>
      </c>
      <c r="D39" s="103">
        <v>1699.31</v>
      </c>
      <c r="E39" s="103">
        <v>1680.32</v>
      </c>
      <c r="F39" s="102">
        <v>599</v>
      </c>
      <c r="G39" s="103">
        <v>1015685.73</v>
      </c>
      <c r="H39" s="103">
        <v>1695.64</v>
      </c>
      <c r="I39" s="103">
        <v>1668.97</v>
      </c>
      <c r="J39" s="102">
        <v>3866</v>
      </c>
      <c r="K39" s="103">
        <v>6538251.6500000004</v>
      </c>
      <c r="L39" s="103">
        <v>1691.22</v>
      </c>
      <c r="M39" s="103">
        <v>1670.6</v>
      </c>
      <c r="N39" s="102">
        <v>4</v>
      </c>
      <c r="O39" s="103">
        <v>6657.12</v>
      </c>
      <c r="P39" s="101">
        <v>1664.28</v>
      </c>
      <c r="Q39" s="150">
        <v>1655.04</v>
      </c>
    </row>
    <row r="40" spans="1:22" x14ac:dyDescent="0.25">
      <c r="A40" s="149" t="s">
        <v>447</v>
      </c>
      <c r="B40" s="102">
        <v>60454</v>
      </c>
      <c r="C40" s="103">
        <v>133532833.95</v>
      </c>
      <c r="D40" s="103">
        <v>2208.83</v>
      </c>
      <c r="E40" s="103">
        <v>2191.5700000000002</v>
      </c>
      <c r="F40" s="102">
        <v>140</v>
      </c>
      <c r="G40" s="103">
        <v>308752.59000000003</v>
      </c>
      <c r="H40" s="103">
        <v>2205.38</v>
      </c>
      <c r="I40" s="103">
        <v>2193.4899999999998</v>
      </c>
      <c r="J40" s="102">
        <v>748</v>
      </c>
      <c r="K40" s="103">
        <v>1645762.11</v>
      </c>
      <c r="L40" s="103">
        <v>2200.2199999999998</v>
      </c>
      <c r="M40" s="103">
        <v>2173.54</v>
      </c>
      <c r="N40" s="102">
        <v>0</v>
      </c>
      <c r="O40" s="103">
        <v>0</v>
      </c>
      <c r="P40" s="101">
        <v>0</v>
      </c>
      <c r="Q40" s="150" t="s">
        <v>438</v>
      </c>
    </row>
    <row r="41" spans="1:22" x14ac:dyDescent="0.25">
      <c r="A41" s="149" t="s">
        <v>494</v>
      </c>
      <c r="B41" s="102">
        <v>24822</v>
      </c>
      <c r="C41" s="103">
        <v>67277697.609999999</v>
      </c>
      <c r="D41" s="103">
        <v>2710.41</v>
      </c>
      <c r="E41" s="103">
        <v>2690.03</v>
      </c>
      <c r="F41" s="102">
        <v>38</v>
      </c>
      <c r="G41" s="103">
        <v>102610.47</v>
      </c>
      <c r="H41" s="103">
        <v>2700.28</v>
      </c>
      <c r="I41" s="103">
        <v>2635.54</v>
      </c>
      <c r="J41" s="102">
        <v>223</v>
      </c>
      <c r="K41" s="103">
        <v>609187.71</v>
      </c>
      <c r="L41" s="103">
        <v>2731.78</v>
      </c>
      <c r="M41" s="103">
        <v>2735.75</v>
      </c>
      <c r="N41" s="102">
        <v>0</v>
      </c>
      <c r="O41" s="103">
        <v>0</v>
      </c>
      <c r="P41" s="101">
        <v>0</v>
      </c>
      <c r="Q41" s="150" t="s">
        <v>438</v>
      </c>
    </row>
    <row r="42" spans="1:22" x14ac:dyDescent="0.25">
      <c r="A42" s="149" t="s">
        <v>495</v>
      </c>
      <c r="B42" s="102">
        <v>9668</v>
      </c>
      <c r="C42" s="103">
        <v>31042218.949999999</v>
      </c>
      <c r="D42" s="103">
        <v>3210.82</v>
      </c>
      <c r="E42" s="103">
        <v>3193</v>
      </c>
      <c r="F42" s="102">
        <v>16</v>
      </c>
      <c r="G42" s="103">
        <v>51019.92</v>
      </c>
      <c r="H42" s="103">
        <v>3188.75</v>
      </c>
      <c r="I42" s="103">
        <v>3141.04</v>
      </c>
      <c r="J42" s="102">
        <v>55</v>
      </c>
      <c r="K42" s="103">
        <v>176258.46</v>
      </c>
      <c r="L42" s="103">
        <v>3204.7</v>
      </c>
      <c r="M42" s="103">
        <v>3201.23</v>
      </c>
      <c r="N42" s="102">
        <v>0</v>
      </c>
      <c r="O42" s="103">
        <v>0</v>
      </c>
      <c r="P42" s="101">
        <v>0</v>
      </c>
      <c r="Q42" s="150" t="s">
        <v>438</v>
      </c>
    </row>
    <row r="43" spans="1:22" x14ac:dyDescent="0.25">
      <c r="A43" s="149" t="s">
        <v>496</v>
      </c>
      <c r="B43" s="102">
        <v>3877</v>
      </c>
      <c r="C43" s="103">
        <v>14409618.289999999</v>
      </c>
      <c r="D43" s="103">
        <v>3716.69</v>
      </c>
      <c r="E43" s="103">
        <v>3699.87</v>
      </c>
      <c r="F43" s="102">
        <v>3</v>
      </c>
      <c r="G43" s="103">
        <v>11060.64</v>
      </c>
      <c r="H43" s="103">
        <v>3686.88</v>
      </c>
      <c r="I43" s="103">
        <v>3686.03</v>
      </c>
      <c r="J43" s="102">
        <v>20</v>
      </c>
      <c r="K43" s="103">
        <v>73496.61</v>
      </c>
      <c r="L43" s="103">
        <v>3674.83</v>
      </c>
      <c r="M43" s="103">
        <v>3662.54</v>
      </c>
      <c r="N43" s="102">
        <v>0</v>
      </c>
      <c r="O43" s="103">
        <v>0</v>
      </c>
      <c r="P43" s="101">
        <v>0</v>
      </c>
      <c r="Q43" s="150" t="s">
        <v>438</v>
      </c>
      <c r="T43" s="8"/>
    </row>
    <row r="44" spans="1:22" ht="15.75" thickBot="1" x14ac:dyDescent="0.3">
      <c r="A44" s="151" t="s">
        <v>497</v>
      </c>
      <c r="B44" s="152">
        <v>3661</v>
      </c>
      <c r="C44" s="153">
        <v>16845875.280000001</v>
      </c>
      <c r="D44" s="153">
        <v>4601.4399999999996</v>
      </c>
      <c r="E44" s="153">
        <v>4479.75</v>
      </c>
      <c r="F44" s="152">
        <v>3</v>
      </c>
      <c r="G44" s="153">
        <v>16065.55</v>
      </c>
      <c r="H44" s="153">
        <v>5355.18</v>
      </c>
      <c r="I44" s="153">
        <v>4561.9799999999996</v>
      </c>
      <c r="J44" s="152">
        <v>14</v>
      </c>
      <c r="K44" s="153">
        <v>64575.63</v>
      </c>
      <c r="L44" s="153">
        <v>4612.55</v>
      </c>
      <c r="M44" s="153">
        <v>4312.5</v>
      </c>
      <c r="N44" s="152">
        <v>0</v>
      </c>
      <c r="O44" s="153">
        <v>0</v>
      </c>
      <c r="P44" s="154">
        <v>0</v>
      </c>
      <c r="Q44" s="155" t="s">
        <v>438</v>
      </c>
    </row>
    <row r="45" spans="1:22" ht="16.5" thickBot="1" x14ac:dyDescent="0.3">
      <c r="A45" s="145" t="s">
        <v>535</v>
      </c>
      <c r="B45" s="146">
        <v>1006071</v>
      </c>
      <c r="C45" s="147">
        <v>1257772882.1700001</v>
      </c>
      <c r="D45" s="147">
        <v>1250.18</v>
      </c>
      <c r="E45" s="147">
        <v>1204.6099999999999</v>
      </c>
      <c r="F45" s="146">
        <v>32715</v>
      </c>
      <c r="G45" s="147">
        <v>16728976.130000001</v>
      </c>
      <c r="H45" s="147">
        <v>511.35</v>
      </c>
      <c r="I45" s="147">
        <v>413.76</v>
      </c>
      <c r="J45" s="146">
        <v>109247</v>
      </c>
      <c r="K45" s="147">
        <v>81536099.370000005</v>
      </c>
      <c r="L45" s="147">
        <v>746.35</v>
      </c>
      <c r="M45" s="147">
        <v>640.22</v>
      </c>
      <c r="N45" s="146">
        <v>9586</v>
      </c>
      <c r="O45" s="147">
        <v>3722035</v>
      </c>
      <c r="P45" s="148">
        <v>388.28</v>
      </c>
      <c r="Q45" s="268">
        <v>387.9</v>
      </c>
    </row>
    <row r="46" spans="1:22" x14ac:dyDescent="0.25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2" ht="15.75" x14ac:dyDescent="0.25">
      <c r="A47" s="435" t="s">
        <v>701</v>
      </c>
      <c r="B47" s="435"/>
      <c r="C47" s="435"/>
      <c r="D47" s="435"/>
      <c r="E47" s="435"/>
      <c r="F47" s="435"/>
      <c r="G47" s="435"/>
      <c r="H47" s="435"/>
      <c r="I47" s="435"/>
      <c r="J47" s="435"/>
      <c r="K47" s="435"/>
      <c r="L47" s="435"/>
      <c r="M47" s="435"/>
      <c r="N47" s="435"/>
      <c r="O47" s="435"/>
      <c r="P47" s="435"/>
      <c r="Q47" s="435"/>
      <c r="V47" s="8"/>
    </row>
    <row r="48" spans="1:22" ht="15.75" thickBot="1" x14ac:dyDescent="0.3"/>
    <row r="49" spans="1:17" x14ac:dyDescent="0.25">
      <c r="A49" s="429" t="s">
        <v>18</v>
      </c>
      <c r="B49" s="431" t="s">
        <v>5</v>
      </c>
      <c r="C49" s="432"/>
      <c r="D49" s="432"/>
      <c r="E49" s="433"/>
      <c r="F49" s="431" t="s">
        <v>6</v>
      </c>
      <c r="G49" s="432"/>
      <c r="H49" s="432"/>
      <c r="I49" s="433"/>
      <c r="J49" s="431" t="s">
        <v>19</v>
      </c>
      <c r="K49" s="432"/>
      <c r="L49" s="432"/>
      <c r="M49" s="433"/>
      <c r="N49" s="431" t="s">
        <v>20</v>
      </c>
      <c r="O49" s="432"/>
      <c r="P49" s="432"/>
      <c r="Q49" s="434"/>
    </row>
    <row r="50" spans="1:17" ht="15.75" thickBot="1" x14ac:dyDescent="0.3">
      <c r="A50" s="430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25">
      <c r="A51" s="167" t="s">
        <v>458</v>
      </c>
      <c r="B51" s="168">
        <v>11231</v>
      </c>
      <c r="C51" s="169">
        <v>690038.03</v>
      </c>
      <c r="D51" s="169">
        <v>61.44</v>
      </c>
      <c r="E51" s="169">
        <v>62.71</v>
      </c>
      <c r="F51" s="168">
        <v>5881</v>
      </c>
      <c r="G51" s="169">
        <v>379871.05</v>
      </c>
      <c r="H51" s="169">
        <v>64.59</v>
      </c>
      <c r="I51" s="169">
        <v>67.97</v>
      </c>
      <c r="J51" s="168">
        <v>390</v>
      </c>
      <c r="K51" s="169">
        <v>23201.46</v>
      </c>
      <c r="L51" s="169">
        <v>59.49</v>
      </c>
      <c r="M51" s="169">
        <v>62.07</v>
      </c>
      <c r="N51" s="168">
        <v>1428</v>
      </c>
      <c r="O51" s="169">
        <v>111756.43</v>
      </c>
      <c r="P51" s="170">
        <v>78.260000000000005</v>
      </c>
      <c r="Q51" s="171">
        <v>79.260000000000005</v>
      </c>
    </row>
    <row r="52" spans="1:17" x14ac:dyDescent="0.25">
      <c r="A52" s="172" t="s">
        <v>459</v>
      </c>
      <c r="B52" s="105">
        <v>11555</v>
      </c>
      <c r="C52" s="106">
        <v>1665532.52</v>
      </c>
      <c r="D52" s="106">
        <v>144.13999999999999</v>
      </c>
      <c r="E52" s="106">
        <v>140.38999999999999</v>
      </c>
      <c r="F52" s="105">
        <v>7579</v>
      </c>
      <c r="G52" s="106">
        <v>1156224.05</v>
      </c>
      <c r="H52" s="106">
        <v>152.56</v>
      </c>
      <c r="I52" s="106">
        <v>148.38</v>
      </c>
      <c r="J52" s="105">
        <v>345</v>
      </c>
      <c r="K52" s="106">
        <v>50269.66</v>
      </c>
      <c r="L52" s="106">
        <v>145.71</v>
      </c>
      <c r="M52" s="106">
        <v>143.52000000000001</v>
      </c>
      <c r="N52" s="105">
        <v>3166</v>
      </c>
      <c r="O52" s="106">
        <v>464546.42</v>
      </c>
      <c r="P52" s="104">
        <v>146.72999999999999</v>
      </c>
      <c r="Q52" s="173">
        <v>142.11000000000001</v>
      </c>
    </row>
    <row r="53" spans="1:17" x14ac:dyDescent="0.25">
      <c r="A53" s="172" t="s">
        <v>460</v>
      </c>
      <c r="B53" s="105">
        <v>7176</v>
      </c>
      <c r="C53" s="106">
        <v>1776777.68</v>
      </c>
      <c r="D53" s="106">
        <v>247.6</v>
      </c>
      <c r="E53" s="106">
        <v>246.85</v>
      </c>
      <c r="F53" s="105">
        <v>8106</v>
      </c>
      <c r="G53" s="106">
        <v>1939591.65</v>
      </c>
      <c r="H53" s="106">
        <v>239.28</v>
      </c>
      <c r="I53" s="106">
        <v>232.91</v>
      </c>
      <c r="J53" s="105">
        <v>1380</v>
      </c>
      <c r="K53" s="106">
        <v>366143.37</v>
      </c>
      <c r="L53" s="106">
        <v>265.32</v>
      </c>
      <c r="M53" s="106">
        <v>268.83</v>
      </c>
      <c r="N53" s="105">
        <v>1365</v>
      </c>
      <c r="O53" s="106">
        <v>339751.93</v>
      </c>
      <c r="P53" s="104">
        <v>248.9</v>
      </c>
      <c r="Q53" s="173">
        <v>243.82</v>
      </c>
    </row>
    <row r="54" spans="1:17" x14ac:dyDescent="0.25">
      <c r="A54" s="172" t="s">
        <v>461</v>
      </c>
      <c r="B54" s="105">
        <v>45585</v>
      </c>
      <c r="C54" s="106">
        <v>17179261.43</v>
      </c>
      <c r="D54" s="106">
        <v>376.86</v>
      </c>
      <c r="E54" s="106">
        <v>387.9</v>
      </c>
      <c r="F54" s="105">
        <v>23342</v>
      </c>
      <c r="G54" s="106">
        <v>8771762.5099999998</v>
      </c>
      <c r="H54" s="106">
        <v>375.79</v>
      </c>
      <c r="I54" s="106">
        <v>387.9</v>
      </c>
      <c r="J54" s="105">
        <v>15866</v>
      </c>
      <c r="K54" s="106">
        <v>5976056.6299999999</v>
      </c>
      <c r="L54" s="106">
        <v>376.66</v>
      </c>
      <c r="M54" s="106">
        <v>387.9</v>
      </c>
      <c r="N54" s="105">
        <v>5564</v>
      </c>
      <c r="O54" s="106">
        <v>2129719.42</v>
      </c>
      <c r="P54" s="104">
        <v>382.77</v>
      </c>
      <c r="Q54" s="173">
        <v>387.9</v>
      </c>
    </row>
    <row r="55" spans="1:17" x14ac:dyDescent="0.25">
      <c r="A55" s="172" t="s">
        <v>462</v>
      </c>
      <c r="B55" s="105">
        <v>87054</v>
      </c>
      <c r="C55" s="106">
        <v>39867514.240000002</v>
      </c>
      <c r="D55" s="106">
        <v>457.96</v>
      </c>
      <c r="E55" s="106">
        <v>462.35</v>
      </c>
      <c r="F55" s="105">
        <v>62009</v>
      </c>
      <c r="G55" s="106">
        <v>27423879.870000001</v>
      </c>
      <c r="H55" s="106">
        <v>442.26</v>
      </c>
      <c r="I55" s="106">
        <v>435.14</v>
      </c>
      <c r="J55" s="105">
        <v>14904</v>
      </c>
      <c r="K55" s="106">
        <v>6778027.46</v>
      </c>
      <c r="L55" s="106">
        <v>454.78</v>
      </c>
      <c r="M55" s="106">
        <v>458.5</v>
      </c>
      <c r="N55" s="105">
        <v>35</v>
      </c>
      <c r="O55" s="106">
        <v>14805</v>
      </c>
      <c r="P55" s="104">
        <v>423</v>
      </c>
      <c r="Q55" s="173">
        <v>423</v>
      </c>
    </row>
    <row r="56" spans="1:17" x14ac:dyDescent="0.25">
      <c r="A56" s="172" t="s">
        <v>463</v>
      </c>
      <c r="B56" s="105">
        <v>119958</v>
      </c>
      <c r="C56" s="106">
        <v>66113354.619999997</v>
      </c>
      <c r="D56" s="106">
        <v>551.14</v>
      </c>
      <c r="E56" s="106">
        <v>553.84</v>
      </c>
      <c r="F56" s="105">
        <v>58272</v>
      </c>
      <c r="G56" s="106">
        <v>31925643.030000001</v>
      </c>
      <c r="H56" s="106">
        <v>547.87</v>
      </c>
      <c r="I56" s="106">
        <v>543.22</v>
      </c>
      <c r="J56" s="105">
        <v>13190</v>
      </c>
      <c r="K56" s="106">
        <v>7204682.8600000003</v>
      </c>
      <c r="L56" s="106">
        <v>546.22</v>
      </c>
      <c r="M56" s="106">
        <v>540.98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25">
      <c r="A57" s="172" t="s">
        <v>464</v>
      </c>
      <c r="B57" s="105">
        <v>89846</v>
      </c>
      <c r="C57" s="106">
        <v>58144047.950000003</v>
      </c>
      <c r="D57" s="106">
        <v>647.15</v>
      </c>
      <c r="E57" s="106">
        <v>646.35</v>
      </c>
      <c r="F57" s="105">
        <v>33323</v>
      </c>
      <c r="G57" s="106">
        <v>21557273.850000001</v>
      </c>
      <c r="H57" s="106">
        <v>646.91999999999996</v>
      </c>
      <c r="I57" s="106">
        <v>645.91999999999996</v>
      </c>
      <c r="J57" s="105">
        <v>6039</v>
      </c>
      <c r="K57" s="106">
        <v>3869041.18</v>
      </c>
      <c r="L57" s="106">
        <v>640.67999999999995</v>
      </c>
      <c r="M57" s="106">
        <v>636.38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25">
      <c r="A58" s="172" t="s">
        <v>465</v>
      </c>
      <c r="B58" s="105">
        <v>62023</v>
      </c>
      <c r="C58" s="106">
        <v>46329245.68</v>
      </c>
      <c r="D58" s="106">
        <v>746.97</v>
      </c>
      <c r="E58" s="106">
        <v>745.15</v>
      </c>
      <c r="F58" s="105">
        <v>28671</v>
      </c>
      <c r="G58" s="106">
        <v>21454451.449999999</v>
      </c>
      <c r="H58" s="106">
        <v>748.3</v>
      </c>
      <c r="I58" s="106">
        <v>748.94</v>
      </c>
      <c r="J58" s="105">
        <v>2708</v>
      </c>
      <c r="K58" s="106">
        <v>2019898.03</v>
      </c>
      <c r="L58" s="106">
        <v>745.9</v>
      </c>
      <c r="M58" s="106">
        <v>744.19</v>
      </c>
      <c r="N58" s="105">
        <v>0</v>
      </c>
      <c r="O58" s="106">
        <v>0</v>
      </c>
      <c r="P58" s="104">
        <v>0</v>
      </c>
      <c r="Q58" s="173" t="s">
        <v>438</v>
      </c>
    </row>
    <row r="59" spans="1:17" x14ac:dyDescent="0.25">
      <c r="A59" s="172" t="s">
        <v>466</v>
      </c>
      <c r="B59" s="105">
        <v>49338</v>
      </c>
      <c r="C59" s="106">
        <v>41905727.329999998</v>
      </c>
      <c r="D59" s="106">
        <v>849.36</v>
      </c>
      <c r="E59" s="106">
        <v>848.53</v>
      </c>
      <c r="F59" s="105">
        <v>25119</v>
      </c>
      <c r="G59" s="106">
        <v>21294482.02</v>
      </c>
      <c r="H59" s="106">
        <v>847.74</v>
      </c>
      <c r="I59" s="106">
        <v>845.02</v>
      </c>
      <c r="J59" s="105">
        <v>4651</v>
      </c>
      <c r="K59" s="106">
        <v>3934794.56</v>
      </c>
      <c r="L59" s="106">
        <v>846.01</v>
      </c>
      <c r="M59" s="106">
        <v>846</v>
      </c>
      <c r="N59" s="105">
        <v>2084</v>
      </c>
      <c r="O59" s="106">
        <v>1764261.84</v>
      </c>
      <c r="P59" s="104">
        <v>846.57</v>
      </c>
      <c r="Q59" s="173">
        <v>846</v>
      </c>
    </row>
    <row r="60" spans="1:17" x14ac:dyDescent="0.25">
      <c r="A60" s="172" t="s">
        <v>467</v>
      </c>
      <c r="B60" s="105">
        <v>50361</v>
      </c>
      <c r="C60" s="106">
        <v>47954226.369999997</v>
      </c>
      <c r="D60" s="106">
        <v>952.21</v>
      </c>
      <c r="E60" s="106">
        <v>953.65</v>
      </c>
      <c r="F60" s="105">
        <v>25992</v>
      </c>
      <c r="G60" s="106">
        <v>24703013.239999998</v>
      </c>
      <c r="H60" s="106">
        <v>950.41</v>
      </c>
      <c r="I60" s="106">
        <v>950.64</v>
      </c>
      <c r="J60" s="105">
        <v>1474</v>
      </c>
      <c r="K60" s="106">
        <v>1399238.6</v>
      </c>
      <c r="L60" s="106">
        <v>949.28</v>
      </c>
      <c r="M60" s="106">
        <v>950.98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25">
      <c r="A61" s="172" t="s">
        <v>445</v>
      </c>
      <c r="B61" s="105">
        <v>214601</v>
      </c>
      <c r="C61" s="106">
        <v>266579339.25</v>
      </c>
      <c r="D61" s="106">
        <v>1242.21</v>
      </c>
      <c r="E61" s="106">
        <v>1238.82</v>
      </c>
      <c r="F61" s="105">
        <v>61223</v>
      </c>
      <c r="G61" s="106">
        <v>73271007.730000004</v>
      </c>
      <c r="H61" s="106">
        <v>1196.79</v>
      </c>
      <c r="I61" s="106">
        <v>1177.97</v>
      </c>
      <c r="J61" s="105">
        <v>7328</v>
      </c>
      <c r="K61" s="106">
        <v>8939109.5099999998</v>
      </c>
      <c r="L61" s="106">
        <v>1219.8599999999999</v>
      </c>
      <c r="M61" s="106">
        <v>1233.9000000000001</v>
      </c>
      <c r="N61" s="105">
        <v>1</v>
      </c>
      <c r="O61" s="106">
        <v>1233.9000000000001</v>
      </c>
      <c r="P61" s="104">
        <v>1233.9000000000001</v>
      </c>
      <c r="Q61" s="173">
        <v>1233.9000000000001</v>
      </c>
    </row>
    <row r="62" spans="1:17" x14ac:dyDescent="0.25">
      <c r="A62" s="172" t="s">
        <v>446</v>
      </c>
      <c r="B62" s="105">
        <v>94769</v>
      </c>
      <c r="C62" s="106">
        <v>159535567.28</v>
      </c>
      <c r="D62" s="106">
        <v>1683.42</v>
      </c>
      <c r="E62" s="106">
        <v>1650.9</v>
      </c>
      <c r="F62" s="105">
        <v>11413</v>
      </c>
      <c r="G62" s="106">
        <v>19074164.079999998</v>
      </c>
      <c r="H62" s="106">
        <v>1671.27</v>
      </c>
      <c r="I62" s="106">
        <v>1640.29</v>
      </c>
      <c r="J62" s="105">
        <v>902</v>
      </c>
      <c r="K62" s="106">
        <v>1495942.95</v>
      </c>
      <c r="L62" s="106">
        <v>1658.47</v>
      </c>
      <c r="M62" s="106">
        <v>1615.79</v>
      </c>
      <c r="N62" s="105">
        <v>0</v>
      </c>
      <c r="O62" s="106">
        <v>0</v>
      </c>
      <c r="P62" s="104">
        <v>0</v>
      </c>
      <c r="Q62" s="173" t="s">
        <v>438</v>
      </c>
    </row>
    <row r="63" spans="1:17" x14ac:dyDescent="0.25">
      <c r="A63" s="172" t="s">
        <v>447</v>
      </c>
      <c r="B63" s="105">
        <v>25393</v>
      </c>
      <c r="C63" s="106">
        <v>56195652.659999996</v>
      </c>
      <c r="D63" s="106">
        <v>2213.04</v>
      </c>
      <c r="E63" s="106">
        <v>2193.89</v>
      </c>
      <c r="F63" s="105">
        <v>1966</v>
      </c>
      <c r="G63" s="106">
        <v>4305939.4800000004</v>
      </c>
      <c r="H63" s="106">
        <v>2190.1999999999998</v>
      </c>
      <c r="I63" s="106">
        <v>2163.59</v>
      </c>
      <c r="J63" s="105">
        <v>196</v>
      </c>
      <c r="K63" s="106">
        <v>425305.45</v>
      </c>
      <c r="L63" s="106">
        <v>2169.9299999999998</v>
      </c>
      <c r="M63" s="106">
        <v>2140.83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25">
      <c r="A64" s="172" t="s">
        <v>494</v>
      </c>
      <c r="B64" s="105">
        <v>10641</v>
      </c>
      <c r="C64" s="106">
        <v>28832721.120000001</v>
      </c>
      <c r="D64" s="106">
        <v>2709.59</v>
      </c>
      <c r="E64" s="106">
        <v>2691.44</v>
      </c>
      <c r="F64" s="105">
        <v>505</v>
      </c>
      <c r="G64" s="106">
        <v>1362000.02</v>
      </c>
      <c r="H64" s="106">
        <v>2697.03</v>
      </c>
      <c r="I64" s="106">
        <v>2676.46</v>
      </c>
      <c r="J64" s="105">
        <v>37</v>
      </c>
      <c r="K64" s="106">
        <v>100948.52</v>
      </c>
      <c r="L64" s="106">
        <v>2728.34</v>
      </c>
      <c r="M64" s="106">
        <v>2697.85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3488</v>
      </c>
      <c r="C65" s="106">
        <v>11213423.640000001</v>
      </c>
      <c r="D65" s="106">
        <v>3214.86</v>
      </c>
      <c r="E65" s="106">
        <v>3198.48</v>
      </c>
      <c r="F65" s="105">
        <v>177</v>
      </c>
      <c r="G65" s="106">
        <v>573443.72</v>
      </c>
      <c r="H65" s="106">
        <v>3239.8</v>
      </c>
      <c r="I65" s="106">
        <v>3220.55</v>
      </c>
      <c r="J65" s="105">
        <v>8</v>
      </c>
      <c r="K65" s="106">
        <v>24967.97</v>
      </c>
      <c r="L65" s="106">
        <v>3121</v>
      </c>
      <c r="M65" s="106">
        <v>3128.31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1590</v>
      </c>
      <c r="C66" s="106">
        <v>5901064.6900000004</v>
      </c>
      <c r="D66" s="106">
        <v>3711.36</v>
      </c>
      <c r="E66" s="106">
        <v>3699.16</v>
      </c>
      <c r="F66" s="105">
        <v>83</v>
      </c>
      <c r="G66" s="106">
        <v>307483.86</v>
      </c>
      <c r="H66" s="106">
        <v>3704.62</v>
      </c>
      <c r="I66" s="106">
        <v>3673.63</v>
      </c>
      <c r="J66" s="105">
        <v>3</v>
      </c>
      <c r="K66" s="106">
        <v>11201.87</v>
      </c>
      <c r="L66" s="106">
        <v>3733.96</v>
      </c>
      <c r="M66" s="106">
        <v>3668.85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1311</v>
      </c>
      <c r="C67" s="176">
        <v>6058805.0599999996</v>
      </c>
      <c r="D67" s="176">
        <v>4621.51</v>
      </c>
      <c r="E67" s="176">
        <v>4467.01</v>
      </c>
      <c r="F67" s="175">
        <v>30</v>
      </c>
      <c r="G67" s="176">
        <v>140827.79999999999</v>
      </c>
      <c r="H67" s="176">
        <v>4694.26</v>
      </c>
      <c r="I67" s="176">
        <v>4308.83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885920</v>
      </c>
      <c r="C68" s="109">
        <v>855942299.54999995</v>
      </c>
      <c r="D68" s="109">
        <v>966.16</v>
      </c>
      <c r="E68" s="109">
        <v>816.23</v>
      </c>
      <c r="F68" s="108">
        <v>353691</v>
      </c>
      <c r="G68" s="109">
        <v>259641059.41</v>
      </c>
      <c r="H68" s="109">
        <v>734.09</v>
      </c>
      <c r="I68" s="109">
        <v>630.29</v>
      </c>
      <c r="J68" s="108">
        <v>69421</v>
      </c>
      <c r="K68" s="109">
        <v>42618830.079999998</v>
      </c>
      <c r="L68" s="109">
        <v>613.91999999999996</v>
      </c>
      <c r="M68" s="109">
        <v>513.70000000000005</v>
      </c>
      <c r="N68" s="108">
        <v>13643</v>
      </c>
      <c r="O68" s="109">
        <v>4826074.9400000004</v>
      </c>
      <c r="P68" s="110">
        <v>353.74</v>
      </c>
      <c r="Q68" s="365">
        <v>387.9</v>
      </c>
    </row>
    <row r="70" spans="1:17" x14ac:dyDescent="0.25">
      <c r="D70" s="8"/>
    </row>
    <row r="73" spans="1:17" x14ac:dyDescent="0.25">
      <c r="B73" s="8"/>
    </row>
    <row r="74" spans="1:17" x14ac:dyDescent="0.25">
      <c r="G74" s="8"/>
    </row>
    <row r="75" spans="1:17" x14ac:dyDescent="0.25">
      <c r="B75" s="8"/>
      <c r="F75" s="8"/>
    </row>
    <row r="78" spans="1:17" x14ac:dyDescent="0.25">
      <c r="C78" s="8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J26" sqref="J26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09" t="s">
        <v>720</v>
      </c>
      <c r="B1" s="409"/>
      <c r="C1" s="409"/>
    </row>
    <row r="2" spans="1:4" ht="15.75" thickBot="1" x14ac:dyDescent="0.3">
      <c r="B2" s="39"/>
    </row>
    <row r="3" spans="1:4" s="42" customFormat="1" ht="16.5" thickBot="1" x14ac:dyDescent="0.3">
      <c r="A3" s="259" t="s">
        <v>52</v>
      </c>
      <c r="B3" s="144" t="s">
        <v>307</v>
      </c>
      <c r="C3" s="260" t="s">
        <v>1</v>
      </c>
    </row>
    <row r="4" spans="1:4" x14ac:dyDescent="0.25">
      <c r="A4" s="86">
        <v>1</v>
      </c>
      <c r="B4" s="139" t="s">
        <v>76</v>
      </c>
      <c r="C4" s="293">
        <v>33034</v>
      </c>
    </row>
    <row r="5" spans="1:4" x14ac:dyDescent="0.25">
      <c r="A5" s="52">
        <v>2</v>
      </c>
      <c r="B5" s="7" t="s">
        <v>77</v>
      </c>
      <c r="C5" s="137">
        <v>40825</v>
      </c>
      <c r="D5" s="8"/>
    </row>
    <row r="6" spans="1:4" x14ac:dyDescent="0.25">
      <c r="A6" s="52">
        <v>3</v>
      </c>
      <c r="B6" s="78" t="s">
        <v>308</v>
      </c>
      <c r="C6" s="137">
        <v>5738</v>
      </c>
    </row>
    <row r="7" spans="1:4" x14ac:dyDescent="0.25">
      <c r="A7" s="52">
        <v>4</v>
      </c>
      <c r="B7" s="78" t="s">
        <v>309</v>
      </c>
      <c r="C7" s="137">
        <v>6988</v>
      </c>
    </row>
    <row r="8" spans="1:4" x14ac:dyDescent="0.25">
      <c r="A8" s="52">
        <v>5</v>
      </c>
      <c r="B8" s="78" t="s">
        <v>310</v>
      </c>
      <c r="C8" s="137">
        <v>8180</v>
      </c>
    </row>
    <row r="9" spans="1:4" x14ac:dyDescent="0.25">
      <c r="A9" s="52">
        <v>6</v>
      </c>
      <c r="B9" s="78" t="s">
        <v>311</v>
      </c>
      <c r="C9" s="137">
        <v>10099</v>
      </c>
    </row>
    <row r="10" spans="1:4" x14ac:dyDescent="0.25">
      <c r="A10" s="52">
        <v>7</v>
      </c>
      <c r="B10" s="78" t="s">
        <v>312</v>
      </c>
      <c r="C10" s="137">
        <v>11942</v>
      </c>
    </row>
    <row r="11" spans="1:4" x14ac:dyDescent="0.25">
      <c r="A11" s="52">
        <v>8</v>
      </c>
      <c r="B11" s="78" t="s">
        <v>313</v>
      </c>
      <c r="C11" s="137">
        <v>14397</v>
      </c>
    </row>
    <row r="12" spans="1:4" x14ac:dyDescent="0.25">
      <c r="A12" s="52">
        <v>9</v>
      </c>
      <c r="B12" s="78" t="s">
        <v>314</v>
      </c>
      <c r="C12" s="137">
        <v>17690</v>
      </c>
    </row>
    <row r="13" spans="1:4" x14ac:dyDescent="0.25">
      <c r="A13" s="52">
        <v>10</v>
      </c>
      <c r="B13" s="78" t="s">
        <v>170</v>
      </c>
      <c r="C13" s="137">
        <v>22614</v>
      </c>
    </row>
    <row r="14" spans="1:4" x14ac:dyDescent="0.25">
      <c r="A14" s="52">
        <v>11</v>
      </c>
      <c r="B14" s="78" t="s">
        <v>315</v>
      </c>
      <c r="C14" s="137">
        <v>27876</v>
      </c>
    </row>
    <row r="15" spans="1:4" x14ac:dyDescent="0.25">
      <c r="A15" s="52">
        <v>12</v>
      </c>
      <c r="B15" s="78" t="s">
        <v>316</v>
      </c>
      <c r="C15" s="137">
        <v>30181</v>
      </c>
    </row>
    <row r="16" spans="1:4" x14ac:dyDescent="0.25">
      <c r="A16" s="52">
        <v>13</v>
      </c>
      <c r="B16" s="78" t="s">
        <v>317</v>
      </c>
      <c r="C16" s="137">
        <v>36119</v>
      </c>
    </row>
    <row r="17" spans="1:5" x14ac:dyDescent="0.25">
      <c r="A17" s="52">
        <v>14</v>
      </c>
      <c r="B17" s="78" t="s">
        <v>118</v>
      </c>
      <c r="C17" s="137">
        <v>41900</v>
      </c>
    </row>
    <row r="18" spans="1:5" x14ac:dyDescent="0.25">
      <c r="A18" s="52">
        <v>15</v>
      </c>
      <c r="B18" s="78" t="s">
        <v>318</v>
      </c>
      <c r="C18" s="137">
        <v>59517</v>
      </c>
    </row>
    <row r="19" spans="1:5" x14ac:dyDescent="0.25">
      <c r="A19" s="52">
        <v>16</v>
      </c>
      <c r="B19" s="78" t="s">
        <v>319</v>
      </c>
      <c r="C19" s="137">
        <v>66914</v>
      </c>
    </row>
    <row r="20" spans="1:5" x14ac:dyDescent="0.25">
      <c r="A20" s="52">
        <v>17</v>
      </c>
      <c r="B20" s="78" t="s">
        <v>123</v>
      </c>
      <c r="C20" s="137">
        <v>68450</v>
      </c>
    </row>
    <row r="21" spans="1:5" x14ac:dyDescent="0.25">
      <c r="A21" s="52">
        <v>18</v>
      </c>
      <c r="B21" s="78" t="s">
        <v>320</v>
      </c>
      <c r="C21" s="137">
        <v>72148</v>
      </c>
    </row>
    <row r="22" spans="1:5" x14ac:dyDescent="0.25">
      <c r="A22" s="52">
        <v>19</v>
      </c>
      <c r="B22" s="78" t="s">
        <v>321</v>
      </c>
      <c r="C22" s="137">
        <v>79849</v>
      </c>
    </row>
    <row r="23" spans="1:5" x14ac:dyDescent="0.25">
      <c r="A23" s="52">
        <v>20</v>
      </c>
      <c r="B23" s="78" t="s">
        <v>121</v>
      </c>
      <c r="C23" s="137">
        <v>94290</v>
      </c>
    </row>
    <row r="24" spans="1:5" x14ac:dyDescent="0.25">
      <c r="A24" s="52">
        <v>21</v>
      </c>
      <c r="B24" s="78" t="s">
        <v>322</v>
      </c>
      <c r="C24" s="137">
        <v>96102</v>
      </c>
    </row>
    <row r="25" spans="1:5" ht="15.75" thickBot="1" x14ac:dyDescent="0.3">
      <c r="A25" s="289">
        <v>22</v>
      </c>
      <c r="B25" s="290" t="s">
        <v>78</v>
      </c>
      <c r="C25" s="291">
        <v>1635441</v>
      </c>
      <c r="E25" s="8"/>
    </row>
    <row r="26" spans="1:5" s="42" customFormat="1" ht="16.5" thickBot="1" x14ac:dyDescent="0.3">
      <c r="A26" s="114"/>
      <c r="B26" s="292" t="s">
        <v>10</v>
      </c>
      <c r="C26" s="214">
        <f>SUM(C4:C25)</f>
        <v>2480294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topLeftCell="A30" workbookViewId="0">
      <selection activeCell="J58" sqref="J58"/>
    </sheetView>
  </sheetViews>
  <sheetFormatPr defaultColWidth="9.140625" defaultRowHeight="15" x14ac:dyDescent="0.25"/>
  <cols>
    <col min="1" max="1" width="4.42578125" customWidth="1"/>
    <col min="2" max="2" width="9.28515625" bestFit="1" customWidth="1"/>
    <col min="3" max="3" width="10.140625" style="8" bestFit="1" customWidth="1"/>
    <col min="4" max="4" width="18.7109375" style="15" customWidth="1"/>
    <col min="5" max="5" width="9" style="15" bestFit="1" customWidth="1"/>
    <col min="6" max="6" width="10.28515625" style="8" bestFit="1" customWidth="1"/>
    <col min="7" max="7" width="8.42578125" style="15" bestFit="1" customWidth="1"/>
    <col min="8" max="8" width="17" style="15" customWidth="1"/>
    <col min="9" max="9" width="9.140625" style="15" bestFit="1" customWidth="1"/>
    <col min="10" max="10" width="10.5703125" style="8" customWidth="1"/>
    <col min="11" max="11" width="9.425781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8.42578125" style="15" bestFit="1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0.140625" style="15" bestFit="1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09" t="s">
        <v>721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</row>
    <row r="2" spans="1:23" ht="15.75" customHeight="1" thickBot="1" x14ac:dyDescent="0.3">
      <c r="C2" s="39"/>
    </row>
    <row r="3" spans="1:23" s="38" customFormat="1" ht="14.25" customHeight="1" x14ac:dyDescent="0.25">
      <c r="A3" s="443" t="s">
        <v>52</v>
      </c>
      <c r="B3" s="445" t="s">
        <v>102</v>
      </c>
      <c r="C3" s="447" t="s">
        <v>105</v>
      </c>
      <c r="D3" s="448"/>
      <c r="E3" s="448"/>
      <c r="F3" s="449"/>
      <c r="G3" s="447" t="s">
        <v>106</v>
      </c>
      <c r="H3" s="448"/>
      <c r="I3" s="448"/>
      <c r="J3" s="449"/>
      <c r="K3" s="447" t="s">
        <v>107</v>
      </c>
      <c r="L3" s="448"/>
      <c r="M3" s="448"/>
      <c r="N3" s="449"/>
      <c r="O3" s="447" t="s">
        <v>108</v>
      </c>
      <c r="P3" s="448"/>
      <c r="Q3" s="448"/>
      <c r="R3" s="449"/>
      <c r="S3" s="447" t="s">
        <v>104</v>
      </c>
      <c r="T3" s="448"/>
      <c r="U3" s="448"/>
      <c r="V3" s="448"/>
      <c r="W3" s="449"/>
    </row>
    <row r="4" spans="1:23" s="38" customFormat="1" ht="16.5" thickBot="1" x14ac:dyDescent="0.3">
      <c r="A4" s="444"/>
      <c r="B4" s="446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30547</v>
      </c>
      <c r="H5" s="135">
        <v>10406152.51</v>
      </c>
      <c r="I5" s="132">
        <v>340.66</v>
      </c>
      <c r="J5" s="133">
        <v>350.55</v>
      </c>
      <c r="K5" s="134">
        <v>1560</v>
      </c>
      <c r="L5" s="135">
        <v>1284051.53</v>
      </c>
      <c r="M5" s="132">
        <v>823.11</v>
      </c>
      <c r="N5" s="133">
        <v>846</v>
      </c>
      <c r="O5" s="134">
        <v>927</v>
      </c>
      <c r="P5" s="135">
        <v>782148.69</v>
      </c>
      <c r="Q5" s="132">
        <v>843.74</v>
      </c>
      <c r="R5" s="133">
        <v>846</v>
      </c>
      <c r="S5" s="287">
        <v>33034</v>
      </c>
      <c r="T5" s="135">
        <v>12472352.73</v>
      </c>
      <c r="U5" s="133">
        <v>377.56</v>
      </c>
      <c r="V5" s="133">
        <v>387.9</v>
      </c>
      <c r="W5" s="111">
        <v>1.33</v>
      </c>
    </row>
    <row r="6" spans="1:23" x14ac:dyDescent="0.25">
      <c r="A6" s="52">
        <v>2</v>
      </c>
      <c r="B6" s="116" t="s">
        <v>77</v>
      </c>
      <c r="C6" s="118">
        <v>3190</v>
      </c>
      <c r="D6" s="119">
        <v>4163184</v>
      </c>
      <c r="E6" s="117">
        <v>1305.07</v>
      </c>
      <c r="F6" s="117">
        <v>1268.96</v>
      </c>
      <c r="G6" s="118">
        <v>17941</v>
      </c>
      <c r="H6" s="119">
        <v>9803221.0700000003</v>
      </c>
      <c r="I6" s="116">
        <v>546.41</v>
      </c>
      <c r="J6" s="117">
        <v>460.58</v>
      </c>
      <c r="K6" s="118">
        <v>18292</v>
      </c>
      <c r="L6" s="119">
        <v>12048117.85</v>
      </c>
      <c r="M6" s="116">
        <v>658.66</v>
      </c>
      <c r="N6" s="117">
        <v>532.15</v>
      </c>
      <c r="O6" s="118">
        <v>1402</v>
      </c>
      <c r="P6" s="119">
        <v>1173086.1100000001</v>
      </c>
      <c r="Q6" s="116">
        <v>836.72</v>
      </c>
      <c r="R6" s="117">
        <v>846</v>
      </c>
      <c r="S6" s="118">
        <v>40825</v>
      </c>
      <c r="T6" s="119">
        <v>27187609.030000001</v>
      </c>
      <c r="U6" s="117">
        <v>665.95</v>
      </c>
      <c r="V6" s="117">
        <v>531.82000000000005</v>
      </c>
      <c r="W6" s="113">
        <v>1.65</v>
      </c>
    </row>
    <row r="7" spans="1:23" x14ac:dyDescent="0.25">
      <c r="A7" s="52">
        <v>3</v>
      </c>
      <c r="B7" s="116" t="s">
        <v>95</v>
      </c>
      <c r="C7" s="118">
        <v>12294</v>
      </c>
      <c r="D7" s="119">
        <v>17264767.82</v>
      </c>
      <c r="E7" s="117">
        <v>1404.32</v>
      </c>
      <c r="F7" s="117">
        <v>1400.26</v>
      </c>
      <c r="G7" s="118">
        <v>16387</v>
      </c>
      <c r="H7" s="119">
        <v>9917405.1400000006</v>
      </c>
      <c r="I7" s="116">
        <v>605.20000000000005</v>
      </c>
      <c r="J7" s="117">
        <v>525.55999999999995</v>
      </c>
      <c r="K7" s="118">
        <v>13929</v>
      </c>
      <c r="L7" s="119">
        <v>9448098.0199999996</v>
      </c>
      <c r="M7" s="116">
        <v>678.3</v>
      </c>
      <c r="N7" s="117">
        <v>560.41999999999996</v>
      </c>
      <c r="O7" s="118">
        <v>337</v>
      </c>
      <c r="P7" s="119">
        <v>278522.15999999997</v>
      </c>
      <c r="Q7" s="116">
        <v>826.48</v>
      </c>
      <c r="R7" s="117">
        <v>846</v>
      </c>
      <c r="S7" s="118">
        <v>42947</v>
      </c>
      <c r="T7" s="119">
        <v>36908793.140000001</v>
      </c>
      <c r="U7" s="117">
        <v>859.4</v>
      </c>
      <c r="V7" s="117">
        <v>693.63</v>
      </c>
      <c r="W7" s="113">
        <v>1.73</v>
      </c>
    </row>
    <row r="8" spans="1:23" x14ac:dyDescent="0.25">
      <c r="A8" s="52">
        <v>4</v>
      </c>
      <c r="B8" s="116" t="s">
        <v>96</v>
      </c>
      <c r="C8" s="118">
        <v>66414</v>
      </c>
      <c r="D8" s="119">
        <v>86125593.430000007</v>
      </c>
      <c r="E8" s="117">
        <v>1296.8</v>
      </c>
      <c r="F8" s="117">
        <v>1252.4000000000001</v>
      </c>
      <c r="G8" s="118">
        <v>25706</v>
      </c>
      <c r="H8" s="119">
        <v>17088931.219999999</v>
      </c>
      <c r="I8" s="116">
        <v>664.78</v>
      </c>
      <c r="J8" s="117">
        <v>571.03</v>
      </c>
      <c r="K8" s="118">
        <v>20325</v>
      </c>
      <c r="L8" s="119">
        <v>14597946.619999999</v>
      </c>
      <c r="M8" s="116">
        <v>718.23</v>
      </c>
      <c r="N8" s="117">
        <v>598.16</v>
      </c>
      <c r="O8" s="118">
        <v>313</v>
      </c>
      <c r="P8" s="119">
        <v>258239.48</v>
      </c>
      <c r="Q8" s="116">
        <v>825.05</v>
      </c>
      <c r="R8" s="117">
        <v>846</v>
      </c>
      <c r="S8" s="118">
        <v>112758</v>
      </c>
      <c r="T8" s="119">
        <v>118070710.75</v>
      </c>
      <c r="U8" s="117">
        <v>1047.1199999999999</v>
      </c>
      <c r="V8" s="117">
        <v>965.98</v>
      </c>
      <c r="W8" s="113">
        <v>4.55</v>
      </c>
    </row>
    <row r="9" spans="1:23" x14ac:dyDescent="0.25">
      <c r="A9" s="52">
        <v>5</v>
      </c>
      <c r="B9" s="116" t="s">
        <v>97</v>
      </c>
      <c r="C9" s="118">
        <v>208887</v>
      </c>
      <c r="D9" s="119">
        <v>271460357.81</v>
      </c>
      <c r="E9" s="117">
        <v>1299.56</v>
      </c>
      <c r="F9" s="117">
        <v>1221.31</v>
      </c>
      <c r="G9" s="118">
        <v>36743</v>
      </c>
      <c r="H9" s="119">
        <v>26277659.899999999</v>
      </c>
      <c r="I9" s="116">
        <v>715.17</v>
      </c>
      <c r="J9" s="117">
        <v>621.51</v>
      </c>
      <c r="K9" s="118">
        <v>27011</v>
      </c>
      <c r="L9" s="119">
        <v>19849657.390000001</v>
      </c>
      <c r="M9" s="116">
        <v>734.87</v>
      </c>
      <c r="N9" s="117">
        <v>609.54</v>
      </c>
      <c r="O9" s="118">
        <v>259</v>
      </c>
      <c r="P9" s="119">
        <v>210402.06</v>
      </c>
      <c r="Q9" s="116">
        <v>812.36</v>
      </c>
      <c r="R9" s="117">
        <v>846</v>
      </c>
      <c r="S9" s="118">
        <v>272900</v>
      </c>
      <c r="T9" s="119">
        <v>317798077.16000003</v>
      </c>
      <c r="U9" s="117">
        <v>1164.52</v>
      </c>
      <c r="V9" s="117">
        <v>1070.97</v>
      </c>
      <c r="W9" s="113">
        <v>11</v>
      </c>
    </row>
    <row r="10" spans="1:23" x14ac:dyDescent="0.25">
      <c r="A10" s="52">
        <v>6</v>
      </c>
      <c r="B10" s="116" t="s">
        <v>98</v>
      </c>
      <c r="C10" s="118">
        <v>365135</v>
      </c>
      <c r="D10" s="119">
        <v>441542942.62</v>
      </c>
      <c r="E10" s="117">
        <v>1209.26</v>
      </c>
      <c r="F10" s="117">
        <v>1152.26</v>
      </c>
      <c r="G10" s="118">
        <v>38691</v>
      </c>
      <c r="H10" s="119">
        <v>30070993.18</v>
      </c>
      <c r="I10" s="116">
        <v>777.21</v>
      </c>
      <c r="J10" s="117">
        <v>697.26</v>
      </c>
      <c r="K10" s="118">
        <v>27199</v>
      </c>
      <c r="L10" s="119">
        <v>19730470.48</v>
      </c>
      <c r="M10" s="116">
        <v>725.41</v>
      </c>
      <c r="N10" s="117">
        <v>605.92999999999995</v>
      </c>
      <c r="O10" s="118">
        <v>3619</v>
      </c>
      <c r="P10" s="119">
        <v>1304594.49</v>
      </c>
      <c r="Q10" s="116">
        <v>360.48</v>
      </c>
      <c r="R10" s="117">
        <v>387.9</v>
      </c>
      <c r="S10" s="118">
        <v>434644</v>
      </c>
      <c r="T10" s="119">
        <v>492649000.76999998</v>
      </c>
      <c r="U10" s="117">
        <v>1133.45</v>
      </c>
      <c r="V10" s="117">
        <v>1041.03</v>
      </c>
      <c r="W10" s="113">
        <v>17.52</v>
      </c>
    </row>
    <row r="11" spans="1:23" x14ac:dyDescent="0.25">
      <c r="A11" s="52">
        <v>7</v>
      </c>
      <c r="B11" s="116" t="s">
        <v>99</v>
      </c>
      <c r="C11" s="118">
        <v>384213</v>
      </c>
      <c r="D11" s="119">
        <v>449637015.31999999</v>
      </c>
      <c r="E11" s="117">
        <v>1170.28</v>
      </c>
      <c r="F11" s="117">
        <v>1085.8800000000001</v>
      </c>
      <c r="G11" s="118">
        <v>41672</v>
      </c>
      <c r="H11" s="119">
        <v>33524544.41</v>
      </c>
      <c r="I11" s="116">
        <v>804.49</v>
      </c>
      <c r="J11" s="117">
        <v>725.13</v>
      </c>
      <c r="K11" s="118">
        <v>23286</v>
      </c>
      <c r="L11" s="119">
        <v>16416709</v>
      </c>
      <c r="M11" s="116">
        <v>705</v>
      </c>
      <c r="N11" s="117">
        <v>597.07000000000005</v>
      </c>
      <c r="O11" s="118">
        <v>9519</v>
      </c>
      <c r="P11" s="119">
        <v>2993151.79</v>
      </c>
      <c r="Q11" s="116">
        <v>314.44</v>
      </c>
      <c r="R11" s="117">
        <v>387.9</v>
      </c>
      <c r="S11" s="118">
        <v>458690</v>
      </c>
      <c r="T11" s="119">
        <v>502571420.51999998</v>
      </c>
      <c r="U11" s="117">
        <v>1095.67</v>
      </c>
      <c r="V11" s="117">
        <v>981.56</v>
      </c>
      <c r="W11" s="113">
        <v>18.489999999999998</v>
      </c>
    </row>
    <row r="12" spans="1:23" x14ac:dyDescent="0.25">
      <c r="A12" s="52">
        <v>8</v>
      </c>
      <c r="B12" s="116" t="s">
        <v>100</v>
      </c>
      <c r="C12" s="118">
        <v>339883</v>
      </c>
      <c r="D12" s="119">
        <v>366564259.5</v>
      </c>
      <c r="E12" s="117">
        <v>1078.5</v>
      </c>
      <c r="F12" s="117">
        <v>979.99</v>
      </c>
      <c r="G12" s="118">
        <v>54430</v>
      </c>
      <c r="H12" s="119">
        <v>43085330.259999998</v>
      </c>
      <c r="I12" s="116">
        <v>791.57</v>
      </c>
      <c r="J12" s="117">
        <v>702.84</v>
      </c>
      <c r="K12" s="118">
        <v>19877</v>
      </c>
      <c r="L12" s="119">
        <v>13348450.83</v>
      </c>
      <c r="M12" s="116">
        <v>671.55</v>
      </c>
      <c r="N12" s="117">
        <v>578.1</v>
      </c>
      <c r="O12" s="118">
        <v>3235</v>
      </c>
      <c r="P12" s="119">
        <v>842764.54</v>
      </c>
      <c r="Q12" s="116">
        <v>260.51</v>
      </c>
      <c r="R12" s="117">
        <v>199.49</v>
      </c>
      <c r="S12" s="118">
        <v>417425</v>
      </c>
      <c r="T12" s="119">
        <v>423840805.13</v>
      </c>
      <c r="U12" s="117">
        <v>1015.37</v>
      </c>
      <c r="V12" s="117">
        <v>889.81</v>
      </c>
      <c r="W12" s="113">
        <v>16.829999999999998</v>
      </c>
    </row>
    <row r="13" spans="1:23" x14ac:dyDescent="0.25">
      <c r="A13" s="52">
        <v>9</v>
      </c>
      <c r="B13" s="116" t="s">
        <v>101</v>
      </c>
      <c r="C13" s="118">
        <v>247772</v>
      </c>
      <c r="D13" s="119">
        <v>240834080.13</v>
      </c>
      <c r="E13" s="117">
        <v>972</v>
      </c>
      <c r="F13" s="117">
        <v>813.41</v>
      </c>
      <c r="G13" s="118">
        <v>50789</v>
      </c>
      <c r="H13" s="119">
        <v>39375466.079999998</v>
      </c>
      <c r="I13" s="116">
        <v>775.28</v>
      </c>
      <c r="J13" s="117">
        <v>669.29</v>
      </c>
      <c r="K13" s="118">
        <v>14074</v>
      </c>
      <c r="L13" s="119">
        <v>9008860.8200000003</v>
      </c>
      <c r="M13" s="116">
        <v>640.11</v>
      </c>
      <c r="N13" s="117">
        <v>543.65</v>
      </c>
      <c r="O13" s="118">
        <v>1985</v>
      </c>
      <c r="P13" s="119">
        <v>392705.35</v>
      </c>
      <c r="Q13" s="116">
        <v>197.84</v>
      </c>
      <c r="R13" s="117">
        <v>131.02000000000001</v>
      </c>
      <c r="S13" s="118">
        <v>314620</v>
      </c>
      <c r="T13" s="119">
        <v>289611112.38</v>
      </c>
      <c r="U13" s="117">
        <v>920.51</v>
      </c>
      <c r="V13" s="117">
        <v>758.08</v>
      </c>
      <c r="W13" s="113">
        <v>12.68</v>
      </c>
    </row>
    <row r="14" spans="1:23" x14ac:dyDescent="0.25">
      <c r="A14" s="52">
        <v>10</v>
      </c>
      <c r="B14" s="116" t="s">
        <v>109</v>
      </c>
      <c r="C14" s="118">
        <v>179268</v>
      </c>
      <c r="D14" s="119">
        <v>163985009.28999999</v>
      </c>
      <c r="E14" s="117">
        <v>914.75</v>
      </c>
      <c r="F14" s="117">
        <v>714.89</v>
      </c>
      <c r="G14" s="118">
        <v>45338</v>
      </c>
      <c r="H14" s="119">
        <v>35040900.57</v>
      </c>
      <c r="I14" s="116">
        <v>772.88</v>
      </c>
      <c r="J14" s="117">
        <v>661.67</v>
      </c>
      <c r="K14" s="118">
        <v>8910</v>
      </c>
      <c r="L14" s="119">
        <v>5718693.8200000003</v>
      </c>
      <c r="M14" s="116">
        <v>641.83000000000004</v>
      </c>
      <c r="N14" s="117">
        <v>513.73</v>
      </c>
      <c r="O14" s="118">
        <v>1168</v>
      </c>
      <c r="P14" s="119">
        <v>224504.85</v>
      </c>
      <c r="Q14" s="116">
        <v>192.21</v>
      </c>
      <c r="R14" s="117">
        <v>128.93</v>
      </c>
      <c r="S14" s="118">
        <v>234684</v>
      </c>
      <c r="T14" s="119">
        <v>204969108.53</v>
      </c>
      <c r="U14" s="117">
        <v>873.38</v>
      </c>
      <c r="V14" s="117">
        <v>689.42</v>
      </c>
      <c r="W14" s="113">
        <v>9.4600000000000009</v>
      </c>
    </row>
    <row r="15" spans="1:23" x14ac:dyDescent="0.25">
      <c r="A15" s="52">
        <v>11</v>
      </c>
      <c r="B15" s="116" t="s">
        <v>110</v>
      </c>
      <c r="C15" s="118">
        <v>69999</v>
      </c>
      <c r="D15" s="119">
        <v>59936030.869999997</v>
      </c>
      <c r="E15" s="117">
        <v>856.24</v>
      </c>
      <c r="F15" s="117">
        <v>635.83000000000004</v>
      </c>
      <c r="G15" s="118">
        <v>22242</v>
      </c>
      <c r="H15" s="119">
        <v>17262030.109999999</v>
      </c>
      <c r="I15" s="116">
        <v>776.1</v>
      </c>
      <c r="J15" s="117">
        <v>651.76</v>
      </c>
      <c r="K15" s="118">
        <v>3250</v>
      </c>
      <c r="L15" s="119">
        <v>2109052.02</v>
      </c>
      <c r="M15" s="116">
        <v>648.94000000000005</v>
      </c>
      <c r="N15" s="117">
        <v>483.45</v>
      </c>
      <c r="O15" s="118">
        <v>392</v>
      </c>
      <c r="P15" s="119">
        <v>75313.63</v>
      </c>
      <c r="Q15" s="116">
        <v>192.13</v>
      </c>
      <c r="R15" s="117">
        <v>134.26</v>
      </c>
      <c r="S15" s="118">
        <v>95883</v>
      </c>
      <c r="T15" s="119">
        <v>79382426.629999995</v>
      </c>
      <c r="U15" s="117">
        <v>827.91</v>
      </c>
      <c r="V15" s="117">
        <v>633.25</v>
      </c>
      <c r="W15" s="113">
        <v>3.87</v>
      </c>
    </row>
    <row r="16" spans="1:23" ht="15.75" thickBot="1" x14ac:dyDescent="0.3">
      <c r="A16" s="52">
        <v>12</v>
      </c>
      <c r="B16" s="116" t="s">
        <v>111</v>
      </c>
      <c r="C16" s="118">
        <v>14936</v>
      </c>
      <c r="D16" s="119">
        <v>12201940.93</v>
      </c>
      <c r="E16" s="117">
        <v>816.94837506695228</v>
      </c>
      <c r="F16" s="117">
        <v>570.46</v>
      </c>
      <c r="G16" s="118">
        <v>5920</v>
      </c>
      <c r="H16" s="119">
        <v>4517401.09</v>
      </c>
      <c r="I16" s="294">
        <v>763.07450844594587</v>
      </c>
      <c r="J16" s="117">
        <v>617.36</v>
      </c>
      <c r="K16" s="118">
        <v>955</v>
      </c>
      <c r="L16" s="119">
        <v>594821.06999999995</v>
      </c>
      <c r="M16" s="117">
        <v>622.84928795811516</v>
      </c>
      <c r="N16" s="117">
        <v>454.41</v>
      </c>
      <c r="O16" s="118">
        <v>73</v>
      </c>
      <c r="P16" s="119">
        <v>12676.79</v>
      </c>
      <c r="Q16" s="117">
        <v>173.65465753424658</v>
      </c>
      <c r="R16" s="117">
        <v>135.01</v>
      </c>
      <c r="S16" s="118">
        <v>21884</v>
      </c>
      <c r="T16" s="119">
        <v>17326839.879999999</v>
      </c>
      <c r="U16" s="117">
        <v>791.75835679034901</v>
      </c>
      <c r="V16" s="117">
        <v>581.86</v>
      </c>
      <c r="W16" s="113">
        <v>0.88231475784725533</v>
      </c>
    </row>
    <row r="17" spans="1:23" s="42" customFormat="1" ht="16.5" thickBot="1" x14ac:dyDescent="0.3">
      <c r="A17" s="114"/>
      <c r="B17" s="124" t="s">
        <v>535</v>
      </c>
      <c r="C17" s="125">
        <v>1891991</v>
      </c>
      <c r="D17" s="126">
        <v>2113715181.72</v>
      </c>
      <c r="E17" s="127">
        <v>1117.190928350082</v>
      </c>
      <c r="F17" s="127">
        <v>1018.65</v>
      </c>
      <c r="G17" s="125">
        <v>386406</v>
      </c>
      <c r="H17" s="126">
        <v>276370035.53999996</v>
      </c>
      <c r="I17" s="127">
        <v>715.23225710780878</v>
      </c>
      <c r="J17" s="127">
        <v>607.62</v>
      </c>
      <c r="K17" s="125">
        <v>178668</v>
      </c>
      <c r="L17" s="126">
        <v>124154929.44999997</v>
      </c>
      <c r="M17" s="127">
        <v>694.89180743054146</v>
      </c>
      <c r="N17" s="127">
        <v>583.05999999999995</v>
      </c>
      <c r="O17" s="125">
        <v>23229</v>
      </c>
      <c r="P17" s="126">
        <v>8548109.9399999995</v>
      </c>
      <c r="Q17" s="127">
        <v>367.99302337595248</v>
      </c>
      <c r="R17" s="127">
        <v>387.9</v>
      </c>
      <c r="S17" s="125">
        <v>2480294</v>
      </c>
      <c r="T17" s="126">
        <v>2522788256.6500006</v>
      </c>
      <c r="U17" s="127">
        <v>1017.1327498473973</v>
      </c>
      <c r="V17" s="124">
        <v>885.99</v>
      </c>
      <c r="W17" s="115">
        <v>100</v>
      </c>
    </row>
    <row r="18" spans="1:23" x14ac:dyDescent="0.25">
      <c r="C18" s="15"/>
    </row>
    <row r="19" spans="1:23" ht="15" customHeight="1" x14ac:dyDescent="0.25">
      <c r="A19" s="409" t="s">
        <v>722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</row>
    <row r="20" spans="1:23" ht="15.75" thickBot="1" x14ac:dyDescent="0.3"/>
    <row r="21" spans="1:23" ht="15.75" x14ac:dyDescent="0.25">
      <c r="A21" s="443" t="s">
        <v>52</v>
      </c>
      <c r="B21" s="445" t="s">
        <v>102</v>
      </c>
      <c r="C21" s="447" t="s">
        <v>105</v>
      </c>
      <c r="D21" s="448"/>
      <c r="E21" s="448"/>
      <c r="F21" s="449"/>
      <c r="G21" s="447" t="s">
        <v>106</v>
      </c>
      <c r="H21" s="448"/>
      <c r="I21" s="448"/>
      <c r="J21" s="449"/>
      <c r="K21" s="447" t="s">
        <v>107</v>
      </c>
      <c r="L21" s="448"/>
      <c r="M21" s="448"/>
      <c r="N21" s="449"/>
      <c r="O21" s="447" t="s">
        <v>108</v>
      </c>
      <c r="P21" s="448"/>
      <c r="Q21" s="448"/>
      <c r="R21" s="449"/>
      <c r="S21" s="447" t="s">
        <v>104</v>
      </c>
      <c r="T21" s="448"/>
      <c r="U21" s="448"/>
      <c r="V21" s="448"/>
      <c r="W21" s="449"/>
    </row>
    <row r="22" spans="1:23" ht="16.5" thickBot="1" x14ac:dyDescent="0.3">
      <c r="A22" s="444"/>
      <c r="B22" s="446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15498</v>
      </c>
      <c r="H23" s="135">
        <v>5248773.17</v>
      </c>
      <c r="I23" s="132">
        <v>338.67</v>
      </c>
      <c r="J23" s="133">
        <v>330.31</v>
      </c>
      <c r="K23" s="134">
        <v>877</v>
      </c>
      <c r="L23" s="135">
        <v>722211.28</v>
      </c>
      <c r="M23" s="132">
        <v>823.5</v>
      </c>
      <c r="N23" s="133">
        <v>846</v>
      </c>
      <c r="O23" s="134">
        <v>553</v>
      </c>
      <c r="P23" s="135">
        <v>466041.69</v>
      </c>
      <c r="Q23" s="132">
        <v>842.75</v>
      </c>
      <c r="R23" s="133">
        <v>846</v>
      </c>
      <c r="S23" s="287">
        <v>16928</v>
      </c>
      <c r="T23" s="135">
        <v>6437026.1399999997</v>
      </c>
      <c r="U23" s="135">
        <v>380.26</v>
      </c>
      <c r="V23" s="133">
        <v>387.9</v>
      </c>
      <c r="W23" s="111">
        <v>1.46</v>
      </c>
    </row>
    <row r="24" spans="1:23" x14ac:dyDescent="0.25">
      <c r="A24" s="52">
        <v>2</v>
      </c>
      <c r="B24" s="116" t="s">
        <v>77</v>
      </c>
      <c r="C24" s="118">
        <v>2331</v>
      </c>
      <c r="D24" s="119">
        <v>3047120.02</v>
      </c>
      <c r="E24" s="117">
        <v>1307.22</v>
      </c>
      <c r="F24" s="117">
        <v>1263.3800000000001</v>
      </c>
      <c r="G24" s="118">
        <v>3660</v>
      </c>
      <c r="H24" s="119">
        <v>2182550.4700000002</v>
      </c>
      <c r="I24" s="116">
        <v>596.33000000000004</v>
      </c>
      <c r="J24" s="117">
        <v>466.87</v>
      </c>
      <c r="K24" s="118">
        <v>11259</v>
      </c>
      <c r="L24" s="119">
        <v>7545290.2199999997</v>
      </c>
      <c r="M24" s="116">
        <v>670.16</v>
      </c>
      <c r="N24" s="117">
        <v>549.72</v>
      </c>
      <c r="O24" s="118">
        <v>778</v>
      </c>
      <c r="P24" s="119">
        <v>648189.43000000005</v>
      </c>
      <c r="Q24" s="116">
        <v>833.15</v>
      </c>
      <c r="R24" s="117">
        <v>846</v>
      </c>
      <c r="S24" s="118">
        <v>18028</v>
      </c>
      <c r="T24" s="119">
        <v>13423150.140000001</v>
      </c>
      <c r="U24" s="119">
        <v>744.57</v>
      </c>
      <c r="V24" s="117">
        <v>596.80999999999995</v>
      </c>
      <c r="W24" s="113">
        <v>1.56</v>
      </c>
    </row>
    <row r="25" spans="1:23" x14ac:dyDescent="0.25">
      <c r="A25" s="52">
        <v>3</v>
      </c>
      <c r="B25" s="116" t="s">
        <v>95</v>
      </c>
      <c r="C25" s="118">
        <v>7697</v>
      </c>
      <c r="D25" s="119">
        <v>11578035.93</v>
      </c>
      <c r="E25" s="117">
        <v>1504.23</v>
      </c>
      <c r="F25" s="117">
        <v>1466.55</v>
      </c>
      <c r="G25" s="118">
        <v>2053</v>
      </c>
      <c r="H25" s="119">
        <v>1188689.3999999999</v>
      </c>
      <c r="I25" s="116">
        <v>579</v>
      </c>
      <c r="J25" s="117">
        <v>456.76</v>
      </c>
      <c r="K25" s="118">
        <v>8330</v>
      </c>
      <c r="L25" s="119">
        <v>5829136.3700000001</v>
      </c>
      <c r="M25" s="116">
        <v>699.78</v>
      </c>
      <c r="N25" s="117">
        <v>595.41999999999996</v>
      </c>
      <c r="O25" s="118">
        <v>189</v>
      </c>
      <c r="P25" s="119">
        <v>155805.12</v>
      </c>
      <c r="Q25" s="116">
        <v>824.37</v>
      </c>
      <c r="R25" s="117">
        <v>846</v>
      </c>
      <c r="S25" s="118">
        <v>18269</v>
      </c>
      <c r="T25" s="119">
        <v>18751666.82</v>
      </c>
      <c r="U25" s="119">
        <v>1026.42</v>
      </c>
      <c r="V25" s="117">
        <v>942.59</v>
      </c>
      <c r="W25" s="113">
        <v>1.58</v>
      </c>
    </row>
    <row r="26" spans="1:23" x14ac:dyDescent="0.25">
      <c r="A26" s="52">
        <v>4</v>
      </c>
      <c r="B26" s="384" t="s">
        <v>96</v>
      </c>
      <c r="C26" s="385">
        <v>26824</v>
      </c>
      <c r="D26" s="386">
        <v>42980406.600000001</v>
      </c>
      <c r="E26" s="117">
        <v>1602.31</v>
      </c>
      <c r="F26" s="117">
        <v>1551.44</v>
      </c>
      <c r="G26" s="118">
        <v>2716</v>
      </c>
      <c r="H26" s="119">
        <v>1645813.2</v>
      </c>
      <c r="I26" s="116">
        <v>605.97</v>
      </c>
      <c r="J26" s="117">
        <v>492.01</v>
      </c>
      <c r="K26" s="118">
        <v>12772</v>
      </c>
      <c r="L26" s="119">
        <v>9657205.4399999995</v>
      </c>
      <c r="M26" s="116">
        <v>756.12</v>
      </c>
      <c r="N26" s="117">
        <v>638.97</v>
      </c>
      <c r="O26" s="118">
        <v>144</v>
      </c>
      <c r="P26" s="119">
        <v>118576.08</v>
      </c>
      <c r="Q26" s="116">
        <v>823.45</v>
      </c>
      <c r="R26" s="117">
        <v>846</v>
      </c>
      <c r="S26" s="118">
        <v>42456</v>
      </c>
      <c r="T26" s="119">
        <v>54402001.32</v>
      </c>
      <c r="U26" s="119">
        <v>1281.3699999999999</v>
      </c>
      <c r="V26" s="117">
        <v>1337.48</v>
      </c>
      <c r="W26" s="113">
        <v>3.67</v>
      </c>
    </row>
    <row r="27" spans="1:23" x14ac:dyDescent="0.25">
      <c r="A27" s="52">
        <v>5</v>
      </c>
      <c r="B27" s="116" t="s">
        <v>97</v>
      </c>
      <c r="C27" s="118">
        <v>112861</v>
      </c>
      <c r="D27" s="119">
        <v>162304242.05000001</v>
      </c>
      <c r="E27" s="117">
        <v>1438.09</v>
      </c>
      <c r="F27" s="117">
        <v>1351.54</v>
      </c>
      <c r="G27" s="118">
        <v>2660</v>
      </c>
      <c r="H27" s="119">
        <v>1697328.42</v>
      </c>
      <c r="I27" s="116">
        <v>638.09</v>
      </c>
      <c r="J27" s="117">
        <v>518.99</v>
      </c>
      <c r="K27" s="118">
        <v>17299</v>
      </c>
      <c r="L27" s="119">
        <v>13722820.83</v>
      </c>
      <c r="M27" s="116">
        <v>793.27</v>
      </c>
      <c r="N27" s="117">
        <v>675.39</v>
      </c>
      <c r="O27" s="118">
        <v>110</v>
      </c>
      <c r="P27" s="119">
        <v>88841.94</v>
      </c>
      <c r="Q27" s="116">
        <v>807.65</v>
      </c>
      <c r="R27" s="117">
        <v>846</v>
      </c>
      <c r="S27" s="118">
        <v>132930</v>
      </c>
      <c r="T27" s="119">
        <v>177813233.24000001</v>
      </c>
      <c r="U27" s="119">
        <v>1337.65</v>
      </c>
      <c r="V27" s="117">
        <v>1238.33</v>
      </c>
      <c r="W27" s="113">
        <v>11.48</v>
      </c>
    </row>
    <row r="28" spans="1:23" x14ac:dyDescent="0.25">
      <c r="A28" s="52">
        <v>6</v>
      </c>
      <c r="B28" s="116" t="s">
        <v>98</v>
      </c>
      <c r="C28" s="118">
        <v>203226</v>
      </c>
      <c r="D28" s="119">
        <v>271772363.77999997</v>
      </c>
      <c r="E28" s="117">
        <v>1337.29</v>
      </c>
      <c r="F28" s="117">
        <v>1296.23</v>
      </c>
      <c r="G28" s="118">
        <v>1841</v>
      </c>
      <c r="H28" s="119">
        <v>1324184.72</v>
      </c>
      <c r="I28" s="116">
        <v>719.27</v>
      </c>
      <c r="J28" s="117">
        <v>559.58000000000004</v>
      </c>
      <c r="K28" s="118">
        <v>17613</v>
      </c>
      <c r="L28" s="119">
        <v>13933557.77</v>
      </c>
      <c r="M28" s="116">
        <v>791.1</v>
      </c>
      <c r="N28" s="117">
        <v>682.92</v>
      </c>
      <c r="O28" s="118">
        <v>1639</v>
      </c>
      <c r="P28" s="119">
        <v>572160.42000000004</v>
      </c>
      <c r="Q28" s="116">
        <v>349.09</v>
      </c>
      <c r="R28" s="117">
        <v>387.9</v>
      </c>
      <c r="S28" s="118">
        <v>224319</v>
      </c>
      <c r="T28" s="119">
        <v>287602266.69</v>
      </c>
      <c r="U28" s="119">
        <v>1282.1099999999999</v>
      </c>
      <c r="V28" s="117">
        <v>1237.48</v>
      </c>
      <c r="W28" s="113">
        <v>19.38</v>
      </c>
    </row>
    <row r="29" spans="1:23" x14ac:dyDescent="0.25">
      <c r="A29" s="52">
        <v>7</v>
      </c>
      <c r="B29" s="116" t="s">
        <v>99</v>
      </c>
      <c r="C29" s="118">
        <v>212261</v>
      </c>
      <c r="D29" s="119">
        <v>277312012.93000001</v>
      </c>
      <c r="E29" s="117">
        <v>1306.47</v>
      </c>
      <c r="F29" s="117">
        <v>1291.56</v>
      </c>
      <c r="G29" s="118">
        <v>1138</v>
      </c>
      <c r="H29" s="119">
        <v>951916.9</v>
      </c>
      <c r="I29" s="116">
        <v>836.48</v>
      </c>
      <c r="J29" s="117">
        <v>717.85</v>
      </c>
      <c r="K29" s="118">
        <v>14936</v>
      </c>
      <c r="L29" s="119">
        <v>11478909.199999999</v>
      </c>
      <c r="M29" s="116">
        <v>768.54</v>
      </c>
      <c r="N29" s="117">
        <v>669.31</v>
      </c>
      <c r="O29" s="118">
        <v>3732</v>
      </c>
      <c r="P29" s="119">
        <v>1189052.75</v>
      </c>
      <c r="Q29" s="116">
        <v>318.61</v>
      </c>
      <c r="R29" s="117">
        <v>387.9</v>
      </c>
      <c r="S29" s="118">
        <v>232067</v>
      </c>
      <c r="T29" s="119">
        <v>290931891.77999997</v>
      </c>
      <c r="U29" s="119">
        <v>1253.6500000000001</v>
      </c>
      <c r="V29" s="117">
        <v>1237.92</v>
      </c>
      <c r="W29" s="113">
        <v>20.05</v>
      </c>
    </row>
    <row r="30" spans="1:23" x14ac:dyDescent="0.25">
      <c r="A30" s="52">
        <v>8</v>
      </c>
      <c r="B30" s="116" t="s">
        <v>100</v>
      </c>
      <c r="C30" s="118">
        <v>185939</v>
      </c>
      <c r="D30" s="119">
        <v>223812683.09</v>
      </c>
      <c r="E30" s="117">
        <v>1203.69</v>
      </c>
      <c r="F30" s="117">
        <v>1165.95</v>
      </c>
      <c r="G30" s="118">
        <v>1107</v>
      </c>
      <c r="H30" s="119">
        <v>899814.68</v>
      </c>
      <c r="I30" s="116">
        <v>812.84</v>
      </c>
      <c r="J30" s="117">
        <v>703.5</v>
      </c>
      <c r="K30" s="118">
        <v>12059</v>
      </c>
      <c r="L30" s="119">
        <v>8876802.4600000009</v>
      </c>
      <c r="M30" s="116">
        <v>736.11</v>
      </c>
      <c r="N30" s="117">
        <v>647.15</v>
      </c>
      <c r="O30" s="118">
        <v>1217</v>
      </c>
      <c r="P30" s="119">
        <v>297503.45</v>
      </c>
      <c r="Q30" s="116">
        <v>244.46</v>
      </c>
      <c r="R30" s="117">
        <v>208.6</v>
      </c>
      <c r="S30" s="118">
        <v>200322</v>
      </c>
      <c r="T30" s="119">
        <v>233886803.68000001</v>
      </c>
      <c r="U30" s="119">
        <v>1167.55</v>
      </c>
      <c r="V30" s="117">
        <v>1116.68</v>
      </c>
      <c r="W30" s="113">
        <v>17.3</v>
      </c>
    </row>
    <row r="31" spans="1:23" x14ac:dyDescent="0.25">
      <c r="A31" s="52">
        <v>9</v>
      </c>
      <c r="B31" s="116" t="s">
        <v>101</v>
      </c>
      <c r="C31" s="118">
        <v>128169</v>
      </c>
      <c r="D31" s="119">
        <v>138357377.50999999</v>
      </c>
      <c r="E31" s="117">
        <v>1079.49</v>
      </c>
      <c r="F31" s="117">
        <v>975.99</v>
      </c>
      <c r="G31" s="118">
        <v>844</v>
      </c>
      <c r="H31" s="119">
        <v>687914.13</v>
      </c>
      <c r="I31" s="116">
        <v>815.06</v>
      </c>
      <c r="J31" s="117">
        <v>774.34</v>
      </c>
      <c r="K31" s="118">
        <v>7768</v>
      </c>
      <c r="L31" s="119">
        <v>5413106.04</v>
      </c>
      <c r="M31" s="116">
        <v>696.85</v>
      </c>
      <c r="N31" s="117">
        <v>610.85</v>
      </c>
      <c r="O31" s="118">
        <v>733</v>
      </c>
      <c r="P31" s="119">
        <v>116495.47</v>
      </c>
      <c r="Q31" s="116">
        <v>158.93</v>
      </c>
      <c r="R31" s="117">
        <v>119.5</v>
      </c>
      <c r="S31" s="118">
        <v>137514</v>
      </c>
      <c r="T31" s="119">
        <v>144574893.15000001</v>
      </c>
      <c r="U31" s="119">
        <v>1051.3499999999999</v>
      </c>
      <c r="V31" s="117">
        <v>942.37</v>
      </c>
      <c r="W31" s="113">
        <v>11.88</v>
      </c>
    </row>
    <row r="32" spans="1:23" x14ac:dyDescent="0.25">
      <c r="A32" s="52">
        <v>10</v>
      </c>
      <c r="B32" s="116" t="s">
        <v>109</v>
      </c>
      <c r="C32" s="118">
        <v>87865</v>
      </c>
      <c r="D32" s="119">
        <v>89607643.319999993</v>
      </c>
      <c r="E32" s="117">
        <v>1019.83</v>
      </c>
      <c r="F32" s="117">
        <v>868.03</v>
      </c>
      <c r="G32" s="118">
        <v>706</v>
      </c>
      <c r="H32" s="119">
        <v>552786.24</v>
      </c>
      <c r="I32" s="116">
        <v>782.98</v>
      </c>
      <c r="J32" s="117">
        <v>795</v>
      </c>
      <c r="K32" s="118">
        <v>4497</v>
      </c>
      <c r="L32" s="119">
        <v>3106213.06</v>
      </c>
      <c r="M32" s="116">
        <v>690.73</v>
      </c>
      <c r="N32" s="117">
        <v>601.99</v>
      </c>
      <c r="O32" s="118">
        <v>379</v>
      </c>
      <c r="P32" s="119">
        <v>51945.03</v>
      </c>
      <c r="Q32" s="116">
        <v>137.06</v>
      </c>
      <c r="R32" s="117">
        <v>106.77</v>
      </c>
      <c r="S32" s="118">
        <v>93447</v>
      </c>
      <c r="T32" s="119">
        <v>93318587.650000006</v>
      </c>
      <c r="U32" s="119">
        <v>998.63</v>
      </c>
      <c r="V32" s="117">
        <v>842.6</v>
      </c>
      <c r="W32" s="113">
        <v>8.07</v>
      </c>
    </row>
    <row r="33" spans="1:23" x14ac:dyDescent="0.25">
      <c r="A33" s="52">
        <v>11</v>
      </c>
      <c r="B33" s="116" t="s">
        <v>110</v>
      </c>
      <c r="C33" s="118">
        <v>32638</v>
      </c>
      <c r="D33" s="119">
        <v>31139476.129999999</v>
      </c>
      <c r="E33" s="117">
        <v>954.09</v>
      </c>
      <c r="F33" s="117">
        <v>784.18</v>
      </c>
      <c r="G33" s="118">
        <v>396</v>
      </c>
      <c r="H33" s="119">
        <v>289581.06</v>
      </c>
      <c r="I33" s="116">
        <v>731.27</v>
      </c>
      <c r="J33" s="117">
        <v>563.44000000000005</v>
      </c>
      <c r="K33" s="118">
        <v>1485</v>
      </c>
      <c r="L33" s="119">
        <v>1024472.07</v>
      </c>
      <c r="M33" s="116">
        <v>689.88</v>
      </c>
      <c r="N33" s="117">
        <v>606.78</v>
      </c>
      <c r="O33" s="118">
        <v>100</v>
      </c>
      <c r="P33" s="119">
        <v>14944.67</v>
      </c>
      <c r="Q33" s="116">
        <v>149.44999999999999</v>
      </c>
      <c r="R33" s="117">
        <v>121.88</v>
      </c>
      <c r="S33" s="118">
        <v>34619</v>
      </c>
      <c r="T33" s="119">
        <v>32468473.93</v>
      </c>
      <c r="U33" s="119">
        <v>937.88</v>
      </c>
      <c r="V33" s="117">
        <v>767.99</v>
      </c>
      <c r="W33" s="113">
        <v>2.99</v>
      </c>
    </row>
    <row r="34" spans="1:23" ht="15.75" thickBot="1" x14ac:dyDescent="0.3">
      <c r="A34" s="289">
        <v>12</v>
      </c>
      <c r="B34" s="290" t="s">
        <v>111</v>
      </c>
      <c r="C34" s="273">
        <v>6260</v>
      </c>
      <c r="D34" s="274">
        <v>5861520.8099999996</v>
      </c>
      <c r="E34" s="274">
        <v>936.34517731629387</v>
      </c>
      <c r="F34" s="306">
        <v>756.24</v>
      </c>
      <c r="G34" s="273">
        <v>96</v>
      </c>
      <c r="H34" s="274">
        <v>59623.74</v>
      </c>
      <c r="I34" s="274">
        <v>621.08062499999994</v>
      </c>
      <c r="J34" s="306">
        <v>527.79</v>
      </c>
      <c r="K34" s="273">
        <v>352</v>
      </c>
      <c r="L34" s="274">
        <v>226374.63</v>
      </c>
      <c r="M34" s="274">
        <v>643.10974431818181</v>
      </c>
      <c r="N34" s="306">
        <v>498.68</v>
      </c>
      <c r="O34" s="273">
        <v>12</v>
      </c>
      <c r="P34" s="274">
        <v>2478.9499999999998</v>
      </c>
      <c r="Q34" s="274">
        <v>206.57916666666665</v>
      </c>
      <c r="R34" s="306">
        <v>111</v>
      </c>
      <c r="S34" s="273">
        <v>6720</v>
      </c>
      <c r="T34" s="274">
        <v>6149998.1299999999</v>
      </c>
      <c r="U34" s="274">
        <v>915.17829315476183</v>
      </c>
      <c r="V34" s="306">
        <v>736.71</v>
      </c>
      <c r="W34" s="274">
        <v>0.58050187496922567</v>
      </c>
    </row>
    <row r="35" spans="1:23" ht="16.5" thickBot="1" x14ac:dyDescent="0.3">
      <c r="A35" s="114"/>
      <c r="B35" s="124" t="s">
        <v>535</v>
      </c>
      <c r="C35" s="254">
        <v>1006071</v>
      </c>
      <c r="D35" s="328">
        <v>1257772882.1699998</v>
      </c>
      <c r="E35" s="328">
        <v>1250.1830210492101</v>
      </c>
      <c r="F35" s="127">
        <v>1204.6099999999999</v>
      </c>
      <c r="G35" s="254">
        <v>32715</v>
      </c>
      <c r="H35" s="328">
        <v>16728976.130000003</v>
      </c>
      <c r="I35" s="328">
        <v>511.35491762188605</v>
      </c>
      <c r="J35" s="127">
        <v>413.76</v>
      </c>
      <c r="K35" s="254">
        <v>109247</v>
      </c>
      <c r="L35" s="328">
        <v>81536099.36999999</v>
      </c>
      <c r="M35" s="328">
        <v>746.34634699351</v>
      </c>
      <c r="N35" s="127">
        <v>640.22</v>
      </c>
      <c r="O35" s="254">
        <v>9586</v>
      </c>
      <c r="P35" s="328">
        <v>3722035.0000000005</v>
      </c>
      <c r="Q35" s="328">
        <v>388.27821823492599</v>
      </c>
      <c r="R35" s="127">
        <v>387.9</v>
      </c>
      <c r="S35" s="254">
        <v>1157619</v>
      </c>
      <c r="T35" s="328">
        <v>1359759992.6700003</v>
      </c>
      <c r="U35" s="328">
        <v>1174.6178947218389</v>
      </c>
      <c r="V35" s="127">
        <v>1097.51</v>
      </c>
      <c r="W35" s="115">
        <v>100</v>
      </c>
    </row>
    <row r="36" spans="1:23" x14ac:dyDescent="0.25">
      <c r="D36" s="215"/>
    </row>
    <row r="37" spans="1:23" ht="15.75" x14ac:dyDescent="0.25">
      <c r="A37" s="409" t="s">
        <v>723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</row>
    <row r="38" spans="1:23" ht="15.75" thickBot="1" x14ac:dyDescent="0.3"/>
    <row r="39" spans="1:23" ht="15.75" x14ac:dyDescent="0.25">
      <c r="A39" s="443" t="s">
        <v>52</v>
      </c>
      <c r="B39" s="445" t="s">
        <v>102</v>
      </c>
      <c r="C39" s="447" t="s">
        <v>105</v>
      </c>
      <c r="D39" s="448"/>
      <c r="E39" s="448"/>
      <c r="F39" s="449"/>
      <c r="G39" s="447" t="s">
        <v>106</v>
      </c>
      <c r="H39" s="448"/>
      <c r="I39" s="448"/>
      <c r="J39" s="449"/>
      <c r="K39" s="447" t="s">
        <v>107</v>
      </c>
      <c r="L39" s="448"/>
      <c r="M39" s="448"/>
      <c r="N39" s="449"/>
      <c r="O39" s="447" t="s">
        <v>108</v>
      </c>
      <c r="P39" s="448"/>
      <c r="Q39" s="448"/>
      <c r="R39" s="449"/>
      <c r="S39" s="447" t="s">
        <v>104</v>
      </c>
      <c r="T39" s="448"/>
      <c r="U39" s="448"/>
      <c r="V39" s="448"/>
      <c r="W39" s="449"/>
    </row>
    <row r="40" spans="1:23" ht="16.5" thickBot="1" x14ac:dyDescent="0.3">
      <c r="A40" s="444"/>
      <c r="B40" s="446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15049</v>
      </c>
      <c r="H41" s="135">
        <v>5157379.34</v>
      </c>
      <c r="I41" s="132">
        <v>342.71</v>
      </c>
      <c r="J41" s="133">
        <v>382.57</v>
      </c>
      <c r="K41" s="134">
        <v>683</v>
      </c>
      <c r="L41" s="135">
        <v>561840.25</v>
      </c>
      <c r="M41" s="132">
        <v>822.61</v>
      </c>
      <c r="N41" s="133">
        <v>846</v>
      </c>
      <c r="O41" s="134">
        <v>374</v>
      </c>
      <c r="P41" s="135">
        <v>316107</v>
      </c>
      <c r="Q41" s="132">
        <v>845.21</v>
      </c>
      <c r="R41" s="133">
        <v>846</v>
      </c>
      <c r="S41" s="287">
        <v>16106</v>
      </c>
      <c r="T41" s="135">
        <v>6035326.5899999999</v>
      </c>
      <c r="U41" s="135">
        <v>374.73</v>
      </c>
      <c r="V41" s="132">
        <v>387.9</v>
      </c>
      <c r="W41" s="111">
        <v>1.22</v>
      </c>
    </row>
    <row r="42" spans="1:23" x14ac:dyDescent="0.25">
      <c r="A42" s="52">
        <v>2</v>
      </c>
      <c r="B42" s="116" t="s">
        <v>77</v>
      </c>
      <c r="C42" s="118">
        <v>859</v>
      </c>
      <c r="D42" s="119">
        <v>1116063.98</v>
      </c>
      <c r="E42" s="117">
        <v>1299.26</v>
      </c>
      <c r="F42" s="117">
        <v>1296.96</v>
      </c>
      <c r="G42" s="118">
        <v>14281</v>
      </c>
      <c r="H42" s="119">
        <v>7620670.5999999996</v>
      </c>
      <c r="I42" s="116">
        <v>533.62</v>
      </c>
      <c r="J42" s="117">
        <v>458.35</v>
      </c>
      <c r="K42" s="118">
        <v>7033</v>
      </c>
      <c r="L42" s="119">
        <v>4502827.63</v>
      </c>
      <c r="M42" s="116">
        <v>640.24</v>
      </c>
      <c r="N42" s="117">
        <v>511.28</v>
      </c>
      <c r="O42" s="118">
        <v>624</v>
      </c>
      <c r="P42" s="119">
        <v>524896.68000000005</v>
      </c>
      <c r="Q42" s="116">
        <v>841.18</v>
      </c>
      <c r="R42" s="117">
        <v>846</v>
      </c>
      <c r="S42" s="118">
        <v>22797</v>
      </c>
      <c r="T42" s="119">
        <v>13764458.890000001</v>
      </c>
      <c r="U42" s="119">
        <v>603.78</v>
      </c>
      <c r="V42" s="116">
        <v>492.05</v>
      </c>
      <c r="W42" s="113">
        <v>1.72</v>
      </c>
    </row>
    <row r="43" spans="1:23" x14ac:dyDescent="0.25">
      <c r="A43" s="52">
        <v>3</v>
      </c>
      <c r="B43" s="116" t="s">
        <v>95</v>
      </c>
      <c r="C43" s="118">
        <v>4597</v>
      </c>
      <c r="D43" s="119">
        <v>5686731.8899999997</v>
      </c>
      <c r="E43" s="117">
        <v>1237.05</v>
      </c>
      <c r="F43" s="117">
        <v>1159.07</v>
      </c>
      <c r="G43" s="118">
        <v>14334</v>
      </c>
      <c r="H43" s="119">
        <v>8728715.7400000002</v>
      </c>
      <c r="I43" s="116">
        <v>608.95000000000005</v>
      </c>
      <c r="J43" s="117">
        <v>530.23</v>
      </c>
      <c r="K43" s="118">
        <v>5599</v>
      </c>
      <c r="L43" s="119">
        <v>3618961.65</v>
      </c>
      <c r="M43" s="116">
        <v>646.36</v>
      </c>
      <c r="N43" s="117">
        <v>522.54999999999995</v>
      </c>
      <c r="O43" s="118">
        <v>148</v>
      </c>
      <c r="P43" s="119">
        <v>122717.04</v>
      </c>
      <c r="Q43" s="116">
        <v>829.17</v>
      </c>
      <c r="R43" s="117">
        <v>846</v>
      </c>
      <c r="S43" s="118">
        <v>24678</v>
      </c>
      <c r="T43" s="119">
        <v>18157126.32</v>
      </c>
      <c r="U43" s="119">
        <v>735.76</v>
      </c>
      <c r="V43" s="116">
        <v>598.47</v>
      </c>
      <c r="W43" s="113">
        <v>1.87</v>
      </c>
    </row>
    <row r="44" spans="1:23" x14ac:dyDescent="0.25">
      <c r="A44" s="52">
        <v>4</v>
      </c>
      <c r="B44" s="384" t="s">
        <v>96</v>
      </c>
      <c r="C44" s="385">
        <v>39590</v>
      </c>
      <c r="D44" s="386">
        <v>43145186.829999998</v>
      </c>
      <c r="E44" s="117">
        <v>1089.8</v>
      </c>
      <c r="F44" s="117">
        <v>1048.4000000000001</v>
      </c>
      <c r="G44" s="118">
        <v>22990</v>
      </c>
      <c r="H44" s="119">
        <v>15443118.02</v>
      </c>
      <c r="I44" s="116">
        <v>671.73</v>
      </c>
      <c r="J44" s="117">
        <v>579.09</v>
      </c>
      <c r="K44" s="118">
        <v>7553</v>
      </c>
      <c r="L44" s="119">
        <v>4940741.18</v>
      </c>
      <c r="M44" s="116">
        <v>654.14</v>
      </c>
      <c r="N44" s="117">
        <v>528.08000000000004</v>
      </c>
      <c r="O44" s="118">
        <v>169</v>
      </c>
      <c r="P44" s="119">
        <v>139663.4</v>
      </c>
      <c r="Q44" s="116">
        <v>826.41</v>
      </c>
      <c r="R44" s="117">
        <v>846</v>
      </c>
      <c r="S44" s="118">
        <v>70302</v>
      </c>
      <c r="T44" s="119">
        <v>63668709.43</v>
      </c>
      <c r="U44" s="119">
        <v>905.65</v>
      </c>
      <c r="V44" s="116">
        <v>836.23</v>
      </c>
      <c r="W44" s="113">
        <v>5.32</v>
      </c>
    </row>
    <row r="45" spans="1:23" x14ac:dyDescent="0.25">
      <c r="A45" s="52">
        <v>5</v>
      </c>
      <c r="B45" s="116" t="s">
        <v>97</v>
      </c>
      <c r="C45" s="118">
        <v>96026</v>
      </c>
      <c r="D45" s="119">
        <v>109156115.76000001</v>
      </c>
      <c r="E45" s="117">
        <v>1136.74</v>
      </c>
      <c r="F45" s="117">
        <v>1097.25</v>
      </c>
      <c r="G45" s="118">
        <v>34083</v>
      </c>
      <c r="H45" s="119">
        <v>24580331.48</v>
      </c>
      <c r="I45" s="116">
        <v>721.19</v>
      </c>
      <c r="J45" s="117">
        <v>632.03</v>
      </c>
      <c r="K45" s="118">
        <v>9712</v>
      </c>
      <c r="L45" s="119">
        <v>6126836.5599999996</v>
      </c>
      <c r="M45" s="116">
        <v>630.85</v>
      </c>
      <c r="N45" s="117">
        <v>521.79</v>
      </c>
      <c r="O45" s="118">
        <v>149</v>
      </c>
      <c r="P45" s="119">
        <v>121560.12</v>
      </c>
      <c r="Q45" s="116">
        <v>815.84</v>
      </c>
      <c r="R45" s="117">
        <v>846</v>
      </c>
      <c r="S45" s="118">
        <v>139970</v>
      </c>
      <c r="T45" s="119">
        <v>139984843.91999999</v>
      </c>
      <c r="U45" s="119">
        <v>1000.11</v>
      </c>
      <c r="V45" s="116">
        <v>925.96</v>
      </c>
      <c r="W45" s="113">
        <v>10.58</v>
      </c>
    </row>
    <row r="46" spans="1:23" x14ac:dyDescent="0.25">
      <c r="A46" s="52">
        <v>6</v>
      </c>
      <c r="B46" s="116" t="s">
        <v>98</v>
      </c>
      <c r="C46" s="118">
        <v>161909</v>
      </c>
      <c r="D46" s="119">
        <v>169770578.84</v>
      </c>
      <c r="E46" s="117">
        <v>1048.56</v>
      </c>
      <c r="F46" s="117">
        <v>943.98</v>
      </c>
      <c r="G46" s="118">
        <v>36850</v>
      </c>
      <c r="H46" s="119">
        <v>28746808.460000001</v>
      </c>
      <c r="I46" s="116">
        <v>780.1</v>
      </c>
      <c r="J46" s="117">
        <v>703.95</v>
      </c>
      <c r="K46" s="118">
        <v>9586</v>
      </c>
      <c r="L46" s="119">
        <v>5796912.71</v>
      </c>
      <c r="M46" s="116">
        <v>604.73</v>
      </c>
      <c r="N46" s="117">
        <v>514.96</v>
      </c>
      <c r="O46" s="118">
        <v>1980</v>
      </c>
      <c r="P46" s="119">
        <v>732434.07</v>
      </c>
      <c r="Q46" s="116">
        <v>369.92</v>
      </c>
      <c r="R46" s="117">
        <v>387.9</v>
      </c>
      <c r="S46" s="118">
        <v>210325</v>
      </c>
      <c r="T46" s="119">
        <v>205046734.08000001</v>
      </c>
      <c r="U46" s="119">
        <v>974.9</v>
      </c>
      <c r="V46" s="116">
        <v>847.03</v>
      </c>
      <c r="W46" s="113">
        <v>15.9</v>
      </c>
    </row>
    <row r="47" spans="1:23" x14ac:dyDescent="0.25">
      <c r="A47" s="52">
        <v>7</v>
      </c>
      <c r="B47" s="116" t="s">
        <v>99</v>
      </c>
      <c r="C47" s="118">
        <v>171952</v>
      </c>
      <c r="D47" s="119">
        <v>172325002.38999999</v>
      </c>
      <c r="E47" s="117">
        <v>1002.17</v>
      </c>
      <c r="F47" s="117">
        <v>837.55</v>
      </c>
      <c r="G47" s="118">
        <v>40534</v>
      </c>
      <c r="H47" s="119">
        <v>32572627.510000002</v>
      </c>
      <c r="I47" s="116">
        <v>803.59</v>
      </c>
      <c r="J47" s="117">
        <v>725.21</v>
      </c>
      <c r="K47" s="118">
        <v>8350</v>
      </c>
      <c r="L47" s="119">
        <v>4937799.8</v>
      </c>
      <c r="M47" s="116">
        <v>591.35</v>
      </c>
      <c r="N47" s="117">
        <v>519.20000000000005</v>
      </c>
      <c r="O47" s="118">
        <v>5787</v>
      </c>
      <c r="P47" s="119">
        <v>1804099.04</v>
      </c>
      <c r="Q47" s="116">
        <v>311.75</v>
      </c>
      <c r="R47" s="117">
        <v>387.9</v>
      </c>
      <c r="S47" s="118">
        <v>226623</v>
      </c>
      <c r="T47" s="119">
        <v>211639528.74000001</v>
      </c>
      <c r="U47" s="119">
        <v>933.88</v>
      </c>
      <c r="V47" s="116">
        <v>773.26</v>
      </c>
      <c r="W47" s="113">
        <v>17.13</v>
      </c>
    </row>
    <row r="48" spans="1:23" x14ac:dyDescent="0.25">
      <c r="A48" s="52">
        <v>8</v>
      </c>
      <c r="B48" s="116" t="s">
        <v>100</v>
      </c>
      <c r="C48" s="118">
        <v>153944</v>
      </c>
      <c r="D48" s="119">
        <v>142751576.41</v>
      </c>
      <c r="E48" s="117">
        <v>927.3</v>
      </c>
      <c r="F48" s="117">
        <v>740.43</v>
      </c>
      <c r="G48" s="118">
        <v>53323</v>
      </c>
      <c r="H48" s="119">
        <v>42185515.579999998</v>
      </c>
      <c r="I48" s="116">
        <v>791.13</v>
      </c>
      <c r="J48" s="117">
        <v>702.77</v>
      </c>
      <c r="K48" s="118">
        <v>7818</v>
      </c>
      <c r="L48" s="119">
        <v>4471648.37</v>
      </c>
      <c r="M48" s="116">
        <v>571.97</v>
      </c>
      <c r="N48" s="117">
        <v>519.04999999999995</v>
      </c>
      <c r="O48" s="118">
        <v>2018</v>
      </c>
      <c r="P48" s="119">
        <v>545261.09</v>
      </c>
      <c r="Q48" s="116">
        <v>270.2</v>
      </c>
      <c r="R48" s="117">
        <v>188.41</v>
      </c>
      <c r="S48" s="118">
        <v>217103</v>
      </c>
      <c r="T48" s="119">
        <v>189954001.44999999</v>
      </c>
      <c r="U48" s="119">
        <v>874.95</v>
      </c>
      <c r="V48" s="116">
        <v>708.7</v>
      </c>
      <c r="W48" s="113">
        <v>16.41</v>
      </c>
    </row>
    <row r="49" spans="1:23" x14ac:dyDescent="0.25">
      <c r="A49" s="52">
        <v>9</v>
      </c>
      <c r="B49" s="116" t="s">
        <v>101</v>
      </c>
      <c r="C49" s="118">
        <v>119603</v>
      </c>
      <c r="D49" s="119">
        <v>102476702.62</v>
      </c>
      <c r="E49" s="117">
        <v>856.81</v>
      </c>
      <c r="F49" s="117">
        <v>669.5</v>
      </c>
      <c r="G49" s="118">
        <v>49945</v>
      </c>
      <c r="H49" s="119">
        <v>38687551.950000003</v>
      </c>
      <c r="I49" s="116">
        <v>774.6</v>
      </c>
      <c r="J49" s="117">
        <v>668.21</v>
      </c>
      <c r="K49" s="118">
        <v>6306</v>
      </c>
      <c r="L49" s="119">
        <v>3595754.78</v>
      </c>
      <c r="M49" s="116">
        <v>570.21</v>
      </c>
      <c r="N49" s="117">
        <v>496.15</v>
      </c>
      <c r="O49" s="118">
        <v>1252</v>
      </c>
      <c r="P49" s="119">
        <v>276209.88</v>
      </c>
      <c r="Q49" s="116">
        <v>220.61</v>
      </c>
      <c r="R49" s="117">
        <v>139.57</v>
      </c>
      <c r="S49" s="118">
        <v>177106</v>
      </c>
      <c r="T49" s="119">
        <v>145036219.22999999</v>
      </c>
      <c r="U49" s="119">
        <v>818.92</v>
      </c>
      <c r="V49" s="116">
        <v>655.87</v>
      </c>
      <c r="W49" s="113">
        <v>13.39</v>
      </c>
    </row>
    <row r="50" spans="1:23" x14ac:dyDescent="0.25">
      <c r="A50" s="52">
        <v>10</v>
      </c>
      <c r="B50" s="116" t="s">
        <v>109</v>
      </c>
      <c r="C50" s="118">
        <v>91403</v>
      </c>
      <c r="D50" s="119">
        <v>74377365.969999999</v>
      </c>
      <c r="E50" s="117">
        <v>813.73</v>
      </c>
      <c r="F50" s="117">
        <v>606.95000000000005</v>
      </c>
      <c r="G50" s="118">
        <v>44632</v>
      </c>
      <c r="H50" s="119">
        <v>34488114.329999998</v>
      </c>
      <c r="I50" s="116">
        <v>772.72</v>
      </c>
      <c r="J50" s="117">
        <v>660.67</v>
      </c>
      <c r="K50" s="118">
        <v>4413</v>
      </c>
      <c r="L50" s="119">
        <v>2612480.7599999998</v>
      </c>
      <c r="M50" s="116">
        <v>592</v>
      </c>
      <c r="N50" s="117">
        <v>452.7</v>
      </c>
      <c r="O50" s="118">
        <v>789</v>
      </c>
      <c r="P50" s="119">
        <v>172559.82</v>
      </c>
      <c r="Q50" s="116">
        <v>218.71</v>
      </c>
      <c r="R50" s="117">
        <v>131.02000000000001</v>
      </c>
      <c r="S50" s="118">
        <v>141237</v>
      </c>
      <c r="T50" s="119">
        <v>111650520.88</v>
      </c>
      <c r="U50" s="119">
        <v>790.52</v>
      </c>
      <c r="V50" s="116">
        <v>613.17999999999995</v>
      </c>
      <c r="W50" s="113">
        <v>10.68</v>
      </c>
    </row>
    <row r="51" spans="1:23" x14ac:dyDescent="0.25">
      <c r="A51" s="52">
        <v>11</v>
      </c>
      <c r="B51" s="116" t="s">
        <v>110</v>
      </c>
      <c r="C51" s="118">
        <v>37361</v>
      </c>
      <c r="D51" s="119">
        <v>28796554.739999998</v>
      </c>
      <c r="E51" s="117">
        <v>770.77</v>
      </c>
      <c r="F51" s="117">
        <v>493.2</v>
      </c>
      <c r="G51" s="118">
        <v>21846</v>
      </c>
      <c r="H51" s="119">
        <v>16972449.050000001</v>
      </c>
      <c r="I51" s="116">
        <v>776.91</v>
      </c>
      <c r="J51" s="117">
        <v>652.19000000000005</v>
      </c>
      <c r="K51" s="118">
        <v>1765</v>
      </c>
      <c r="L51" s="119">
        <v>1084579.95</v>
      </c>
      <c r="M51" s="116">
        <v>614.49</v>
      </c>
      <c r="N51" s="117">
        <v>420.2</v>
      </c>
      <c r="O51" s="118">
        <v>292</v>
      </c>
      <c r="P51" s="119">
        <v>60368.959999999999</v>
      </c>
      <c r="Q51" s="116">
        <v>206.74</v>
      </c>
      <c r="R51" s="117">
        <v>140.88999999999999</v>
      </c>
      <c r="S51" s="118">
        <v>61264</v>
      </c>
      <c r="T51" s="119">
        <v>46913952.700000003</v>
      </c>
      <c r="U51" s="119">
        <v>765.77</v>
      </c>
      <c r="V51" s="116">
        <v>552.72</v>
      </c>
      <c r="W51" s="113">
        <v>4.63</v>
      </c>
    </row>
    <row r="52" spans="1:23" ht="15.75" thickBot="1" x14ac:dyDescent="0.3">
      <c r="A52" s="289">
        <v>12</v>
      </c>
      <c r="B52" s="290" t="s">
        <v>111</v>
      </c>
      <c r="C52" s="273">
        <v>8676</v>
      </c>
      <c r="D52" s="274">
        <v>6340420.1200000001</v>
      </c>
      <c r="E52" s="274">
        <v>730.79992162286771</v>
      </c>
      <c r="F52" s="306">
        <v>454.41</v>
      </c>
      <c r="G52" s="273">
        <v>5824</v>
      </c>
      <c r="H52" s="274">
        <v>4457777.3499999996</v>
      </c>
      <c r="I52" s="274">
        <v>765.41506696428564</v>
      </c>
      <c r="J52" s="306">
        <v>619.51</v>
      </c>
      <c r="K52" s="273">
        <v>603</v>
      </c>
      <c r="L52" s="274">
        <v>368446.44</v>
      </c>
      <c r="M52" s="274">
        <v>611.02228855721398</v>
      </c>
      <c r="N52" s="274">
        <v>387.9</v>
      </c>
      <c r="O52" s="273">
        <v>61</v>
      </c>
      <c r="P52" s="274">
        <v>10197.84</v>
      </c>
      <c r="Q52" s="274">
        <v>167.17770491803279</v>
      </c>
      <c r="R52" s="306">
        <v>135.9</v>
      </c>
      <c r="S52" s="273">
        <v>15164</v>
      </c>
      <c r="T52" s="274">
        <v>11176841.75</v>
      </c>
      <c r="U52" s="274">
        <v>737.06421458718012</v>
      </c>
      <c r="V52" s="303">
        <v>527.32000000000005</v>
      </c>
      <c r="W52" s="274">
        <v>1.146464551004593</v>
      </c>
    </row>
    <row r="53" spans="1:23" ht="16.5" thickBot="1" x14ac:dyDescent="0.3">
      <c r="A53" s="114"/>
      <c r="B53" s="124" t="s">
        <v>535</v>
      </c>
      <c r="C53" s="254">
        <v>885920</v>
      </c>
      <c r="D53" s="328">
        <v>855942299.55000007</v>
      </c>
      <c r="E53" s="328">
        <v>966.16206830187832</v>
      </c>
      <c r="F53" s="127">
        <v>816.23</v>
      </c>
      <c r="G53" s="254">
        <v>353691</v>
      </c>
      <c r="H53" s="328">
        <v>259641059.41</v>
      </c>
      <c r="I53" s="328">
        <v>734.09009392379221</v>
      </c>
      <c r="J53" s="127">
        <v>630.29</v>
      </c>
      <c r="K53" s="254">
        <v>69421</v>
      </c>
      <c r="L53" s="328">
        <v>42618830.079999998</v>
      </c>
      <c r="M53" s="328">
        <v>613.91841200789383</v>
      </c>
      <c r="N53" s="127">
        <v>513.70000000000005</v>
      </c>
      <c r="O53" s="254">
        <v>13643</v>
      </c>
      <c r="P53" s="328">
        <v>4826074.9400000004</v>
      </c>
      <c r="Q53" s="328">
        <v>353.74000879571946</v>
      </c>
      <c r="R53" s="127">
        <v>387.9</v>
      </c>
      <c r="S53" s="254">
        <v>1322675</v>
      </c>
      <c r="T53" s="328">
        <v>1163028263.9800003</v>
      </c>
      <c r="U53" s="328">
        <v>879.30010318483392</v>
      </c>
      <c r="V53" s="124">
        <v>725.4</v>
      </c>
      <c r="W53" s="115">
        <v>100</v>
      </c>
    </row>
    <row r="58" spans="1:23" x14ac:dyDescent="0.25">
      <c r="B58" s="8"/>
    </row>
    <row r="61" spans="1:23" x14ac:dyDescent="0.25">
      <c r="D61" s="382"/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3"/>
  <sheetViews>
    <sheetView topLeftCell="A97" zoomScale="115" zoomScaleNormal="115" workbookViewId="0">
      <selection activeCell="G116" sqref="G116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300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2" s="2" customFormat="1" ht="15.75" x14ac:dyDescent="0.25">
      <c r="A1" s="409" t="s">
        <v>706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2" s="2" customFormat="1" ht="15.75" thickBot="1" x14ac:dyDescent="0.3">
      <c r="A2" s="297"/>
      <c r="E2" s="36"/>
      <c r="F2" s="36"/>
      <c r="G2" s="36"/>
      <c r="H2" s="299"/>
      <c r="I2" s="298"/>
      <c r="J2" s="298"/>
      <c r="K2" s="298"/>
      <c r="L2" s="298"/>
    </row>
    <row r="3" spans="1:12" s="2" customFormat="1" ht="33" customHeight="1" x14ac:dyDescent="0.25">
      <c r="A3" s="374" t="s">
        <v>369</v>
      </c>
      <c r="B3" s="375" t="s">
        <v>370</v>
      </c>
      <c r="C3" s="375" t="s">
        <v>43</v>
      </c>
      <c r="D3" s="375" t="s">
        <v>44</v>
      </c>
      <c r="E3" s="375" t="s">
        <v>5</v>
      </c>
      <c r="F3" s="375" t="s">
        <v>6</v>
      </c>
      <c r="G3" s="375" t="s">
        <v>45</v>
      </c>
      <c r="H3" s="376" t="s">
        <v>49</v>
      </c>
      <c r="I3" s="377" t="s">
        <v>112</v>
      </c>
      <c r="J3" s="377" t="s">
        <v>505</v>
      </c>
      <c r="K3" s="377" t="s">
        <v>506</v>
      </c>
      <c r="L3" s="378" t="s">
        <v>507</v>
      </c>
    </row>
    <row r="4" spans="1:12" s="42" customFormat="1" ht="15.75" x14ac:dyDescent="0.25">
      <c r="A4" s="211">
        <v>1</v>
      </c>
      <c r="B4" s="236" t="s">
        <v>371</v>
      </c>
      <c r="C4" s="3"/>
      <c r="D4" s="236" t="s">
        <v>371</v>
      </c>
      <c r="E4" s="3">
        <v>350508</v>
      </c>
      <c r="F4" s="3">
        <v>95750</v>
      </c>
      <c r="G4" s="3">
        <v>10368</v>
      </c>
      <c r="H4" s="236">
        <v>2482</v>
      </c>
      <c r="I4" s="4">
        <v>495289322.63</v>
      </c>
      <c r="J4" s="4">
        <v>7245975.79</v>
      </c>
      <c r="K4" s="4">
        <v>26607634.43</v>
      </c>
      <c r="L4" s="197">
        <v>529142932.85000002</v>
      </c>
    </row>
    <row r="5" spans="1:12" x14ac:dyDescent="0.25">
      <c r="A5" s="212"/>
      <c r="B5" s="235" t="s">
        <v>371</v>
      </c>
      <c r="C5" s="78" t="s">
        <v>258</v>
      </c>
      <c r="D5" s="235" t="s">
        <v>424</v>
      </c>
      <c r="E5" s="6">
        <v>332</v>
      </c>
      <c r="F5" s="6">
        <v>9470</v>
      </c>
      <c r="G5" s="6">
        <v>2369</v>
      </c>
      <c r="H5" s="235">
        <v>0</v>
      </c>
      <c r="I5" s="22">
        <v>5828742.5700000003</v>
      </c>
      <c r="J5" s="22">
        <v>2137.4699999999998</v>
      </c>
      <c r="K5" s="22">
        <v>307270.68</v>
      </c>
      <c r="L5" s="95">
        <v>6138150.7199999997</v>
      </c>
    </row>
    <row r="6" spans="1:12" s="42" customFormat="1" ht="15.75" x14ac:dyDescent="0.25">
      <c r="A6" s="212"/>
      <c r="B6" s="235" t="s">
        <v>371</v>
      </c>
      <c r="C6" s="6" t="s">
        <v>646</v>
      </c>
      <c r="D6" s="235" t="s">
        <v>645</v>
      </c>
      <c r="E6" s="6">
        <v>0</v>
      </c>
      <c r="F6" s="6">
        <v>0</v>
      </c>
      <c r="G6" s="6">
        <v>0</v>
      </c>
      <c r="H6" s="235">
        <v>2482</v>
      </c>
      <c r="I6" s="22">
        <v>531086.07999999996</v>
      </c>
      <c r="J6" s="22">
        <v>0</v>
      </c>
      <c r="K6" s="22">
        <v>0</v>
      </c>
      <c r="L6" s="95">
        <v>531086.07999999996</v>
      </c>
    </row>
    <row r="7" spans="1:12" x14ac:dyDescent="0.25">
      <c r="A7" s="212"/>
      <c r="B7" s="6" t="s">
        <v>371</v>
      </c>
      <c r="C7" s="6" t="s">
        <v>508</v>
      </c>
      <c r="D7" s="6" t="s">
        <v>566</v>
      </c>
      <c r="E7" s="6">
        <v>350176</v>
      </c>
      <c r="F7" s="6">
        <v>86280</v>
      </c>
      <c r="G7" s="6">
        <v>7999</v>
      </c>
      <c r="H7" s="235">
        <v>0</v>
      </c>
      <c r="I7" s="22">
        <v>488929493.98000002</v>
      </c>
      <c r="J7" s="22">
        <v>7243838.3200000003</v>
      </c>
      <c r="K7" s="22">
        <v>26300363.75</v>
      </c>
      <c r="L7" s="95">
        <v>522473696.05000001</v>
      </c>
    </row>
    <row r="8" spans="1:12" s="42" customFormat="1" ht="15.75" x14ac:dyDescent="0.25">
      <c r="A8" s="211">
        <v>1</v>
      </c>
      <c r="B8" s="3" t="s">
        <v>69</v>
      </c>
      <c r="C8" s="3"/>
      <c r="D8" s="3" t="s">
        <v>69</v>
      </c>
      <c r="E8" s="3">
        <v>12386</v>
      </c>
      <c r="F8" s="3">
        <v>3356</v>
      </c>
      <c r="G8" s="3">
        <v>0</v>
      </c>
      <c r="H8" s="236">
        <v>0</v>
      </c>
      <c r="I8" s="4">
        <v>1297581.8500000001</v>
      </c>
      <c r="J8" s="4">
        <v>0</v>
      </c>
      <c r="K8" s="4">
        <v>0</v>
      </c>
      <c r="L8" s="197">
        <v>1297581.8500000001</v>
      </c>
    </row>
    <row r="9" spans="1:12" x14ac:dyDescent="0.25">
      <c r="A9" s="212"/>
      <c r="B9" s="6" t="s">
        <v>69</v>
      </c>
      <c r="C9" s="6" t="s">
        <v>302</v>
      </c>
      <c r="D9" s="6" t="s">
        <v>69</v>
      </c>
      <c r="E9" s="6">
        <v>12386</v>
      </c>
      <c r="F9" s="6">
        <v>3356</v>
      </c>
      <c r="G9" s="6">
        <v>0</v>
      </c>
      <c r="H9" s="235">
        <v>0</v>
      </c>
      <c r="I9" s="22">
        <v>1297581.8500000001</v>
      </c>
      <c r="J9" s="22">
        <v>0</v>
      </c>
      <c r="K9" s="22">
        <v>0</v>
      </c>
      <c r="L9" s="95">
        <v>1297581.8500000001</v>
      </c>
    </row>
    <row r="10" spans="1:12" s="42" customFormat="1" ht="15.75" x14ac:dyDescent="0.25">
      <c r="A10" s="211">
        <v>1</v>
      </c>
      <c r="B10" s="3" t="s">
        <v>372</v>
      </c>
      <c r="C10" s="3"/>
      <c r="D10" s="3" t="s">
        <v>372</v>
      </c>
      <c r="E10" s="3">
        <v>18224</v>
      </c>
      <c r="F10" s="3">
        <v>6291</v>
      </c>
      <c r="G10" s="3">
        <v>0</v>
      </c>
      <c r="H10" s="236">
        <v>0</v>
      </c>
      <c r="I10" s="4">
        <v>3259553.53</v>
      </c>
      <c r="J10" s="4">
        <v>0</v>
      </c>
      <c r="K10" s="4">
        <v>0</v>
      </c>
      <c r="L10" s="197">
        <v>3259553.53</v>
      </c>
    </row>
    <row r="11" spans="1:12" x14ac:dyDescent="0.25">
      <c r="A11" s="212"/>
      <c r="B11" s="6" t="s">
        <v>372</v>
      </c>
      <c r="C11" s="6" t="s">
        <v>303</v>
      </c>
      <c r="D11" s="6" t="s">
        <v>73</v>
      </c>
      <c r="E11" s="6">
        <v>18224</v>
      </c>
      <c r="F11" s="6">
        <v>6291</v>
      </c>
      <c r="G11" s="6">
        <v>0</v>
      </c>
      <c r="H11" s="235">
        <v>0</v>
      </c>
      <c r="I11" s="22">
        <v>3259553.53</v>
      </c>
      <c r="J11" s="22">
        <v>0</v>
      </c>
      <c r="K11" s="22">
        <v>0</v>
      </c>
      <c r="L11" s="95">
        <v>3259553.53</v>
      </c>
    </row>
    <row r="12" spans="1:12" x14ac:dyDescent="0.25">
      <c r="A12" s="211">
        <v>1</v>
      </c>
      <c r="B12" s="3" t="s">
        <v>373</v>
      </c>
      <c r="C12" s="3"/>
      <c r="D12" s="3" t="s">
        <v>373</v>
      </c>
      <c r="E12" s="3">
        <v>44177</v>
      </c>
      <c r="F12" s="3">
        <v>15659</v>
      </c>
      <c r="G12" s="3">
        <v>1894</v>
      </c>
      <c r="H12" s="236">
        <v>168</v>
      </c>
      <c r="I12" s="4">
        <v>63890669.659999996</v>
      </c>
      <c r="J12" s="4">
        <v>2303271</v>
      </c>
      <c r="K12" s="4">
        <v>3341324.26</v>
      </c>
      <c r="L12" s="197">
        <v>69535264.920000002</v>
      </c>
    </row>
    <row r="13" spans="1:12" x14ac:dyDescent="0.25">
      <c r="A13" s="212"/>
      <c r="B13" s="6" t="s">
        <v>373</v>
      </c>
      <c r="C13" s="6" t="s">
        <v>267</v>
      </c>
      <c r="D13" s="6" t="s">
        <v>354</v>
      </c>
      <c r="E13" s="6">
        <v>12773</v>
      </c>
      <c r="F13" s="6">
        <v>4364</v>
      </c>
      <c r="G13" s="6">
        <v>563</v>
      </c>
      <c r="H13" s="235">
        <v>0</v>
      </c>
      <c r="I13" s="22">
        <v>12422285.630000001</v>
      </c>
      <c r="J13" s="22">
        <v>278589.15000000002</v>
      </c>
      <c r="K13" s="22">
        <v>686666.13</v>
      </c>
      <c r="L13" s="95">
        <v>13387540.91</v>
      </c>
    </row>
    <row r="14" spans="1:12" x14ac:dyDescent="0.25">
      <c r="A14" s="212"/>
      <c r="B14" s="6" t="s">
        <v>373</v>
      </c>
      <c r="C14" s="6" t="s">
        <v>268</v>
      </c>
      <c r="D14" s="6" t="s">
        <v>62</v>
      </c>
      <c r="E14" s="6">
        <v>13620</v>
      </c>
      <c r="F14" s="6">
        <v>6031</v>
      </c>
      <c r="G14" s="6">
        <v>319</v>
      </c>
      <c r="H14" s="235">
        <v>168</v>
      </c>
      <c r="I14" s="22">
        <v>22308946.829999998</v>
      </c>
      <c r="J14" s="22">
        <v>1133045.07</v>
      </c>
      <c r="K14" s="22">
        <v>1181839.18</v>
      </c>
      <c r="L14" s="95">
        <v>24623831.079999998</v>
      </c>
    </row>
    <row r="15" spans="1:12" x14ac:dyDescent="0.25">
      <c r="A15" s="212"/>
      <c r="B15" s="6" t="s">
        <v>373</v>
      </c>
      <c r="C15" s="6" t="s">
        <v>269</v>
      </c>
      <c r="D15" s="6" t="s">
        <v>63</v>
      </c>
      <c r="E15" s="6">
        <v>17784</v>
      </c>
      <c r="F15" s="6">
        <v>5264</v>
      </c>
      <c r="G15" s="6">
        <v>1012</v>
      </c>
      <c r="H15" s="235">
        <v>0</v>
      </c>
      <c r="I15" s="22">
        <v>29159437.199999999</v>
      </c>
      <c r="J15" s="22">
        <v>891636.78</v>
      </c>
      <c r="K15" s="22">
        <v>1472818.95</v>
      </c>
      <c r="L15" s="95">
        <v>31523892.93</v>
      </c>
    </row>
    <row r="16" spans="1:12" x14ac:dyDescent="0.25">
      <c r="A16" s="211">
        <v>1</v>
      </c>
      <c r="B16" s="3" t="s">
        <v>374</v>
      </c>
      <c r="C16" s="3"/>
      <c r="D16" s="3" t="s">
        <v>374</v>
      </c>
      <c r="E16" s="3">
        <v>4175</v>
      </c>
      <c r="F16" s="3">
        <v>1159</v>
      </c>
      <c r="G16" s="3">
        <v>361</v>
      </c>
      <c r="H16" s="236">
        <v>0</v>
      </c>
      <c r="I16" s="4">
        <v>7264630.71</v>
      </c>
      <c r="J16" s="4">
        <v>281820.44</v>
      </c>
      <c r="K16" s="4">
        <v>158076.48000000001</v>
      </c>
      <c r="L16" s="197">
        <v>7704527.6299999999</v>
      </c>
    </row>
    <row r="17" spans="1:12" s="42" customFormat="1" ht="15.75" x14ac:dyDescent="0.25">
      <c r="A17" s="212"/>
      <c r="B17" s="6" t="s">
        <v>374</v>
      </c>
      <c r="C17" s="6" t="s">
        <v>270</v>
      </c>
      <c r="D17" s="6" t="s">
        <v>355</v>
      </c>
      <c r="E17" s="6">
        <v>2297</v>
      </c>
      <c r="F17" s="6">
        <v>512</v>
      </c>
      <c r="G17" s="6">
        <v>210</v>
      </c>
      <c r="H17" s="235">
        <v>0</v>
      </c>
      <c r="I17" s="22">
        <v>4436223.4000000004</v>
      </c>
      <c r="J17" s="22">
        <v>256498.16</v>
      </c>
      <c r="K17" s="22">
        <v>26278.78</v>
      </c>
      <c r="L17" s="95">
        <v>4719000.34</v>
      </c>
    </row>
    <row r="18" spans="1:12" x14ac:dyDescent="0.25">
      <c r="A18" s="212"/>
      <c r="B18" s="6" t="s">
        <v>374</v>
      </c>
      <c r="C18" s="6" t="s">
        <v>271</v>
      </c>
      <c r="D18" s="6" t="s">
        <v>356</v>
      </c>
      <c r="E18" s="6">
        <v>451</v>
      </c>
      <c r="F18" s="6">
        <v>116</v>
      </c>
      <c r="G18" s="6">
        <v>45</v>
      </c>
      <c r="H18" s="235">
        <v>0</v>
      </c>
      <c r="I18" s="22">
        <v>542111.35</v>
      </c>
      <c r="J18" s="22">
        <v>4982.57</v>
      </c>
      <c r="K18" s="22">
        <v>26193.49</v>
      </c>
      <c r="L18" s="95">
        <v>573287.41</v>
      </c>
    </row>
    <row r="19" spans="1:12" x14ac:dyDescent="0.25">
      <c r="A19" s="212"/>
      <c r="B19" s="6" t="s">
        <v>374</v>
      </c>
      <c r="C19" s="6" t="s">
        <v>402</v>
      </c>
      <c r="D19" s="6" t="s">
        <v>375</v>
      </c>
      <c r="E19" s="6">
        <v>497</v>
      </c>
      <c r="F19" s="6">
        <v>234</v>
      </c>
      <c r="G19" s="6">
        <v>40</v>
      </c>
      <c r="H19" s="235">
        <v>0</v>
      </c>
      <c r="I19" s="22">
        <v>830685.1</v>
      </c>
      <c r="J19" s="22">
        <v>1965.25</v>
      </c>
      <c r="K19" s="22">
        <v>40399.82</v>
      </c>
      <c r="L19" s="95">
        <v>873050.17</v>
      </c>
    </row>
    <row r="20" spans="1:12" x14ac:dyDescent="0.25">
      <c r="A20" s="212"/>
      <c r="B20" s="6" t="s">
        <v>374</v>
      </c>
      <c r="C20" s="6" t="s">
        <v>403</v>
      </c>
      <c r="D20" s="6" t="s">
        <v>376</v>
      </c>
      <c r="E20" s="6">
        <v>42</v>
      </c>
      <c r="F20" s="6">
        <v>23</v>
      </c>
      <c r="G20" s="6">
        <v>7</v>
      </c>
      <c r="H20" s="235">
        <v>0</v>
      </c>
      <c r="I20" s="22">
        <v>76644.3</v>
      </c>
      <c r="J20" s="22">
        <v>387.97</v>
      </c>
      <c r="K20" s="22">
        <v>3653.37</v>
      </c>
      <c r="L20" s="95">
        <v>80685.64</v>
      </c>
    </row>
    <row r="21" spans="1:12" x14ac:dyDescent="0.25">
      <c r="A21" s="212"/>
      <c r="B21" s="6" t="s">
        <v>374</v>
      </c>
      <c r="C21" s="6" t="s">
        <v>399</v>
      </c>
      <c r="D21" s="6" t="s">
        <v>377</v>
      </c>
      <c r="E21" s="6">
        <v>822</v>
      </c>
      <c r="F21" s="6">
        <v>232</v>
      </c>
      <c r="G21" s="6">
        <v>53</v>
      </c>
      <c r="H21" s="235">
        <v>0</v>
      </c>
      <c r="I21" s="22">
        <v>1256930.21</v>
      </c>
      <c r="J21" s="22">
        <v>16498.71</v>
      </c>
      <c r="K21" s="22">
        <v>55870.67</v>
      </c>
      <c r="L21" s="95">
        <v>1329299.5900000001</v>
      </c>
    </row>
    <row r="22" spans="1:12" x14ac:dyDescent="0.25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29</v>
      </c>
      <c r="G22" s="6">
        <v>6</v>
      </c>
      <c r="H22" s="235">
        <v>0</v>
      </c>
      <c r="I22" s="22">
        <v>54352.14</v>
      </c>
      <c r="J22" s="22">
        <v>101.69</v>
      </c>
      <c r="K22" s="22">
        <v>2626.65</v>
      </c>
      <c r="L22" s="95">
        <v>57080.480000000003</v>
      </c>
    </row>
    <row r="23" spans="1:12" x14ac:dyDescent="0.25">
      <c r="A23" s="212"/>
      <c r="B23" s="6" t="s">
        <v>374</v>
      </c>
      <c r="C23" s="6" t="s">
        <v>397</v>
      </c>
      <c r="D23" s="6" t="s">
        <v>379</v>
      </c>
      <c r="E23" s="6">
        <v>29</v>
      </c>
      <c r="F23" s="6">
        <v>9</v>
      </c>
      <c r="G23" s="6">
        <v>0</v>
      </c>
      <c r="H23" s="235">
        <v>0</v>
      </c>
      <c r="I23" s="22">
        <v>43591.92</v>
      </c>
      <c r="J23" s="22">
        <v>247.54</v>
      </c>
      <c r="K23" s="22">
        <v>2094.58</v>
      </c>
      <c r="L23" s="95">
        <v>45934.04</v>
      </c>
    </row>
    <row r="24" spans="1:12" x14ac:dyDescent="0.25">
      <c r="A24" s="212"/>
      <c r="B24" s="6" t="s">
        <v>374</v>
      </c>
      <c r="C24" s="6" t="s">
        <v>398</v>
      </c>
      <c r="D24" s="6" t="s">
        <v>380</v>
      </c>
      <c r="E24" s="6">
        <v>8</v>
      </c>
      <c r="F24" s="6">
        <v>4</v>
      </c>
      <c r="G24" s="6">
        <v>0</v>
      </c>
      <c r="H24" s="235">
        <v>0</v>
      </c>
      <c r="I24" s="22">
        <v>24092.29</v>
      </c>
      <c r="J24" s="22">
        <v>1138.55</v>
      </c>
      <c r="K24" s="22">
        <v>959.12</v>
      </c>
      <c r="L24" s="95">
        <v>26189.96</v>
      </c>
    </row>
    <row r="25" spans="1:12" x14ac:dyDescent="0.25">
      <c r="A25" s="211">
        <v>1</v>
      </c>
      <c r="B25" s="3" t="s">
        <v>381</v>
      </c>
      <c r="C25" s="3"/>
      <c r="D25" s="3" t="s">
        <v>381</v>
      </c>
      <c r="E25" s="3">
        <v>9917</v>
      </c>
      <c r="F25" s="3">
        <v>91</v>
      </c>
      <c r="G25" s="3">
        <v>22</v>
      </c>
      <c r="H25" s="236">
        <v>0</v>
      </c>
      <c r="I25" s="4">
        <v>5435398.3200000003</v>
      </c>
      <c r="J25" s="4">
        <v>221706.9</v>
      </c>
      <c r="K25" s="4">
        <v>312684.13</v>
      </c>
      <c r="L25" s="197">
        <v>5969789.3499999996</v>
      </c>
    </row>
    <row r="26" spans="1:12" x14ac:dyDescent="0.25">
      <c r="A26" s="212"/>
      <c r="B26" s="6" t="s">
        <v>381</v>
      </c>
      <c r="C26" s="6" t="s">
        <v>406</v>
      </c>
      <c r="D26" s="6" t="s">
        <v>583</v>
      </c>
      <c r="E26" s="6">
        <v>6560</v>
      </c>
      <c r="F26" s="6">
        <v>74</v>
      </c>
      <c r="G26" s="6">
        <v>18</v>
      </c>
      <c r="H26" s="235">
        <v>0</v>
      </c>
      <c r="I26" s="22">
        <v>3737990.68</v>
      </c>
      <c r="J26" s="22">
        <v>160003.51999999999</v>
      </c>
      <c r="K26" s="22">
        <v>214680.33</v>
      </c>
      <c r="L26" s="95">
        <v>4112674.53</v>
      </c>
    </row>
    <row r="27" spans="1:12" x14ac:dyDescent="0.25">
      <c r="A27" s="212"/>
      <c r="B27" s="6" t="s">
        <v>381</v>
      </c>
      <c r="C27" s="6" t="s">
        <v>405</v>
      </c>
      <c r="D27" s="6" t="s">
        <v>323</v>
      </c>
      <c r="E27" s="6">
        <v>2850</v>
      </c>
      <c r="F27" s="6">
        <v>0</v>
      </c>
      <c r="G27" s="6">
        <v>0</v>
      </c>
      <c r="H27" s="235">
        <v>0</v>
      </c>
      <c r="I27" s="22">
        <v>1494364.96</v>
      </c>
      <c r="J27" s="22">
        <v>55774.55</v>
      </c>
      <c r="K27" s="22">
        <v>86176.98</v>
      </c>
      <c r="L27" s="95">
        <v>1636316.49</v>
      </c>
    </row>
    <row r="28" spans="1:12" s="42" customFormat="1" ht="15.75" x14ac:dyDescent="0.25">
      <c r="A28" s="212"/>
      <c r="B28" s="6" t="s">
        <v>381</v>
      </c>
      <c r="C28" s="6" t="s">
        <v>404</v>
      </c>
      <c r="D28" s="6" t="s">
        <v>433</v>
      </c>
      <c r="E28" s="6">
        <v>507</v>
      </c>
      <c r="F28" s="6">
        <v>17</v>
      </c>
      <c r="G28" s="6">
        <v>4</v>
      </c>
      <c r="H28" s="235">
        <v>0</v>
      </c>
      <c r="I28" s="22">
        <v>203042.68</v>
      </c>
      <c r="J28" s="22">
        <v>5928.83</v>
      </c>
      <c r="K28" s="22">
        <v>11826.82</v>
      </c>
      <c r="L28" s="95">
        <v>220798.33</v>
      </c>
    </row>
    <row r="29" spans="1:12" x14ac:dyDescent="0.25">
      <c r="A29" s="211">
        <v>1</v>
      </c>
      <c r="B29" s="3" t="s">
        <v>563</v>
      </c>
      <c r="C29" s="3"/>
      <c r="D29" s="3" t="s">
        <v>563</v>
      </c>
      <c r="E29" s="3">
        <v>940528</v>
      </c>
      <c r="F29" s="3">
        <v>292118</v>
      </c>
      <c r="G29" s="3">
        <v>69909</v>
      </c>
      <c r="H29" s="236">
        <v>1</v>
      </c>
      <c r="I29" s="4">
        <v>253156275.58000001</v>
      </c>
      <c r="J29" s="4">
        <v>9055784.0399999991</v>
      </c>
      <c r="K29" s="4">
        <v>14403495.26</v>
      </c>
      <c r="L29" s="197">
        <v>276615554.88</v>
      </c>
    </row>
    <row r="30" spans="1:12" x14ac:dyDescent="0.25">
      <c r="A30" s="212"/>
      <c r="B30" s="6" t="s">
        <v>563</v>
      </c>
      <c r="C30" s="6" t="s">
        <v>408</v>
      </c>
      <c r="D30" s="6" t="s">
        <v>539</v>
      </c>
      <c r="E30" s="6">
        <v>15</v>
      </c>
      <c r="F30" s="6">
        <v>5</v>
      </c>
      <c r="G30" s="6">
        <v>0</v>
      </c>
      <c r="H30" s="235">
        <v>0</v>
      </c>
      <c r="I30" s="22">
        <v>20265.8</v>
      </c>
      <c r="J30" s="22">
        <v>291.04000000000002</v>
      </c>
      <c r="K30" s="22">
        <v>1211.53</v>
      </c>
      <c r="L30" s="95">
        <v>21768.37</v>
      </c>
    </row>
    <row r="31" spans="1:12" x14ac:dyDescent="0.25">
      <c r="A31" s="212"/>
      <c r="B31" s="6" t="s">
        <v>563</v>
      </c>
      <c r="C31" s="6" t="s">
        <v>273</v>
      </c>
      <c r="D31" s="6" t="s">
        <v>511</v>
      </c>
      <c r="E31" s="6">
        <v>4745</v>
      </c>
      <c r="F31" s="6">
        <v>1235</v>
      </c>
      <c r="G31" s="6">
        <v>334</v>
      </c>
      <c r="H31" s="235">
        <v>0</v>
      </c>
      <c r="I31" s="22">
        <v>2486962.83</v>
      </c>
      <c r="J31" s="22">
        <v>237433.4</v>
      </c>
      <c r="K31" s="22">
        <v>133338.29</v>
      </c>
      <c r="L31" s="95">
        <v>2857734.52</v>
      </c>
    </row>
    <row r="32" spans="1:12" s="42" customFormat="1" ht="15.75" x14ac:dyDescent="0.25">
      <c r="A32" s="212"/>
      <c r="B32" s="6" t="s">
        <v>563</v>
      </c>
      <c r="C32" s="6" t="s">
        <v>274</v>
      </c>
      <c r="D32" s="6" t="s">
        <v>512</v>
      </c>
      <c r="E32" s="6">
        <v>26667</v>
      </c>
      <c r="F32" s="6">
        <v>7776</v>
      </c>
      <c r="G32" s="6">
        <v>3113</v>
      </c>
      <c r="H32" s="235">
        <v>0</v>
      </c>
      <c r="I32" s="22">
        <v>9039084.0099999998</v>
      </c>
      <c r="J32" s="22">
        <v>414312.29</v>
      </c>
      <c r="K32" s="22">
        <v>510918.38</v>
      </c>
      <c r="L32" s="95">
        <v>9964314.6799999997</v>
      </c>
    </row>
    <row r="33" spans="1:12" x14ac:dyDescent="0.25">
      <c r="A33" s="212"/>
      <c r="B33" s="6" t="s">
        <v>563</v>
      </c>
      <c r="C33" s="6" t="s">
        <v>651</v>
      </c>
      <c r="D33" s="6" t="s">
        <v>652</v>
      </c>
      <c r="E33" s="6">
        <v>12874</v>
      </c>
      <c r="F33" s="6">
        <v>2486</v>
      </c>
      <c r="G33" s="6">
        <v>340</v>
      </c>
      <c r="H33" s="235">
        <v>0</v>
      </c>
      <c r="I33" s="22">
        <v>5849819.0700000003</v>
      </c>
      <c r="J33" s="22">
        <v>289778.65999999997</v>
      </c>
      <c r="K33" s="22">
        <v>298945.28000000003</v>
      </c>
      <c r="L33" s="95">
        <v>6438543.0099999998</v>
      </c>
    </row>
    <row r="34" spans="1:12" x14ac:dyDescent="0.25">
      <c r="A34" s="212"/>
      <c r="B34" s="6" t="s">
        <v>563</v>
      </c>
      <c r="C34" s="6" t="s">
        <v>352</v>
      </c>
      <c r="D34" s="6" t="s">
        <v>513</v>
      </c>
      <c r="E34" s="6">
        <v>2930</v>
      </c>
      <c r="F34" s="6">
        <v>1317</v>
      </c>
      <c r="G34" s="6">
        <v>300</v>
      </c>
      <c r="H34" s="235">
        <v>0</v>
      </c>
      <c r="I34" s="22">
        <v>943445.36</v>
      </c>
      <c r="J34" s="22">
        <v>16986.53</v>
      </c>
      <c r="K34" s="22">
        <v>55513.82</v>
      </c>
      <c r="L34" s="95">
        <v>1015945.71</v>
      </c>
    </row>
    <row r="35" spans="1:12" x14ac:dyDescent="0.25">
      <c r="A35" s="212"/>
      <c r="B35" s="6" t="s">
        <v>563</v>
      </c>
      <c r="C35" s="6" t="s">
        <v>275</v>
      </c>
      <c r="D35" s="6" t="s">
        <v>514</v>
      </c>
      <c r="E35" s="6">
        <v>2129</v>
      </c>
      <c r="F35" s="6">
        <v>706</v>
      </c>
      <c r="G35" s="6">
        <v>47</v>
      </c>
      <c r="H35" s="235">
        <v>0</v>
      </c>
      <c r="I35" s="22">
        <v>595409.6</v>
      </c>
      <c r="J35" s="22">
        <v>14216.88</v>
      </c>
      <c r="K35" s="22">
        <v>34467.9</v>
      </c>
      <c r="L35" s="95">
        <v>644094.38</v>
      </c>
    </row>
    <row r="36" spans="1:12" x14ac:dyDescent="0.25">
      <c r="A36" s="212"/>
      <c r="B36" s="6" t="s">
        <v>563</v>
      </c>
      <c r="C36" s="6" t="s">
        <v>276</v>
      </c>
      <c r="D36" s="6" t="s">
        <v>515</v>
      </c>
      <c r="E36" s="6">
        <v>22357</v>
      </c>
      <c r="F36" s="6">
        <v>4493</v>
      </c>
      <c r="G36" s="6">
        <v>203</v>
      </c>
      <c r="H36" s="235">
        <v>0</v>
      </c>
      <c r="I36" s="22">
        <v>6907531.4000000004</v>
      </c>
      <c r="J36" s="22">
        <v>319766.11</v>
      </c>
      <c r="K36" s="22">
        <v>369611.46</v>
      </c>
      <c r="L36" s="95">
        <v>7596908.9699999997</v>
      </c>
    </row>
    <row r="37" spans="1:12" x14ac:dyDescent="0.25">
      <c r="A37" s="212"/>
      <c r="B37" s="6" t="s">
        <v>563</v>
      </c>
      <c r="C37" s="6" t="s">
        <v>277</v>
      </c>
      <c r="D37" s="6" t="s">
        <v>516</v>
      </c>
      <c r="E37" s="6">
        <v>25398</v>
      </c>
      <c r="F37" s="6">
        <v>6948</v>
      </c>
      <c r="G37" s="6">
        <v>213</v>
      </c>
      <c r="H37" s="235">
        <v>0</v>
      </c>
      <c r="I37" s="22">
        <v>7576910.6799999997</v>
      </c>
      <c r="J37" s="22">
        <v>267644.98</v>
      </c>
      <c r="K37" s="22">
        <v>431526.23</v>
      </c>
      <c r="L37" s="95">
        <v>8276081.8899999997</v>
      </c>
    </row>
    <row r="38" spans="1:12" x14ac:dyDescent="0.25">
      <c r="A38" s="212"/>
      <c r="B38" s="6" t="s">
        <v>563</v>
      </c>
      <c r="C38" s="6" t="s">
        <v>278</v>
      </c>
      <c r="D38" s="6" t="s">
        <v>517</v>
      </c>
      <c r="E38" s="6">
        <v>3805</v>
      </c>
      <c r="F38" s="6">
        <v>842</v>
      </c>
      <c r="G38" s="6">
        <v>65</v>
      </c>
      <c r="H38" s="235">
        <v>0</v>
      </c>
      <c r="I38" s="22">
        <v>1694462.32</v>
      </c>
      <c r="J38" s="22">
        <v>146360.01999999999</v>
      </c>
      <c r="K38" s="22">
        <v>88155.82</v>
      </c>
      <c r="L38" s="95">
        <v>1928978.16</v>
      </c>
    </row>
    <row r="39" spans="1:12" x14ac:dyDescent="0.25">
      <c r="A39" s="212"/>
      <c r="B39" s="6" t="s">
        <v>563</v>
      </c>
      <c r="C39" s="6" t="s">
        <v>414</v>
      </c>
      <c r="D39" s="6" t="s">
        <v>564</v>
      </c>
      <c r="E39" s="6">
        <v>1885</v>
      </c>
      <c r="F39" s="6">
        <v>971</v>
      </c>
      <c r="G39" s="6">
        <v>301</v>
      </c>
      <c r="H39" s="235">
        <v>0</v>
      </c>
      <c r="I39" s="22">
        <v>373653.74</v>
      </c>
      <c r="J39" s="22">
        <v>1306.8399999999999</v>
      </c>
      <c r="K39" s="22">
        <v>22322.48</v>
      </c>
      <c r="L39" s="95">
        <v>397283.06</v>
      </c>
    </row>
    <row r="40" spans="1:12" x14ac:dyDescent="0.25">
      <c r="A40" s="212"/>
      <c r="B40" s="6" t="s">
        <v>563</v>
      </c>
      <c r="C40" s="6" t="s">
        <v>279</v>
      </c>
      <c r="D40" s="6" t="s">
        <v>518</v>
      </c>
      <c r="E40" s="6">
        <v>1080</v>
      </c>
      <c r="F40" s="6">
        <v>441</v>
      </c>
      <c r="G40" s="6">
        <v>8</v>
      </c>
      <c r="H40" s="235">
        <v>0</v>
      </c>
      <c r="I40" s="22">
        <v>660172.32999999996</v>
      </c>
      <c r="J40" s="22">
        <v>44886.29</v>
      </c>
      <c r="K40" s="22">
        <v>36874.76</v>
      </c>
      <c r="L40" s="95">
        <v>741933.38</v>
      </c>
    </row>
    <row r="41" spans="1:12" x14ac:dyDescent="0.25">
      <c r="A41" s="212"/>
      <c r="B41" s="6" t="s">
        <v>563</v>
      </c>
      <c r="C41" s="6" t="s">
        <v>280</v>
      </c>
      <c r="D41" s="6" t="s">
        <v>642</v>
      </c>
      <c r="E41" s="6">
        <v>208507</v>
      </c>
      <c r="F41" s="6">
        <v>30633</v>
      </c>
      <c r="G41" s="6">
        <v>1116</v>
      </c>
      <c r="H41" s="235">
        <v>0</v>
      </c>
      <c r="I41" s="22">
        <v>44597339.670000002</v>
      </c>
      <c r="J41" s="22">
        <v>423002.36</v>
      </c>
      <c r="K41" s="22">
        <v>2629421.2999999998</v>
      </c>
      <c r="L41" s="95">
        <v>47649763.329999998</v>
      </c>
    </row>
    <row r="42" spans="1:12" x14ac:dyDescent="0.25">
      <c r="A42" s="212"/>
      <c r="B42" s="6" t="s">
        <v>563</v>
      </c>
      <c r="C42" s="6" t="s">
        <v>281</v>
      </c>
      <c r="D42" s="6" t="s">
        <v>519</v>
      </c>
      <c r="E42" s="6">
        <v>11204</v>
      </c>
      <c r="F42" s="6">
        <v>3507</v>
      </c>
      <c r="G42" s="6">
        <v>65</v>
      </c>
      <c r="H42" s="235">
        <v>0</v>
      </c>
      <c r="I42" s="22">
        <v>1153930.3400000001</v>
      </c>
      <c r="J42" s="22">
        <v>29.68</v>
      </c>
      <c r="K42" s="22">
        <v>69237.7</v>
      </c>
      <c r="L42" s="95">
        <v>1223197.72</v>
      </c>
    </row>
    <row r="43" spans="1:12" x14ac:dyDescent="0.25">
      <c r="A43" s="212"/>
      <c r="B43" s="6" t="s">
        <v>563</v>
      </c>
      <c r="C43" s="6" t="s">
        <v>282</v>
      </c>
      <c r="D43" s="6" t="s">
        <v>520</v>
      </c>
      <c r="E43" s="6">
        <v>5898</v>
      </c>
      <c r="F43" s="6">
        <v>1453</v>
      </c>
      <c r="G43" s="6">
        <v>78</v>
      </c>
      <c r="H43" s="235">
        <v>0</v>
      </c>
      <c r="I43" s="22">
        <v>784135.59</v>
      </c>
      <c r="J43" s="22">
        <v>96.12</v>
      </c>
      <c r="K43" s="22">
        <v>47037.45</v>
      </c>
      <c r="L43" s="95">
        <v>831269.16</v>
      </c>
    </row>
    <row r="44" spans="1:12" x14ac:dyDescent="0.25">
      <c r="A44" s="212"/>
      <c r="B44" s="6" t="s">
        <v>563</v>
      </c>
      <c r="C44" s="6" t="s">
        <v>283</v>
      </c>
      <c r="D44" s="6" t="s">
        <v>521</v>
      </c>
      <c r="E44" s="6">
        <v>24420</v>
      </c>
      <c r="F44" s="6">
        <v>9909</v>
      </c>
      <c r="G44" s="6">
        <v>667</v>
      </c>
      <c r="H44" s="235">
        <v>1</v>
      </c>
      <c r="I44" s="22">
        <v>3754390.74</v>
      </c>
      <c r="J44" s="22">
        <v>0</v>
      </c>
      <c r="K44" s="22">
        <v>224959.17</v>
      </c>
      <c r="L44" s="95">
        <v>3979349.91</v>
      </c>
    </row>
    <row r="45" spans="1:12" x14ac:dyDescent="0.25">
      <c r="A45" s="212"/>
      <c r="B45" s="6" t="s">
        <v>563</v>
      </c>
      <c r="C45" s="6" t="s">
        <v>284</v>
      </c>
      <c r="D45" s="6" t="s">
        <v>522</v>
      </c>
      <c r="E45" s="6">
        <v>1396</v>
      </c>
      <c r="F45" s="6">
        <v>266</v>
      </c>
      <c r="G45" s="6">
        <v>24</v>
      </c>
      <c r="H45" s="235">
        <v>0</v>
      </c>
      <c r="I45" s="22">
        <v>416726.16</v>
      </c>
      <c r="J45" s="22">
        <v>22222.26</v>
      </c>
      <c r="K45" s="22">
        <v>23577.45</v>
      </c>
      <c r="L45" s="95">
        <v>462525.87</v>
      </c>
    </row>
    <row r="46" spans="1:12" x14ac:dyDescent="0.25">
      <c r="A46" s="212"/>
      <c r="B46" s="6" t="s">
        <v>563</v>
      </c>
      <c r="C46" s="6" t="s">
        <v>285</v>
      </c>
      <c r="D46" s="6" t="s">
        <v>523</v>
      </c>
      <c r="E46" s="6">
        <v>4175</v>
      </c>
      <c r="F46" s="6">
        <v>966</v>
      </c>
      <c r="G46" s="6">
        <v>89</v>
      </c>
      <c r="H46" s="235">
        <v>0</v>
      </c>
      <c r="I46" s="22">
        <v>2597647.2799999998</v>
      </c>
      <c r="J46" s="22">
        <v>345624.47</v>
      </c>
      <c r="K46" s="22">
        <v>124093.91</v>
      </c>
      <c r="L46" s="95">
        <v>3067365.66</v>
      </c>
    </row>
    <row r="47" spans="1:12" x14ac:dyDescent="0.25">
      <c r="A47" s="212"/>
      <c r="B47" s="6" t="s">
        <v>563</v>
      </c>
      <c r="C47" s="6" t="s">
        <v>286</v>
      </c>
      <c r="D47" s="6" t="s">
        <v>524</v>
      </c>
      <c r="E47" s="6">
        <v>6991</v>
      </c>
      <c r="F47" s="6">
        <v>2926</v>
      </c>
      <c r="G47" s="6">
        <v>326</v>
      </c>
      <c r="H47" s="235">
        <v>0</v>
      </c>
      <c r="I47" s="22">
        <v>2816646.26</v>
      </c>
      <c r="J47" s="22">
        <v>105702.08</v>
      </c>
      <c r="K47" s="22">
        <v>156632.53</v>
      </c>
      <c r="L47" s="95">
        <v>3078980.87</v>
      </c>
    </row>
    <row r="48" spans="1:12" x14ac:dyDescent="0.25">
      <c r="A48" s="212"/>
      <c r="B48" s="6" t="s">
        <v>563</v>
      </c>
      <c r="C48" s="6" t="s">
        <v>287</v>
      </c>
      <c r="D48" s="6" t="s">
        <v>525</v>
      </c>
      <c r="E48" s="6">
        <v>307649</v>
      </c>
      <c r="F48" s="6">
        <v>96769</v>
      </c>
      <c r="G48" s="6">
        <v>41645</v>
      </c>
      <c r="H48" s="235">
        <v>0</v>
      </c>
      <c r="I48" s="22">
        <v>80512926.879999995</v>
      </c>
      <c r="J48" s="22">
        <v>2913221.92</v>
      </c>
      <c r="K48" s="22">
        <v>4607473.7</v>
      </c>
      <c r="L48" s="95">
        <v>88033622.5</v>
      </c>
    </row>
    <row r="49" spans="1:12" x14ac:dyDescent="0.25">
      <c r="A49" s="212"/>
      <c r="B49" s="6" t="s">
        <v>563</v>
      </c>
      <c r="C49" s="6" t="s">
        <v>288</v>
      </c>
      <c r="D49" s="6" t="s">
        <v>526</v>
      </c>
      <c r="E49" s="6">
        <v>31634</v>
      </c>
      <c r="F49" s="6">
        <v>9775</v>
      </c>
      <c r="G49" s="6">
        <v>203</v>
      </c>
      <c r="H49" s="235">
        <v>0</v>
      </c>
      <c r="I49" s="22">
        <v>12250278.710000001</v>
      </c>
      <c r="J49" s="22">
        <v>542434.22</v>
      </c>
      <c r="K49" s="22">
        <v>702100.88</v>
      </c>
      <c r="L49" s="95">
        <v>13494813.810000001</v>
      </c>
    </row>
    <row r="50" spans="1:12" x14ac:dyDescent="0.25">
      <c r="A50" s="212"/>
      <c r="B50" s="6" t="s">
        <v>563</v>
      </c>
      <c r="C50" s="6" t="s">
        <v>413</v>
      </c>
      <c r="D50" s="6" t="s">
        <v>527</v>
      </c>
      <c r="E50" s="6">
        <v>441</v>
      </c>
      <c r="F50" s="6">
        <v>55</v>
      </c>
      <c r="G50" s="6">
        <v>2</v>
      </c>
      <c r="H50" s="235">
        <v>0</v>
      </c>
      <c r="I50" s="22">
        <v>113002.09</v>
      </c>
      <c r="J50" s="22">
        <v>2302.09</v>
      </c>
      <c r="K50" s="22">
        <v>6589.72</v>
      </c>
      <c r="L50" s="95">
        <v>121893.9</v>
      </c>
    </row>
    <row r="51" spans="1:12" x14ac:dyDescent="0.25">
      <c r="A51" s="212"/>
      <c r="B51" s="6" t="s">
        <v>563</v>
      </c>
      <c r="C51" s="6" t="s">
        <v>401</v>
      </c>
      <c r="D51" s="6" t="s">
        <v>565</v>
      </c>
      <c r="E51" s="6">
        <v>746</v>
      </c>
      <c r="F51" s="6">
        <v>274</v>
      </c>
      <c r="G51" s="6">
        <v>49</v>
      </c>
      <c r="H51" s="235">
        <v>0</v>
      </c>
      <c r="I51" s="22">
        <v>219590.67</v>
      </c>
      <c r="J51" s="22">
        <v>3581.32</v>
      </c>
      <c r="K51" s="22">
        <v>12961.04</v>
      </c>
      <c r="L51" s="95">
        <v>236133.03</v>
      </c>
    </row>
    <row r="52" spans="1:12" x14ac:dyDescent="0.25">
      <c r="A52" s="212"/>
      <c r="B52" s="6" t="s">
        <v>563</v>
      </c>
      <c r="C52" s="6" t="s">
        <v>289</v>
      </c>
      <c r="D52" s="6" t="s">
        <v>639</v>
      </c>
      <c r="E52" s="6">
        <v>564</v>
      </c>
      <c r="F52" s="6">
        <v>183</v>
      </c>
      <c r="G52" s="6">
        <v>2</v>
      </c>
      <c r="H52" s="235">
        <v>0</v>
      </c>
      <c r="I52" s="22">
        <v>293964.18</v>
      </c>
      <c r="J52" s="22">
        <v>36815.25</v>
      </c>
      <c r="K52" s="22">
        <v>15190.17</v>
      </c>
      <c r="L52" s="95">
        <v>345969.6</v>
      </c>
    </row>
    <row r="53" spans="1:12" s="42" customFormat="1" ht="15.75" x14ac:dyDescent="0.25">
      <c r="A53" s="212"/>
      <c r="B53" s="6" t="s">
        <v>563</v>
      </c>
      <c r="C53" s="6" t="s">
        <v>290</v>
      </c>
      <c r="D53" s="6" t="s">
        <v>528</v>
      </c>
      <c r="E53" s="6">
        <v>6588</v>
      </c>
      <c r="F53" s="6">
        <v>2188</v>
      </c>
      <c r="G53" s="6">
        <v>530</v>
      </c>
      <c r="H53" s="235">
        <v>0</v>
      </c>
      <c r="I53" s="22">
        <v>1663175.33</v>
      </c>
      <c r="J53" s="22">
        <v>50228.73</v>
      </c>
      <c r="K53" s="22">
        <v>96054.85</v>
      </c>
      <c r="L53" s="95">
        <v>1809458.91</v>
      </c>
    </row>
    <row r="54" spans="1:12" x14ac:dyDescent="0.25">
      <c r="A54" s="212"/>
      <c r="B54" s="6" t="s">
        <v>563</v>
      </c>
      <c r="C54" s="6" t="s">
        <v>291</v>
      </c>
      <c r="D54" s="6" t="s">
        <v>529</v>
      </c>
      <c r="E54" s="6">
        <v>3154</v>
      </c>
      <c r="F54" s="6">
        <v>486</v>
      </c>
      <c r="G54" s="6">
        <v>46</v>
      </c>
      <c r="H54" s="235">
        <v>0</v>
      </c>
      <c r="I54" s="22">
        <v>1846513.68</v>
      </c>
      <c r="J54" s="22">
        <v>261290.69</v>
      </c>
      <c r="K54" s="22">
        <v>93404.91</v>
      </c>
      <c r="L54" s="95">
        <v>2201209.2799999998</v>
      </c>
    </row>
    <row r="55" spans="1:12" x14ac:dyDescent="0.25">
      <c r="A55" s="212"/>
      <c r="B55" s="6" t="s">
        <v>563</v>
      </c>
      <c r="C55" s="6" t="s">
        <v>292</v>
      </c>
      <c r="D55" s="6" t="s">
        <v>530</v>
      </c>
      <c r="E55" s="6">
        <v>23056</v>
      </c>
      <c r="F55" s="6">
        <v>8482</v>
      </c>
      <c r="G55" s="6">
        <v>604</v>
      </c>
      <c r="H55" s="235">
        <v>0</v>
      </c>
      <c r="I55" s="22">
        <v>10391765.26</v>
      </c>
      <c r="J55" s="22">
        <v>951119.72</v>
      </c>
      <c r="K55" s="22">
        <v>528627.1</v>
      </c>
      <c r="L55" s="95">
        <v>11871512.08</v>
      </c>
    </row>
    <row r="56" spans="1:12" x14ac:dyDescent="0.25">
      <c r="A56" s="212"/>
      <c r="B56" s="6" t="s">
        <v>563</v>
      </c>
      <c r="C56" s="6" t="s">
        <v>293</v>
      </c>
      <c r="D56" s="6" t="s">
        <v>531</v>
      </c>
      <c r="E56" s="6">
        <v>22082</v>
      </c>
      <c r="F56" s="6">
        <v>5185</v>
      </c>
      <c r="G56" s="6">
        <v>391</v>
      </c>
      <c r="H56" s="235">
        <v>0</v>
      </c>
      <c r="I56" s="22">
        <v>6652675.4699999997</v>
      </c>
      <c r="J56" s="22">
        <v>441977.69</v>
      </c>
      <c r="K56" s="22">
        <v>353251.85</v>
      </c>
      <c r="L56" s="95">
        <v>7447905.0099999998</v>
      </c>
    </row>
    <row r="57" spans="1:12" x14ac:dyDescent="0.25">
      <c r="A57" s="212"/>
      <c r="B57" s="6" t="s">
        <v>563</v>
      </c>
      <c r="C57" s="6" t="s">
        <v>294</v>
      </c>
      <c r="D57" s="6" t="s">
        <v>640</v>
      </c>
      <c r="E57" s="6">
        <v>7891</v>
      </c>
      <c r="F57" s="6">
        <v>2425</v>
      </c>
      <c r="G57" s="6">
        <v>286</v>
      </c>
      <c r="H57" s="235">
        <v>0</v>
      </c>
      <c r="I57" s="22">
        <v>1881824.23</v>
      </c>
      <c r="J57" s="22">
        <v>36298.129999999997</v>
      </c>
      <c r="K57" s="22">
        <v>109975.52</v>
      </c>
      <c r="L57" s="95">
        <v>2028097.88</v>
      </c>
    </row>
    <row r="58" spans="1:12" x14ac:dyDescent="0.25">
      <c r="A58" s="212"/>
      <c r="B58" s="6" t="s">
        <v>563</v>
      </c>
      <c r="C58" s="6" t="s">
        <v>353</v>
      </c>
      <c r="D58" s="6" t="s">
        <v>532</v>
      </c>
      <c r="E58" s="6">
        <v>507</v>
      </c>
      <c r="F58" s="6">
        <v>185</v>
      </c>
      <c r="G58" s="6">
        <v>42</v>
      </c>
      <c r="H58" s="235">
        <v>0</v>
      </c>
      <c r="I58" s="22">
        <v>166563.20000000001</v>
      </c>
      <c r="J58" s="22">
        <v>4723.0200000000004</v>
      </c>
      <c r="K58" s="22">
        <v>9688.36</v>
      </c>
      <c r="L58" s="95">
        <v>180974.58</v>
      </c>
    </row>
    <row r="59" spans="1:12" x14ac:dyDescent="0.25">
      <c r="A59" s="212"/>
      <c r="B59" s="6" t="s">
        <v>563</v>
      </c>
      <c r="C59" s="6" t="s">
        <v>295</v>
      </c>
      <c r="D59" s="6" t="s">
        <v>533</v>
      </c>
      <c r="E59" s="6">
        <v>1619</v>
      </c>
      <c r="F59" s="6">
        <v>439</v>
      </c>
      <c r="G59" s="6">
        <v>28</v>
      </c>
      <c r="H59" s="235">
        <v>0</v>
      </c>
      <c r="I59" s="22">
        <v>907322.63</v>
      </c>
      <c r="J59" s="22">
        <v>109360.42</v>
      </c>
      <c r="K59" s="22">
        <v>47302.93</v>
      </c>
      <c r="L59" s="95">
        <v>1063985.98</v>
      </c>
    </row>
    <row r="60" spans="1:12" x14ac:dyDescent="0.25">
      <c r="A60" s="212"/>
      <c r="B60" s="6" t="s">
        <v>563</v>
      </c>
      <c r="C60" s="6" t="s">
        <v>407</v>
      </c>
      <c r="D60" s="6" t="s">
        <v>382</v>
      </c>
      <c r="E60" s="6">
        <v>166014</v>
      </c>
      <c r="F60" s="6">
        <v>88051</v>
      </c>
      <c r="G60" s="6">
        <v>18584</v>
      </c>
      <c r="H60" s="235">
        <v>0</v>
      </c>
      <c r="I60" s="22">
        <v>43420574.5</v>
      </c>
      <c r="J60" s="22">
        <v>1016967.94</v>
      </c>
      <c r="K60" s="22">
        <v>2531149.1800000002</v>
      </c>
      <c r="L60" s="95">
        <v>46968691.619999997</v>
      </c>
    </row>
    <row r="61" spans="1:12" x14ac:dyDescent="0.25">
      <c r="A61" s="212"/>
      <c r="B61" s="6" t="s">
        <v>563</v>
      </c>
      <c r="C61" s="6" t="s">
        <v>396</v>
      </c>
      <c r="D61" s="6" t="s">
        <v>643</v>
      </c>
      <c r="E61" s="6">
        <v>368</v>
      </c>
      <c r="F61" s="6">
        <v>229</v>
      </c>
      <c r="G61" s="6">
        <v>144</v>
      </c>
      <c r="H61" s="235">
        <v>0</v>
      </c>
      <c r="I61" s="22">
        <v>41593.74</v>
      </c>
      <c r="J61" s="22">
        <v>226.06</v>
      </c>
      <c r="K61" s="22">
        <v>2481.14</v>
      </c>
      <c r="L61" s="95">
        <v>44300.94</v>
      </c>
    </row>
    <row r="62" spans="1:12" x14ac:dyDescent="0.25">
      <c r="A62" s="212"/>
      <c r="B62" s="6" t="s">
        <v>563</v>
      </c>
      <c r="C62" s="6" t="s">
        <v>596</v>
      </c>
      <c r="D62" s="6" t="s">
        <v>597</v>
      </c>
      <c r="E62" s="6">
        <v>717</v>
      </c>
      <c r="F62" s="6">
        <v>179</v>
      </c>
      <c r="G62" s="6">
        <v>0</v>
      </c>
      <c r="H62" s="235">
        <v>0</v>
      </c>
      <c r="I62" s="22">
        <v>28973.89</v>
      </c>
      <c r="J62" s="22">
        <v>0</v>
      </c>
      <c r="K62" s="22">
        <v>1738.57</v>
      </c>
      <c r="L62" s="95">
        <v>30712.46</v>
      </c>
    </row>
    <row r="63" spans="1:12" x14ac:dyDescent="0.25">
      <c r="A63" s="212"/>
      <c r="B63" s="6" t="s">
        <v>563</v>
      </c>
      <c r="C63" s="6" t="s">
        <v>296</v>
      </c>
      <c r="D63" s="6" t="s">
        <v>534</v>
      </c>
      <c r="E63" s="6">
        <v>846</v>
      </c>
      <c r="F63" s="6">
        <v>259</v>
      </c>
      <c r="G63" s="6">
        <v>64</v>
      </c>
      <c r="H63" s="235">
        <v>0</v>
      </c>
      <c r="I63" s="22">
        <v>408739.54</v>
      </c>
      <c r="J63" s="22">
        <v>31682.07</v>
      </c>
      <c r="K63" s="22">
        <v>22608.23</v>
      </c>
      <c r="L63" s="95">
        <v>463029.84</v>
      </c>
    </row>
    <row r="64" spans="1:12" x14ac:dyDescent="0.25">
      <c r="A64" s="212"/>
      <c r="B64" s="6" t="s">
        <v>563</v>
      </c>
      <c r="C64" s="6" t="s">
        <v>659</v>
      </c>
      <c r="D64" s="6" t="s">
        <v>658</v>
      </c>
      <c r="E64" s="6">
        <v>176</v>
      </c>
      <c r="F64" s="6">
        <v>74</v>
      </c>
      <c r="G64" s="6">
        <v>0</v>
      </c>
      <c r="H64" s="235">
        <v>0</v>
      </c>
      <c r="I64" s="22">
        <v>88258.4</v>
      </c>
      <c r="J64" s="22">
        <v>3894.76</v>
      </c>
      <c r="K64" s="22">
        <v>5051.6499999999996</v>
      </c>
      <c r="L64" s="95">
        <v>97204.81</v>
      </c>
    </row>
    <row r="65" spans="1:12" x14ac:dyDescent="0.25">
      <c r="A65" s="211">
        <v>1</v>
      </c>
      <c r="B65" s="3" t="s">
        <v>647</v>
      </c>
      <c r="C65" s="3"/>
      <c r="D65" s="3" t="s">
        <v>647</v>
      </c>
      <c r="E65" s="3">
        <v>976293</v>
      </c>
      <c r="F65" s="3">
        <v>416532</v>
      </c>
      <c r="G65" s="3">
        <v>105948</v>
      </c>
      <c r="H65" s="236">
        <v>18803</v>
      </c>
      <c r="I65" s="4">
        <v>1168359633.54</v>
      </c>
      <c r="J65" s="4">
        <v>17889625.41</v>
      </c>
      <c r="K65" s="4">
        <v>66170631.869999997</v>
      </c>
      <c r="L65" s="197">
        <v>1252419890.8199999</v>
      </c>
    </row>
    <row r="66" spans="1:12" x14ac:dyDescent="0.25">
      <c r="A66" s="212"/>
      <c r="B66" s="6" t="s">
        <v>647</v>
      </c>
      <c r="C66" s="6" t="s">
        <v>259</v>
      </c>
      <c r="D66" s="6" t="s">
        <v>55</v>
      </c>
      <c r="E66" s="6">
        <v>447398</v>
      </c>
      <c r="F66" s="6">
        <v>146297</v>
      </c>
      <c r="G66" s="6">
        <v>66478</v>
      </c>
      <c r="H66" s="235">
        <v>0</v>
      </c>
      <c r="I66" s="22">
        <v>457487586.94999999</v>
      </c>
      <c r="J66" s="22">
        <v>3481505.57</v>
      </c>
      <c r="K66" s="22">
        <v>26258537.719999999</v>
      </c>
      <c r="L66" s="95">
        <v>487227630.24000001</v>
      </c>
    </row>
    <row r="67" spans="1:12" s="42" customFormat="1" ht="15.75" x14ac:dyDescent="0.25">
      <c r="A67" s="212"/>
      <c r="B67" s="6" t="s">
        <v>647</v>
      </c>
      <c r="C67" s="6" t="s">
        <v>261</v>
      </c>
      <c r="D67" s="6" t="s">
        <v>56</v>
      </c>
      <c r="E67" s="6">
        <v>8561</v>
      </c>
      <c r="F67" s="6">
        <v>1752</v>
      </c>
      <c r="G67" s="6">
        <v>593</v>
      </c>
      <c r="H67" s="235">
        <v>0</v>
      </c>
      <c r="I67" s="22">
        <v>9848749.5099999998</v>
      </c>
      <c r="J67" s="22">
        <v>28981.279999999999</v>
      </c>
      <c r="K67" s="22">
        <v>571307.52000000002</v>
      </c>
      <c r="L67" s="95">
        <v>10449038.310000001</v>
      </c>
    </row>
    <row r="68" spans="1:12" x14ac:dyDescent="0.25">
      <c r="A68" s="212"/>
      <c r="B68" s="6" t="s">
        <v>647</v>
      </c>
      <c r="C68" s="6" t="s">
        <v>410</v>
      </c>
      <c r="D68" s="6" t="s">
        <v>383</v>
      </c>
      <c r="E68" s="6">
        <v>1024</v>
      </c>
      <c r="F68" s="6">
        <v>363</v>
      </c>
      <c r="G68" s="6">
        <v>111</v>
      </c>
      <c r="H68" s="235">
        <v>0</v>
      </c>
      <c r="I68" s="22">
        <v>3217114.64</v>
      </c>
      <c r="J68" s="22">
        <v>297250.27</v>
      </c>
      <c r="K68" s="22">
        <v>180580.84</v>
      </c>
      <c r="L68" s="95">
        <v>3694945.75</v>
      </c>
    </row>
    <row r="69" spans="1:12" s="42" customFormat="1" ht="15.75" x14ac:dyDescent="0.25">
      <c r="A69" s="212"/>
      <c r="B69" s="6" t="s">
        <v>647</v>
      </c>
      <c r="C69" s="6" t="s">
        <v>351</v>
      </c>
      <c r="D69" s="6" t="s">
        <v>510</v>
      </c>
      <c r="E69" s="6">
        <v>1249</v>
      </c>
      <c r="F69" s="6">
        <v>134</v>
      </c>
      <c r="G69" s="6">
        <v>28</v>
      </c>
      <c r="H69" s="235">
        <v>7</v>
      </c>
      <c r="I69" s="22">
        <v>1895356.93</v>
      </c>
      <c r="J69" s="22">
        <v>55021.73</v>
      </c>
      <c r="K69" s="22">
        <v>101121.42</v>
      </c>
      <c r="L69" s="95">
        <v>2051500.08</v>
      </c>
    </row>
    <row r="70" spans="1:12" x14ac:dyDescent="0.25">
      <c r="A70" s="212"/>
      <c r="B70" s="6" t="s">
        <v>647</v>
      </c>
      <c r="C70" s="6" t="s">
        <v>262</v>
      </c>
      <c r="D70" s="6" t="s">
        <v>57</v>
      </c>
      <c r="E70" s="6">
        <v>11007</v>
      </c>
      <c r="F70" s="6">
        <v>1678</v>
      </c>
      <c r="G70" s="6">
        <v>272</v>
      </c>
      <c r="H70" s="235">
        <v>0</v>
      </c>
      <c r="I70" s="22">
        <v>16274558.710000001</v>
      </c>
      <c r="J70" s="22">
        <v>511182.95</v>
      </c>
      <c r="K70" s="22">
        <v>809813.54</v>
      </c>
      <c r="L70" s="95">
        <v>17595555.199999999</v>
      </c>
    </row>
    <row r="71" spans="1:12" s="42" customFormat="1" ht="15.75" x14ac:dyDescent="0.25">
      <c r="A71" s="212"/>
      <c r="B71" s="6" t="s">
        <v>647</v>
      </c>
      <c r="C71" s="6" t="s">
        <v>263</v>
      </c>
      <c r="D71" s="6" t="s">
        <v>58</v>
      </c>
      <c r="E71" s="6">
        <v>4776</v>
      </c>
      <c r="F71" s="6">
        <v>1264</v>
      </c>
      <c r="G71" s="6">
        <v>131</v>
      </c>
      <c r="H71" s="235">
        <v>42</v>
      </c>
      <c r="I71" s="22">
        <v>7795284.8300000001</v>
      </c>
      <c r="J71" s="22">
        <v>256398.55</v>
      </c>
      <c r="K71" s="22">
        <v>430648.68</v>
      </c>
      <c r="L71" s="95">
        <v>8482332.0600000005</v>
      </c>
    </row>
    <row r="72" spans="1:12" x14ac:dyDescent="0.25">
      <c r="A72" s="212"/>
      <c r="B72" s="6" t="s">
        <v>647</v>
      </c>
      <c r="C72" s="6" t="s">
        <v>409</v>
      </c>
      <c r="D72" s="6" t="s">
        <v>384</v>
      </c>
      <c r="E72" s="6">
        <v>2084</v>
      </c>
      <c r="F72" s="6">
        <v>326</v>
      </c>
      <c r="G72" s="6">
        <v>92</v>
      </c>
      <c r="H72" s="235">
        <v>0</v>
      </c>
      <c r="I72" s="22">
        <v>3707075.07</v>
      </c>
      <c r="J72" s="22">
        <v>175281.16</v>
      </c>
      <c r="K72" s="22">
        <v>208801.79</v>
      </c>
      <c r="L72" s="95">
        <v>4091158.02</v>
      </c>
    </row>
    <row r="73" spans="1:12" s="42" customFormat="1" ht="15.75" x14ac:dyDescent="0.25">
      <c r="A73" s="212"/>
      <c r="B73" s="6" t="s">
        <v>647</v>
      </c>
      <c r="C73" s="6" t="s">
        <v>264</v>
      </c>
      <c r="D73" s="6" t="s">
        <v>59</v>
      </c>
      <c r="E73" s="6">
        <v>529</v>
      </c>
      <c r="F73" s="6">
        <v>123</v>
      </c>
      <c r="G73" s="6">
        <v>0</v>
      </c>
      <c r="H73" s="235">
        <v>4</v>
      </c>
      <c r="I73" s="22">
        <v>827209.18</v>
      </c>
      <c r="J73" s="22">
        <v>32318.959999999999</v>
      </c>
      <c r="K73" s="22">
        <v>43436.13</v>
      </c>
      <c r="L73" s="95">
        <v>902964.27</v>
      </c>
    </row>
    <row r="74" spans="1:12" x14ac:dyDescent="0.25">
      <c r="A74" s="212"/>
      <c r="B74" s="6" t="s">
        <v>647</v>
      </c>
      <c r="C74" s="6" t="s">
        <v>265</v>
      </c>
      <c r="D74" s="6" t="s">
        <v>60</v>
      </c>
      <c r="E74" s="6">
        <v>37712</v>
      </c>
      <c r="F74" s="6">
        <v>7789</v>
      </c>
      <c r="G74" s="6">
        <v>1023</v>
      </c>
      <c r="H74" s="235">
        <v>308</v>
      </c>
      <c r="I74" s="22">
        <v>65469159.649999999</v>
      </c>
      <c r="J74" s="22">
        <v>2316421.64</v>
      </c>
      <c r="K74" s="22">
        <v>3481142.88</v>
      </c>
      <c r="L74" s="95">
        <v>71266724.170000002</v>
      </c>
    </row>
    <row r="75" spans="1:12" s="42" customFormat="1" ht="15.75" x14ac:dyDescent="0.25">
      <c r="A75" s="212"/>
      <c r="B75" s="6" t="s">
        <v>647</v>
      </c>
      <c r="C75" s="6" t="s">
        <v>272</v>
      </c>
      <c r="D75" s="6" t="s">
        <v>357</v>
      </c>
      <c r="E75" s="6">
        <v>21520</v>
      </c>
      <c r="F75" s="6">
        <v>6156</v>
      </c>
      <c r="G75" s="6">
        <v>637</v>
      </c>
      <c r="H75" s="235">
        <v>0</v>
      </c>
      <c r="I75" s="22">
        <v>43314427.960000001</v>
      </c>
      <c r="J75" s="22">
        <v>1576120.77</v>
      </c>
      <c r="K75" s="22">
        <v>2191913.73</v>
      </c>
      <c r="L75" s="95">
        <v>47082462.460000001</v>
      </c>
    </row>
    <row r="76" spans="1:12" x14ac:dyDescent="0.25">
      <c r="A76" s="212"/>
      <c r="B76" s="6" t="s">
        <v>647</v>
      </c>
      <c r="C76" s="6" t="s">
        <v>395</v>
      </c>
      <c r="D76" s="6" t="s">
        <v>385</v>
      </c>
      <c r="E76" s="6">
        <v>103466</v>
      </c>
      <c r="F76" s="6">
        <v>33568</v>
      </c>
      <c r="G76" s="6">
        <v>10667</v>
      </c>
      <c r="H76" s="235">
        <v>367</v>
      </c>
      <c r="I76" s="22">
        <v>112415734.19</v>
      </c>
      <c r="J76" s="22">
        <v>639980.22</v>
      </c>
      <c r="K76" s="22">
        <v>6500959.8499999996</v>
      </c>
      <c r="L76" s="95">
        <v>119556674.26000001</v>
      </c>
    </row>
    <row r="77" spans="1:12" x14ac:dyDescent="0.25">
      <c r="A77" s="212"/>
      <c r="B77" s="6" t="s">
        <v>647</v>
      </c>
      <c r="C77" s="6" t="s">
        <v>576</v>
      </c>
      <c r="D77" s="6" t="s">
        <v>577</v>
      </c>
      <c r="E77" s="6">
        <v>336887</v>
      </c>
      <c r="F77" s="6">
        <v>217079</v>
      </c>
      <c r="G77" s="6">
        <v>25914</v>
      </c>
      <c r="H77" s="235">
        <v>18075</v>
      </c>
      <c r="I77" s="22">
        <v>446027041.62</v>
      </c>
      <c r="J77" s="22">
        <v>8517907.7899999991</v>
      </c>
      <c r="K77" s="22">
        <v>25387943.93</v>
      </c>
      <c r="L77" s="95">
        <v>479932893.33999997</v>
      </c>
    </row>
    <row r="78" spans="1:12" s="42" customFormat="1" ht="15.75" x14ac:dyDescent="0.25">
      <c r="A78" s="212"/>
      <c r="B78" s="6" t="s">
        <v>647</v>
      </c>
      <c r="C78" s="6" t="s">
        <v>420</v>
      </c>
      <c r="D78" s="6" t="s">
        <v>394</v>
      </c>
      <c r="E78" s="6">
        <v>80</v>
      </c>
      <c r="F78" s="6">
        <v>3</v>
      </c>
      <c r="G78" s="6">
        <v>2</v>
      </c>
      <c r="H78" s="235">
        <v>0</v>
      </c>
      <c r="I78" s="22">
        <v>80334.3</v>
      </c>
      <c r="J78" s="22">
        <v>1254.52</v>
      </c>
      <c r="K78" s="22">
        <v>4423.84</v>
      </c>
      <c r="L78" s="95">
        <v>86012.66</v>
      </c>
    </row>
    <row r="79" spans="1:12" x14ac:dyDescent="0.25">
      <c r="A79" s="211">
        <v>1</v>
      </c>
      <c r="B79" s="3" t="s">
        <v>386</v>
      </c>
      <c r="C79" s="3"/>
      <c r="D79" s="3" t="s">
        <v>386</v>
      </c>
      <c r="E79" s="3">
        <v>3</v>
      </c>
      <c r="F79" s="3">
        <v>0</v>
      </c>
      <c r="G79" s="3">
        <v>0</v>
      </c>
      <c r="H79" s="236">
        <v>2</v>
      </c>
      <c r="I79" s="4">
        <v>4951.88</v>
      </c>
      <c r="J79" s="4">
        <v>242.06</v>
      </c>
      <c r="K79" s="4">
        <v>300.75</v>
      </c>
      <c r="L79" s="197">
        <v>5494.69</v>
      </c>
    </row>
    <row r="80" spans="1:12" x14ac:dyDescent="0.25">
      <c r="A80" s="212"/>
      <c r="B80" s="6" t="s">
        <v>386</v>
      </c>
      <c r="C80" s="6" t="s">
        <v>411</v>
      </c>
      <c r="D80" s="6" t="s">
        <v>387</v>
      </c>
      <c r="E80" s="6">
        <v>3</v>
      </c>
      <c r="F80" s="6">
        <v>0</v>
      </c>
      <c r="G80" s="6">
        <v>0</v>
      </c>
      <c r="H80" s="235">
        <v>2</v>
      </c>
      <c r="I80" s="22">
        <v>4951.88</v>
      </c>
      <c r="J80" s="22">
        <v>242.06</v>
      </c>
      <c r="K80" s="22">
        <v>300.75</v>
      </c>
      <c r="L80" s="95">
        <v>5494.69</v>
      </c>
    </row>
    <row r="81" spans="1:12" x14ac:dyDescent="0.25">
      <c r="A81" s="211">
        <v>1</v>
      </c>
      <c r="B81" s="3" t="s">
        <v>388</v>
      </c>
      <c r="C81" s="3"/>
      <c r="D81" s="3" t="s">
        <v>388</v>
      </c>
      <c r="E81" s="3">
        <v>11897</v>
      </c>
      <c r="F81" s="3">
        <v>3009</v>
      </c>
      <c r="G81" s="3">
        <v>16</v>
      </c>
      <c r="H81" s="236">
        <v>0</v>
      </c>
      <c r="I81" s="4">
        <v>6301875.6799999997</v>
      </c>
      <c r="J81" s="4">
        <v>0</v>
      </c>
      <c r="K81" s="4">
        <v>129952.95</v>
      </c>
      <c r="L81" s="197">
        <v>6431828.6299999999</v>
      </c>
    </row>
    <row r="82" spans="1:12" s="42" customFormat="1" ht="15.75" x14ac:dyDescent="0.25">
      <c r="A82" s="212"/>
      <c r="B82" s="6" t="s">
        <v>388</v>
      </c>
      <c r="C82" s="6" t="s">
        <v>300</v>
      </c>
      <c r="D82" s="6" t="s">
        <v>67</v>
      </c>
      <c r="E82" s="6">
        <v>11897</v>
      </c>
      <c r="F82" s="6">
        <v>3009</v>
      </c>
      <c r="G82" s="6">
        <v>16</v>
      </c>
      <c r="H82" s="235">
        <v>0</v>
      </c>
      <c r="I82" s="22">
        <v>6301875.6799999997</v>
      </c>
      <c r="J82" s="22">
        <v>0</v>
      </c>
      <c r="K82" s="22">
        <v>129952.95</v>
      </c>
      <c r="L82" s="95">
        <v>6431828.6299999999</v>
      </c>
    </row>
    <row r="83" spans="1:12" x14ac:dyDescent="0.25">
      <c r="A83" s="211">
        <v>1</v>
      </c>
      <c r="B83" s="3" t="s">
        <v>66</v>
      </c>
      <c r="C83" s="3"/>
      <c r="D83" s="3" t="s">
        <v>66</v>
      </c>
      <c r="E83" s="3">
        <v>12386</v>
      </c>
      <c r="F83" s="3">
        <v>3356</v>
      </c>
      <c r="G83" s="3">
        <v>0</v>
      </c>
      <c r="H83" s="236">
        <v>0</v>
      </c>
      <c r="I83" s="4">
        <v>3089232.88</v>
      </c>
      <c r="J83" s="4">
        <v>0</v>
      </c>
      <c r="K83" s="4">
        <v>0</v>
      </c>
      <c r="L83" s="197">
        <v>3089232.88</v>
      </c>
    </row>
    <row r="84" spans="1:12" x14ac:dyDescent="0.25">
      <c r="A84" s="212"/>
      <c r="B84" s="6" t="s">
        <v>66</v>
      </c>
      <c r="C84" s="6" t="s">
        <v>299</v>
      </c>
      <c r="D84" s="6" t="s">
        <v>66</v>
      </c>
      <c r="E84" s="6">
        <v>12386</v>
      </c>
      <c r="F84" s="6">
        <v>3356</v>
      </c>
      <c r="G84" s="6">
        <v>0</v>
      </c>
      <c r="H84" s="235">
        <v>0</v>
      </c>
      <c r="I84" s="22">
        <v>3089232.88</v>
      </c>
      <c r="J84" s="22">
        <v>0</v>
      </c>
      <c r="K84" s="22">
        <v>0</v>
      </c>
      <c r="L84" s="95">
        <v>3089232.88</v>
      </c>
    </row>
    <row r="85" spans="1:12" x14ac:dyDescent="0.25">
      <c r="A85" s="211">
        <v>1</v>
      </c>
      <c r="B85" s="3" t="s">
        <v>68</v>
      </c>
      <c r="C85" s="3"/>
      <c r="D85" s="3" t="s">
        <v>68</v>
      </c>
      <c r="E85" s="3">
        <v>252718</v>
      </c>
      <c r="F85" s="3">
        <v>41186</v>
      </c>
      <c r="G85" s="3">
        <v>0</v>
      </c>
      <c r="H85" s="236">
        <v>0</v>
      </c>
      <c r="I85" s="4">
        <v>25601159.77</v>
      </c>
      <c r="J85" s="4">
        <v>794.9</v>
      </c>
      <c r="K85" s="4">
        <v>0</v>
      </c>
      <c r="L85" s="197">
        <v>25601954.670000002</v>
      </c>
    </row>
    <row r="86" spans="1:12" x14ac:dyDescent="0.25">
      <c r="A86" s="212"/>
      <c r="B86" s="6" t="s">
        <v>68</v>
      </c>
      <c r="C86" s="6" t="s">
        <v>301</v>
      </c>
      <c r="D86" s="6" t="s">
        <v>68</v>
      </c>
      <c r="E86" s="6">
        <v>252718</v>
      </c>
      <c r="F86" s="6">
        <v>41186</v>
      </c>
      <c r="G86" s="6">
        <v>0</v>
      </c>
      <c r="H86" s="235">
        <v>0</v>
      </c>
      <c r="I86" s="22">
        <v>25601159.77</v>
      </c>
      <c r="J86" s="22">
        <v>794.9</v>
      </c>
      <c r="K86" s="22">
        <v>0</v>
      </c>
      <c r="L86" s="95">
        <v>25601954.670000002</v>
      </c>
    </row>
    <row r="87" spans="1:12" x14ac:dyDescent="0.25">
      <c r="A87" s="211">
        <v>1</v>
      </c>
      <c r="B87" s="3" t="s">
        <v>65</v>
      </c>
      <c r="C87" s="3"/>
      <c r="D87" s="3" t="s">
        <v>65</v>
      </c>
      <c r="E87" s="3">
        <v>43595</v>
      </c>
      <c r="F87" s="3">
        <v>17994</v>
      </c>
      <c r="G87" s="3">
        <v>0</v>
      </c>
      <c r="H87" s="236">
        <v>0</v>
      </c>
      <c r="I87" s="4">
        <v>7567476.3300000001</v>
      </c>
      <c r="J87" s="4">
        <v>3096.7</v>
      </c>
      <c r="K87" s="4">
        <v>158233.88</v>
      </c>
      <c r="L87" s="197">
        <v>7728806.9100000001</v>
      </c>
    </row>
    <row r="88" spans="1:12" x14ac:dyDescent="0.25">
      <c r="A88" s="212"/>
      <c r="B88" s="6" t="s">
        <v>65</v>
      </c>
      <c r="C88" s="6" t="s">
        <v>298</v>
      </c>
      <c r="D88" s="6" t="s">
        <v>65</v>
      </c>
      <c r="E88" s="6">
        <v>43475</v>
      </c>
      <c r="F88" s="6">
        <v>17944</v>
      </c>
      <c r="G88" s="6">
        <v>0</v>
      </c>
      <c r="H88" s="235">
        <v>0</v>
      </c>
      <c r="I88" s="22">
        <v>7426399.1799999997</v>
      </c>
      <c r="J88" s="22">
        <v>0</v>
      </c>
      <c r="K88" s="22">
        <v>150991.59</v>
      </c>
      <c r="L88" s="95">
        <v>7577390.7699999996</v>
      </c>
    </row>
    <row r="89" spans="1:12" s="42" customFormat="1" ht="15.75" x14ac:dyDescent="0.25">
      <c r="A89" s="212"/>
      <c r="B89" s="6" t="s">
        <v>65</v>
      </c>
      <c r="C89" s="6" t="s">
        <v>412</v>
      </c>
      <c r="D89" s="6" t="s">
        <v>389</v>
      </c>
      <c r="E89" s="6">
        <v>17</v>
      </c>
      <c r="F89" s="6">
        <v>28</v>
      </c>
      <c r="G89" s="6">
        <v>0</v>
      </c>
      <c r="H89" s="235">
        <v>0</v>
      </c>
      <c r="I89" s="22">
        <v>32672.53</v>
      </c>
      <c r="J89" s="22">
        <v>456.82</v>
      </c>
      <c r="K89" s="22">
        <v>1503.06</v>
      </c>
      <c r="L89" s="95">
        <v>34632.410000000003</v>
      </c>
    </row>
    <row r="90" spans="1:12" x14ac:dyDescent="0.25">
      <c r="A90" s="212"/>
      <c r="B90" s="6" t="s">
        <v>65</v>
      </c>
      <c r="C90" s="6" t="s">
        <v>591</v>
      </c>
      <c r="D90" s="6" t="s">
        <v>592</v>
      </c>
      <c r="E90" s="6">
        <v>103</v>
      </c>
      <c r="F90" s="6">
        <v>22</v>
      </c>
      <c r="G90" s="6">
        <v>0</v>
      </c>
      <c r="H90" s="235">
        <v>0</v>
      </c>
      <c r="I90" s="22">
        <v>108404.62</v>
      </c>
      <c r="J90" s="22">
        <v>2639.88</v>
      </c>
      <c r="K90" s="22">
        <v>5739.23</v>
      </c>
      <c r="L90" s="95">
        <v>116783.73</v>
      </c>
    </row>
    <row r="91" spans="1:12" x14ac:dyDescent="0.25">
      <c r="A91" s="211">
        <v>1</v>
      </c>
      <c r="B91" s="3" t="s">
        <v>64</v>
      </c>
      <c r="C91" s="3"/>
      <c r="D91" s="3" t="s">
        <v>64</v>
      </c>
      <c r="E91" s="3">
        <v>32131</v>
      </c>
      <c r="F91" s="3">
        <v>16303</v>
      </c>
      <c r="G91" s="3">
        <v>2562</v>
      </c>
      <c r="H91" s="236">
        <v>0</v>
      </c>
      <c r="I91" s="4">
        <v>49424760.049999997</v>
      </c>
      <c r="J91" s="4">
        <v>768490.12</v>
      </c>
      <c r="K91" s="4">
        <v>2723617.37</v>
      </c>
      <c r="L91" s="197">
        <v>52916867.539999999</v>
      </c>
    </row>
    <row r="92" spans="1:12" s="42" customFormat="1" ht="15.75" x14ac:dyDescent="0.25">
      <c r="A92" s="212"/>
      <c r="B92" s="6" t="s">
        <v>64</v>
      </c>
      <c r="C92" s="6" t="s">
        <v>297</v>
      </c>
      <c r="D92" s="6" t="s">
        <v>64</v>
      </c>
      <c r="E92" s="6">
        <v>32131</v>
      </c>
      <c r="F92" s="6">
        <v>16303</v>
      </c>
      <c r="G92" s="6">
        <v>2562</v>
      </c>
      <c r="H92" s="235">
        <v>0</v>
      </c>
      <c r="I92" s="22">
        <v>49424760.049999997</v>
      </c>
      <c r="J92" s="22">
        <v>768490.12</v>
      </c>
      <c r="K92" s="22">
        <v>2723617.37</v>
      </c>
      <c r="L92" s="95">
        <v>52916867.539999999</v>
      </c>
    </row>
    <row r="93" spans="1:12" x14ac:dyDescent="0.25">
      <c r="A93" s="211">
        <v>1</v>
      </c>
      <c r="B93" s="3" t="s">
        <v>390</v>
      </c>
      <c r="C93" s="3"/>
      <c r="D93" s="3" t="s">
        <v>390</v>
      </c>
      <c r="E93" s="3">
        <v>158756</v>
      </c>
      <c r="F93" s="3">
        <v>83894</v>
      </c>
      <c r="G93" s="3">
        <v>22226</v>
      </c>
      <c r="H93" s="236">
        <v>3094</v>
      </c>
      <c r="I93" s="4">
        <v>218955039.30000001</v>
      </c>
      <c r="J93" s="4">
        <v>282080.09999999998</v>
      </c>
      <c r="K93" s="4">
        <v>10753915.710000001</v>
      </c>
      <c r="L93" s="197">
        <v>229991035.11000001</v>
      </c>
    </row>
    <row r="94" spans="1:12" s="42" customFormat="1" ht="15.75" x14ac:dyDescent="0.25">
      <c r="A94" s="212"/>
      <c r="B94" s="6" t="s">
        <v>390</v>
      </c>
      <c r="C94" s="6" t="s">
        <v>260</v>
      </c>
      <c r="D94" s="6" t="s">
        <v>75</v>
      </c>
      <c r="E94" s="6">
        <v>276</v>
      </c>
      <c r="F94" s="6">
        <v>65</v>
      </c>
      <c r="G94" s="6">
        <v>2</v>
      </c>
      <c r="H94" s="235">
        <v>0</v>
      </c>
      <c r="I94" s="22">
        <v>304180.26</v>
      </c>
      <c r="J94" s="22">
        <v>3245.18</v>
      </c>
      <c r="K94" s="22">
        <v>17917.740000000002</v>
      </c>
      <c r="L94" s="95">
        <v>325343.18</v>
      </c>
    </row>
    <row r="95" spans="1:12" x14ac:dyDescent="0.25">
      <c r="A95" s="212"/>
      <c r="B95" s="6" t="s">
        <v>390</v>
      </c>
      <c r="C95" s="6" t="s">
        <v>266</v>
      </c>
      <c r="D95" s="6" t="s">
        <v>61</v>
      </c>
      <c r="E95" s="6">
        <v>157312</v>
      </c>
      <c r="F95" s="6">
        <v>83382</v>
      </c>
      <c r="G95" s="6">
        <v>22176</v>
      </c>
      <c r="H95" s="235">
        <v>3089</v>
      </c>
      <c r="I95" s="22">
        <v>217428270.41999999</v>
      </c>
      <c r="J95" s="22">
        <v>264947.06</v>
      </c>
      <c r="K95" s="22">
        <v>10666647.869999999</v>
      </c>
      <c r="L95" s="95">
        <v>228359865.34999999</v>
      </c>
    </row>
    <row r="96" spans="1:12" x14ac:dyDescent="0.25">
      <c r="A96" s="212"/>
      <c r="B96" s="6" t="s">
        <v>390</v>
      </c>
      <c r="C96" s="6" t="s">
        <v>415</v>
      </c>
      <c r="D96" s="6" t="s">
        <v>391</v>
      </c>
      <c r="E96" s="6">
        <v>1168</v>
      </c>
      <c r="F96" s="6">
        <v>447</v>
      </c>
      <c r="G96" s="6">
        <v>48</v>
      </c>
      <c r="H96" s="235">
        <v>5</v>
      </c>
      <c r="I96" s="22">
        <v>1222588.6200000001</v>
      </c>
      <c r="J96" s="22">
        <v>13887.86</v>
      </c>
      <c r="K96" s="22">
        <v>69350.100000000006</v>
      </c>
      <c r="L96" s="95">
        <v>1305826.58</v>
      </c>
    </row>
    <row r="97" spans="1:12" x14ac:dyDescent="0.25">
      <c r="A97" s="211">
        <v>1</v>
      </c>
      <c r="B97" s="236" t="s">
        <v>603</v>
      </c>
      <c r="C97" s="3"/>
      <c r="D97" s="236" t="s">
        <v>603</v>
      </c>
      <c r="E97" s="3">
        <v>325586</v>
      </c>
      <c r="F97" s="3">
        <v>8153</v>
      </c>
      <c r="G97" s="3">
        <v>66429</v>
      </c>
      <c r="H97" s="236">
        <v>5</v>
      </c>
      <c r="I97" s="4">
        <v>194674584</v>
      </c>
      <c r="J97" s="4">
        <v>91380.93</v>
      </c>
      <c r="K97" s="4">
        <v>11299388.66</v>
      </c>
      <c r="L97" s="197">
        <v>206065353.59</v>
      </c>
    </row>
    <row r="98" spans="1:12" s="42" customFormat="1" ht="15.75" x14ac:dyDescent="0.25">
      <c r="A98" s="212"/>
      <c r="B98" s="235" t="s">
        <v>603</v>
      </c>
      <c r="C98" s="6" t="s">
        <v>416</v>
      </c>
      <c r="D98" s="235" t="s">
        <v>603</v>
      </c>
      <c r="E98" s="6">
        <v>325125</v>
      </c>
      <c r="F98" s="6">
        <v>0</v>
      </c>
      <c r="G98" s="6">
        <v>66422</v>
      </c>
      <c r="H98" s="235">
        <v>0</v>
      </c>
      <c r="I98" s="22">
        <v>192237216.84</v>
      </c>
      <c r="J98" s="22">
        <v>44278.41</v>
      </c>
      <c r="K98" s="22">
        <v>11151370.73</v>
      </c>
      <c r="L98" s="95">
        <v>203432865.97999999</v>
      </c>
    </row>
    <row r="99" spans="1:12" s="42" customFormat="1" ht="15.75" x14ac:dyDescent="0.25">
      <c r="A99" s="212"/>
      <c r="B99" s="235" t="s">
        <v>603</v>
      </c>
      <c r="C99" s="6" t="s">
        <v>422</v>
      </c>
      <c r="D99" s="235" t="s">
        <v>607</v>
      </c>
      <c r="E99" s="6">
        <v>0</v>
      </c>
      <c r="F99" s="6">
        <v>6960</v>
      </c>
      <c r="G99" s="6">
        <v>0</v>
      </c>
      <c r="H99" s="235">
        <v>0</v>
      </c>
      <c r="I99" s="22">
        <v>1235321.3400000001</v>
      </c>
      <c r="J99" s="22">
        <v>0</v>
      </c>
      <c r="K99" s="22">
        <v>74119.5</v>
      </c>
      <c r="L99" s="95">
        <v>1309440.8400000001</v>
      </c>
    </row>
    <row r="100" spans="1:12" s="42" customFormat="1" ht="15.75" x14ac:dyDescent="0.25">
      <c r="A100" s="212"/>
      <c r="B100" s="235" t="s">
        <v>603</v>
      </c>
      <c r="C100" s="6" t="s">
        <v>417</v>
      </c>
      <c r="D100" s="235" t="s">
        <v>608</v>
      </c>
      <c r="E100" s="6">
        <v>461</v>
      </c>
      <c r="F100" s="6">
        <v>59</v>
      </c>
      <c r="G100" s="6">
        <v>7</v>
      </c>
      <c r="H100" s="235">
        <v>5</v>
      </c>
      <c r="I100" s="22">
        <v>757492.18</v>
      </c>
      <c r="J100" s="22">
        <v>46619.22</v>
      </c>
      <c r="K100" s="22">
        <v>47253.94</v>
      </c>
      <c r="L100" s="95">
        <v>851365.34</v>
      </c>
    </row>
    <row r="101" spans="1:12" x14ac:dyDescent="0.25">
      <c r="A101" s="212"/>
      <c r="B101" s="235" t="s">
        <v>603</v>
      </c>
      <c r="C101" s="6" t="s">
        <v>593</v>
      </c>
      <c r="D101" s="235" t="s">
        <v>606</v>
      </c>
      <c r="E101" s="6">
        <v>0</v>
      </c>
      <c r="F101" s="6">
        <v>1134</v>
      </c>
      <c r="G101" s="6">
        <v>0</v>
      </c>
      <c r="H101" s="235">
        <v>0</v>
      </c>
      <c r="I101" s="22">
        <v>444553.64</v>
      </c>
      <c r="J101" s="22">
        <v>483.3</v>
      </c>
      <c r="K101" s="22">
        <v>26644.49</v>
      </c>
      <c r="L101" s="95">
        <v>471681.43</v>
      </c>
    </row>
    <row r="102" spans="1:12" x14ac:dyDescent="0.25">
      <c r="A102" s="196">
        <v>1</v>
      </c>
      <c r="B102" s="1" t="s">
        <v>600</v>
      </c>
      <c r="C102" s="1"/>
      <c r="D102" s="1" t="s">
        <v>600</v>
      </c>
      <c r="E102" s="3">
        <v>16065</v>
      </c>
      <c r="F102" s="3">
        <v>0</v>
      </c>
      <c r="G102" s="3">
        <v>0</v>
      </c>
      <c r="H102" s="236">
        <v>19334</v>
      </c>
      <c r="I102" s="4">
        <v>11468885.24</v>
      </c>
      <c r="J102" s="4">
        <v>0</v>
      </c>
      <c r="K102" s="4">
        <v>373880.15</v>
      </c>
      <c r="L102" s="197">
        <v>11842765.390000001</v>
      </c>
    </row>
    <row r="103" spans="1:12" x14ac:dyDescent="0.25">
      <c r="A103" s="142"/>
      <c r="B103" s="7" t="s">
        <v>600</v>
      </c>
      <c r="C103" s="7" t="s">
        <v>599</v>
      </c>
      <c r="D103" s="7" t="s">
        <v>600</v>
      </c>
      <c r="E103" s="6">
        <v>16065</v>
      </c>
      <c r="F103" s="6">
        <v>0</v>
      </c>
      <c r="G103" s="6">
        <v>0</v>
      </c>
      <c r="H103" s="235">
        <v>19334</v>
      </c>
      <c r="I103" s="22">
        <v>11468885.24</v>
      </c>
      <c r="J103" s="22">
        <v>0</v>
      </c>
      <c r="K103" s="22">
        <v>373880.15</v>
      </c>
      <c r="L103" s="95">
        <v>11842765.390000001</v>
      </c>
    </row>
    <row r="104" spans="1:12" x14ac:dyDescent="0.25">
      <c r="A104" s="196">
        <v>1</v>
      </c>
      <c r="B104" s="1" t="s">
        <v>392</v>
      </c>
      <c r="C104" s="1"/>
      <c r="D104" s="1" t="s">
        <v>392</v>
      </c>
      <c r="E104" s="3">
        <v>12</v>
      </c>
      <c r="F104" s="3">
        <v>2</v>
      </c>
      <c r="G104" s="3">
        <v>0</v>
      </c>
      <c r="H104" s="236">
        <v>0</v>
      </c>
      <c r="I104" s="4">
        <v>6890.38</v>
      </c>
      <c r="J104" s="4">
        <v>564.51</v>
      </c>
      <c r="K104" s="4">
        <v>0</v>
      </c>
      <c r="L104" s="197">
        <v>7454.89</v>
      </c>
    </row>
    <row r="105" spans="1:12" x14ac:dyDescent="0.25">
      <c r="A105" s="142"/>
      <c r="B105" s="7" t="s">
        <v>392</v>
      </c>
      <c r="C105" s="7" t="s">
        <v>418</v>
      </c>
      <c r="D105" s="7" t="s">
        <v>392</v>
      </c>
      <c r="E105" s="6">
        <v>12</v>
      </c>
      <c r="F105" s="6">
        <v>2</v>
      </c>
      <c r="G105" s="6">
        <v>0</v>
      </c>
      <c r="H105" s="235">
        <v>0</v>
      </c>
      <c r="I105" s="22">
        <v>6890.38</v>
      </c>
      <c r="J105" s="22">
        <v>564.51</v>
      </c>
      <c r="K105" s="22">
        <v>0</v>
      </c>
      <c r="L105" s="95">
        <v>7454.89</v>
      </c>
    </row>
    <row r="106" spans="1:12" x14ac:dyDescent="0.25">
      <c r="A106" s="196">
        <v>1</v>
      </c>
      <c r="B106" s="1" t="s">
        <v>500</v>
      </c>
      <c r="C106" s="1"/>
      <c r="D106" s="1" t="s">
        <v>500</v>
      </c>
      <c r="E106" s="3">
        <v>3063</v>
      </c>
      <c r="F106" s="3">
        <v>1001</v>
      </c>
      <c r="G106" s="3">
        <v>121</v>
      </c>
      <c r="H106" s="236">
        <v>0</v>
      </c>
      <c r="I106" s="4">
        <v>7740335.3200000003</v>
      </c>
      <c r="J106" s="4">
        <v>635977.93000000005</v>
      </c>
      <c r="K106" s="4">
        <v>389970.4</v>
      </c>
      <c r="L106" s="197">
        <v>8766283.6500000004</v>
      </c>
    </row>
    <row r="107" spans="1:12" ht="15.75" thickBot="1" x14ac:dyDescent="0.3">
      <c r="A107" s="379"/>
      <c r="B107" s="96" t="s">
        <v>500</v>
      </c>
      <c r="C107" s="96" t="s">
        <v>419</v>
      </c>
      <c r="D107" s="96" t="s">
        <v>393</v>
      </c>
      <c r="E107" s="198">
        <v>3063</v>
      </c>
      <c r="F107" s="198">
        <v>1001</v>
      </c>
      <c r="G107" s="198">
        <v>121</v>
      </c>
      <c r="H107" s="380">
        <v>0</v>
      </c>
      <c r="I107" s="231">
        <v>7740335.3200000003</v>
      </c>
      <c r="J107" s="231">
        <v>635977.93000000005</v>
      </c>
      <c r="K107" s="231">
        <v>389970.4</v>
      </c>
      <c r="L107" s="97">
        <v>8766283.6500000004</v>
      </c>
    </row>
    <row r="117" spans="12:12" x14ac:dyDescent="0.25">
      <c r="L117" s="216"/>
    </row>
    <row r="123" spans="12:12" x14ac:dyDescent="0.25">
      <c r="L123" s="181"/>
    </row>
  </sheetData>
  <autoFilter ref="A3:L107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activeCell="G25" sqref="G25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92" t="s">
        <v>812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0</v>
      </c>
      <c r="F4" s="82">
        <v>0</v>
      </c>
      <c r="G4" s="82">
        <v>0</v>
      </c>
      <c r="H4" s="82">
        <v>0</v>
      </c>
      <c r="I4" s="57">
        <v>0</v>
      </c>
      <c r="J4" s="57">
        <v>0</v>
      </c>
      <c r="K4" s="232">
        <v>0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0</v>
      </c>
      <c r="E5" s="82">
        <v>0</v>
      </c>
      <c r="F5" s="82">
        <v>3</v>
      </c>
      <c r="G5" s="82">
        <v>0</v>
      </c>
      <c r="H5" s="82">
        <v>3</v>
      </c>
      <c r="I5" s="57">
        <v>9907</v>
      </c>
      <c r="J5" s="57">
        <v>938.51</v>
      </c>
      <c r="K5" s="7">
        <v>312.83999999999997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</v>
      </c>
      <c r="E6" s="82">
        <v>0</v>
      </c>
      <c r="F6" s="82">
        <v>1</v>
      </c>
      <c r="G6" s="82">
        <v>0</v>
      </c>
      <c r="H6" s="82">
        <v>2</v>
      </c>
      <c r="I6" s="57">
        <v>3369.29</v>
      </c>
      <c r="J6" s="57">
        <v>1536</v>
      </c>
      <c r="K6" s="7">
        <v>768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11</v>
      </c>
      <c r="E7" s="82">
        <v>0</v>
      </c>
      <c r="F7" s="82">
        <v>5</v>
      </c>
      <c r="G7" s="82">
        <v>0</v>
      </c>
      <c r="H7" s="82">
        <v>16</v>
      </c>
      <c r="I7" s="57">
        <v>36042.769999999997</v>
      </c>
      <c r="J7" s="57">
        <v>7638.21</v>
      </c>
      <c r="K7" s="7">
        <v>477.39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31</v>
      </c>
      <c r="E8" s="82">
        <v>0</v>
      </c>
      <c r="F8" s="82">
        <v>5</v>
      </c>
      <c r="G8" s="82">
        <v>0</v>
      </c>
      <c r="H8" s="82">
        <v>36</v>
      </c>
      <c r="I8" s="57">
        <v>95198.31</v>
      </c>
      <c r="J8" s="57">
        <v>18681.580000000002</v>
      </c>
      <c r="K8" s="7">
        <v>518.92999999999995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25</v>
      </c>
      <c r="E9" s="82">
        <v>0</v>
      </c>
      <c r="F9" s="82">
        <v>1</v>
      </c>
      <c r="G9" s="82">
        <v>0</v>
      </c>
      <c r="H9" s="82">
        <v>26</v>
      </c>
      <c r="I9" s="57">
        <v>92517.24</v>
      </c>
      <c r="J9" s="57">
        <v>13848.2</v>
      </c>
      <c r="K9" s="7">
        <v>532.62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1</v>
      </c>
      <c r="E10" s="82">
        <v>0</v>
      </c>
      <c r="F10" s="82">
        <v>0</v>
      </c>
      <c r="G10" s="82">
        <v>0</v>
      </c>
      <c r="H10" s="82">
        <v>1</v>
      </c>
      <c r="I10" s="57">
        <v>2304</v>
      </c>
      <c r="J10" s="57">
        <v>384</v>
      </c>
      <c r="K10" s="7">
        <v>384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57">
        <v>0</v>
      </c>
      <c r="J11" s="57">
        <v>0</v>
      </c>
      <c r="K11" s="7">
        <v>0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57">
        <v>0</v>
      </c>
      <c r="J12" s="57">
        <v>0</v>
      </c>
      <c r="K12" s="7">
        <v>0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69</v>
      </c>
      <c r="E17" s="82">
        <v>0</v>
      </c>
      <c r="F17" s="82">
        <v>15</v>
      </c>
      <c r="G17" s="82">
        <v>0</v>
      </c>
      <c r="H17" s="82">
        <v>84</v>
      </c>
      <c r="I17" s="57">
        <v>239338.61</v>
      </c>
      <c r="J17" s="57">
        <v>43026.5</v>
      </c>
      <c r="K17" s="7">
        <v>512.22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57">
        <v>0</v>
      </c>
      <c r="J20" s="57">
        <v>0</v>
      </c>
      <c r="K20" s="7">
        <v>0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7" t="s">
        <v>419</v>
      </c>
      <c r="B40" s="7" t="s">
        <v>500</v>
      </c>
      <c r="C40" s="7" t="s">
        <v>101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5">
      <c r="A41" s="7" t="s">
        <v>419</v>
      </c>
      <c r="B41" s="7" t="s">
        <v>500</v>
      </c>
      <c r="C41" s="7" t="s">
        <v>109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25">
      <c r="A42" s="7" t="s">
        <v>419</v>
      </c>
      <c r="B42" s="7" t="s">
        <v>500</v>
      </c>
      <c r="C42" s="7" t="s">
        <v>110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1:11" x14ac:dyDescent="0.25">
      <c r="A43" s="7" t="s">
        <v>419</v>
      </c>
      <c r="B43" s="7" t="s">
        <v>500</v>
      </c>
      <c r="C43" s="7" t="s">
        <v>111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x14ac:dyDescent="0.25">
      <c r="A44" s="7" t="s">
        <v>419</v>
      </c>
      <c r="B44" s="7" t="s">
        <v>500</v>
      </c>
      <c r="C44" s="7" t="s">
        <v>428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x14ac:dyDescent="0.25">
      <c r="A45" s="7" t="s">
        <v>419</v>
      </c>
      <c r="B45" s="7" t="s">
        <v>500</v>
      </c>
      <c r="C45" s="7" t="s">
        <v>493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57">
        <v>0</v>
      </c>
      <c r="J52" s="57">
        <v>0</v>
      </c>
      <c r="K52" s="7">
        <v>0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25">
      <c r="A54" s="7" t="s">
        <v>408</v>
      </c>
      <c r="B54" s="7" t="s">
        <v>563</v>
      </c>
      <c r="C54" s="7" t="s">
        <v>101</v>
      </c>
      <c r="D54" s="7">
        <v>0</v>
      </c>
      <c r="E54" s="7">
        <v>2</v>
      </c>
      <c r="F54" s="7">
        <v>0</v>
      </c>
      <c r="G54" s="7">
        <v>0</v>
      </c>
      <c r="H54" s="7">
        <v>2</v>
      </c>
      <c r="I54" s="22">
        <v>0</v>
      </c>
      <c r="J54" s="22">
        <v>123.03</v>
      </c>
      <c r="K54" s="7">
        <v>61.52</v>
      </c>
    </row>
    <row r="55" spans="1:11" x14ac:dyDescent="0.25">
      <c r="A55" s="7" t="s">
        <v>408</v>
      </c>
      <c r="B55" s="7" t="s">
        <v>563</v>
      </c>
      <c r="C55" s="7" t="s">
        <v>109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22">
        <v>0</v>
      </c>
      <c r="J55" s="22">
        <v>0</v>
      </c>
      <c r="K55" s="7">
        <v>0</v>
      </c>
    </row>
    <row r="56" spans="1:11" x14ac:dyDescent="0.25">
      <c r="A56" s="7" t="s">
        <v>408</v>
      </c>
      <c r="B56" s="7" t="s">
        <v>563</v>
      </c>
      <c r="C56" s="7" t="s">
        <v>110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22">
        <v>0</v>
      </c>
      <c r="J56" s="22">
        <v>0</v>
      </c>
      <c r="K56" s="7">
        <v>0</v>
      </c>
    </row>
    <row r="57" spans="1:11" x14ac:dyDescent="0.25">
      <c r="A57" s="7" t="s">
        <v>408</v>
      </c>
      <c r="B57" s="7" t="s">
        <v>563</v>
      </c>
      <c r="C57" s="7" t="s">
        <v>111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22">
        <v>0</v>
      </c>
      <c r="J57" s="22">
        <v>0</v>
      </c>
      <c r="K57" s="7">
        <v>0</v>
      </c>
    </row>
    <row r="58" spans="1:11" x14ac:dyDescent="0.25">
      <c r="A58" s="7" t="s">
        <v>408</v>
      </c>
      <c r="B58" s="7" t="s">
        <v>563</v>
      </c>
      <c r="C58" s="7" t="s">
        <v>428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22">
        <v>0</v>
      </c>
      <c r="J58" s="22">
        <v>0</v>
      </c>
      <c r="K58" s="7">
        <v>0</v>
      </c>
    </row>
    <row r="59" spans="1:11" x14ac:dyDescent="0.25">
      <c r="A59" s="7" t="s">
        <v>408</v>
      </c>
      <c r="B59" s="7" t="s">
        <v>563</v>
      </c>
      <c r="C59" s="7" t="s">
        <v>493</v>
      </c>
      <c r="D59" s="7">
        <v>0</v>
      </c>
      <c r="E59" s="7">
        <v>2</v>
      </c>
      <c r="F59" s="7">
        <v>0</v>
      </c>
      <c r="G59" s="7">
        <v>0</v>
      </c>
      <c r="H59" s="7">
        <v>2</v>
      </c>
      <c r="I59" s="22">
        <v>0</v>
      </c>
      <c r="J59" s="22">
        <v>123.03</v>
      </c>
      <c r="K59" s="7">
        <v>61.52</v>
      </c>
    </row>
    <row r="60" spans="1:11" x14ac:dyDescent="0.25">
      <c r="A60" s="7" t="s">
        <v>411</v>
      </c>
      <c r="B60" s="7" t="s">
        <v>386</v>
      </c>
      <c r="C60" s="7" t="s">
        <v>76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22">
        <v>0</v>
      </c>
      <c r="J60" s="22">
        <v>0</v>
      </c>
      <c r="K60" s="7">
        <v>0</v>
      </c>
    </row>
    <row r="61" spans="1:11" x14ac:dyDescent="0.25">
      <c r="A61" s="7" t="s">
        <v>411</v>
      </c>
      <c r="B61" s="7" t="s">
        <v>386</v>
      </c>
      <c r="C61" s="7" t="s">
        <v>77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22">
        <v>0</v>
      </c>
      <c r="J61" s="22">
        <v>0</v>
      </c>
      <c r="K61" s="7">
        <v>0</v>
      </c>
    </row>
    <row r="62" spans="1:11" x14ac:dyDescent="0.25">
      <c r="A62" s="7" t="s">
        <v>411</v>
      </c>
      <c r="B62" s="7" t="s">
        <v>386</v>
      </c>
      <c r="C62" s="7" t="s">
        <v>95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22">
        <v>0</v>
      </c>
      <c r="J62" s="22">
        <v>0</v>
      </c>
      <c r="K62" s="7">
        <v>0</v>
      </c>
    </row>
    <row r="63" spans="1:11" x14ac:dyDescent="0.25">
      <c r="A63" s="7" t="s">
        <v>411</v>
      </c>
      <c r="B63" s="7" t="s">
        <v>386</v>
      </c>
      <c r="C63" s="7" t="s">
        <v>96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22">
        <v>0</v>
      </c>
      <c r="J63" s="22">
        <v>0</v>
      </c>
      <c r="K63" s="7">
        <v>0</v>
      </c>
    </row>
    <row r="64" spans="1:11" x14ac:dyDescent="0.25">
      <c r="A64" s="7" t="s">
        <v>411</v>
      </c>
      <c r="B64" s="7" t="s">
        <v>386</v>
      </c>
      <c r="C64" s="7" t="s">
        <v>97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22">
        <v>0</v>
      </c>
      <c r="J64" s="22">
        <v>0</v>
      </c>
      <c r="K64" s="7">
        <v>0</v>
      </c>
    </row>
    <row r="65" spans="1:11" x14ac:dyDescent="0.25">
      <c r="A65" s="7" t="s">
        <v>411</v>
      </c>
      <c r="B65" s="7" t="s">
        <v>386</v>
      </c>
      <c r="C65" s="7" t="s">
        <v>98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22">
        <v>0</v>
      </c>
      <c r="J65" s="22">
        <v>0</v>
      </c>
      <c r="K65" s="7">
        <v>0</v>
      </c>
    </row>
    <row r="66" spans="1:11" x14ac:dyDescent="0.25">
      <c r="A66" s="7" t="s">
        <v>411</v>
      </c>
      <c r="B66" s="7" t="s">
        <v>386</v>
      </c>
      <c r="C66" s="7" t="s">
        <v>99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22">
        <v>0</v>
      </c>
      <c r="J66" s="22">
        <v>0</v>
      </c>
      <c r="K66" s="7">
        <v>0</v>
      </c>
    </row>
    <row r="67" spans="1:11" x14ac:dyDescent="0.25">
      <c r="A67" s="7" t="s">
        <v>411</v>
      </c>
      <c r="B67" s="7" t="s">
        <v>386</v>
      </c>
      <c r="C67" s="7" t="s">
        <v>100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22">
        <v>0</v>
      </c>
      <c r="J67" s="22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activeCell="H26" sqref="H26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92" t="s">
        <v>813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31</v>
      </c>
      <c r="F4" s="82">
        <v>0</v>
      </c>
      <c r="G4" s="82">
        <v>0</v>
      </c>
      <c r="H4" s="82">
        <v>31</v>
      </c>
      <c r="I4" s="57">
        <v>19063.91</v>
      </c>
      <c r="J4" s="57">
        <v>9870.77</v>
      </c>
      <c r="K4" s="7">
        <v>318.41000000000003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5</v>
      </c>
      <c r="E5" s="82">
        <v>16</v>
      </c>
      <c r="F5" s="82">
        <v>106</v>
      </c>
      <c r="G5" s="82">
        <v>0</v>
      </c>
      <c r="H5" s="82">
        <v>127</v>
      </c>
      <c r="I5" s="57">
        <v>76599.39</v>
      </c>
      <c r="J5" s="57">
        <v>64364.46</v>
      </c>
      <c r="K5" s="7">
        <v>506.81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35</v>
      </c>
      <c r="E6" s="82">
        <v>20</v>
      </c>
      <c r="F6" s="82">
        <v>108</v>
      </c>
      <c r="G6" s="82">
        <v>0</v>
      </c>
      <c r="H6" s="82">
        <v>163</v>
      </c>
      <c r="I6" s="57">
        <v>145500.84</v>
      </c>
      <c r="J6" s="57">
        <v>108202.05</v>
      </c>
      <c r="K6" s="7">
        <v>663.82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159</v>
      </c>
      <c r="E7" s="82">
        <v>39</v>
      </c>
      <c r="F7" s="82">
        <v>139</v>
      </c>
      <c r="G7" s="82">
        <v>0</v>
      </c>
      <c r="H7" s="82">
        <v>337</v>
      </c>
      <c r="I7" s="57">
        <v>521310</v>
      </c>
      <c r="J7" s="57">
        <v>303225.40000000002</v>
      </c>
      <c r="K7" s="7">
        <v>899.78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1156</v>
      </c>
      <c r="E8" s="82">
        <v>20</v>
      </c>
      <c r="F8" s="82">
        <v>159</v>
      </c>
      <c r="G8" s="82">
        <v>0</v>
      </c>
      <c r="H8" s="82">
        <v>1335</v>
      </c>
      <c r="I8" s="57">
        <v>2283145.17</v>
      </c>
      <c r="J8" s="57">
        <v>1324968.31</v>
      </c>
      <c r="K8" s="7">
        <v>992.49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1365</v>
      </c>
      <c r="E9" s="82">
        <v>28</v>
      </c>
      <c r="F9" s="82">
        <v>75</v>
      </c>
      <c r="G9" s="82">
        <v>0</v>
      </c>
      <c r="H9" s="82">
        <v>1468</v>
      </c>
      <c r="I9" s="57">
        <v>3925666.7</v>
      </c>
      <c r="J9" s="57">
        <v>1311164.43</v>
      </c>
      <c r="K9" s="7">
        <v>893.16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299</v>
      </c>
      <c r="E10" s="82">
        <v>31</v>
      </c>
      <c r="F10" s="82">
        <v>8</v>
      </c>
      <c r="G10" s="82">
        <v>0</v>
      </c>
      <c r="H10" s="82">
        <v>338</v>
      </c>
      <c r="I10" s="57">
        <v>2211097.91</v>
      </c>
      <c r="J10" s="57">
        <v>417206.28</v>
      </c>
      <c r="K10" s="7">
        <v>1234.3399999999999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41</v>
      </c>
      <c r="E11" s="82">
        <v>51</v>
      </c>
      <c r="F11" s="82">
        <v>11</v>
      </c>
      <c r="G11" s="82">
        <v>1</v>
      </c>
      <c r="H11" s="82">
        <v>104</v>
      </c>
      <c r="I11" s="57">
        <v>137077.96</v>
      </c>
      <c r="J11" s="57">
        <v>75107.58</v>
      </c>
      <c r="K11" s="7">
        <v>722.19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12</v>
      </c>
      <c r="E12" s="82">
        <v>41</v>
      </c>
      <c r="F12" s="82">
        <v>3</v>
      </c>
      <c r="G12" s="82">
        <v>0</v>
      </c>
      <c r="H12" s="82">
        <v>56</v>
      </c>
      <c r="I12" s="57">
        <v>61670.83</v>
      </c>
      <c r="J12" s="57">
        <v>41196.85</v>
      </c>
      <c r="K12" s="7">
        <v>735.66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5</v>
      </c>
      <c r="E13" s="82">
        <v>37</v>
      </c>
      <c r="F13" s="82">
        <v>1</v>
      </c>
      <c r="G13" s="82">
        <v>0</v>
      </c>
      <c r="H13" s="82">
        <v>43</v>
      </c>
      <c r="I13" s="57">
        <v>99101.56</v>
      </c>
      <c r="J13" s="57">
        <v>35744.269999999997</v>
      </c>
      <c r="K13" s="7">
        <v>831.26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1</v>
      </c>
      <c r="E14" s="82">
        <v>18</v>
      </c>
      <c r="F14" s="82">
        <v>1</v>
      </c>
      <c r="G14" s="82">
        <v>0</v>
      </c>
      <c r="H14" s="82">
        <v>20</v>
      </c>
      <c r="I14" s="57">
        <v>46718.31</v>
      </c>
      <c r="J14" s="57">
        <v>14275.23</v>
      </c>
      <c r="K14" s="7">
        <v>713.76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2</v>
      </c>
      <c r="F15" s="82">
        <v>0</v>
      </c>
      <c r="G15" s="82">
        <v>0</v>
      </c>
      <c r="H15" s="82">
        <v>2</v>
      </c>
      <c r="I15" s="57">
        <v>4425.76</v>
      </c>
      <c r="J15" s="57">
        <v>1517.43</v>
      </c>
      <c r="K15" s="7">
        <v>758.72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3078</v>
      </c>
      <c r="E17" s="82">
        <v>334</v>
      </c>
      <c r="F17" s="82">
        <v>611</v>
      </c>
      <c r="G17" s="82">
        <v>1</v>
      </c>
      <c r="H17" s="82">
        <v>4024</v>
      </c>
      <c r="I17" s="57">
        <v>9531378.3399999999</v>
      </c>
      <c r="J17" s="57">
        <v>3706843.06</v>
      </c>
      <c r="K17" s="7">
        <v>921.18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33</v>
      </c>
      <c r="F18" s="82">
        <v>0</v>
      </c>
      <c r="G18" s="82">
        <v>0</v>
      </c>
      <c r="H18" s="82">
        <v>33</v>
      </c>
      <c r="I18" s="57">
        <v>5357.65</v>
      </c>
      <c r="J18" s="57">
        <v>7390.79</v>
      </c>
      <c r="K18" s="7">
        <v>223.96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3</v>
      </c>
      <c r="E19" s="82">
        <v>7</v>
      </c>
      <c r="F19" s="82">
        <v>4</v>
      </c>
      <c r="G19" s="82">
        <v>0</v>
      </c>
      <c r="H19" s="82">
        <v>14</v>
      </c>
      <c r="I19" s="57">
        <v>11406.9</v>
      </c>
      <c r="J19" s="57">
        <v>12314.39</v>
      </c>
      <c r="K19" s="7">
        <v>879.6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4</v>
      </c>
      <c r="E20" s="82">
        <v>8</v>
      </c>
      <c r="F20" s="82">
        <v>8</v>
      </c>
      <c r="G20" s="82">
        <v>0</v>
      </c>
      <c r="H20" s="82">
        <v>20</v>
      </c>
      <c r="I20" s="57">
        <v>19108.27</v>
      </c>
      <c r="J20" s="57">
        <v>19214.740000000002</v>
      </c>
      <c r="K20" s="7">
        <v>960.74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48</v>
      </c>
      <c r="E21" s="82">
        <v>17</v>
      </c>
      <c r="F21" s="82">
        <v>8</v>
      </c>
      <c r="G21" s="82">
        <v>0</v>
      </c>
      <c r="H21" s="82">
        <v>73</v>
      </c>
      <c r="I21" s="57">
        <v>146462.93</v>
      </c>
      <c r="J21" s="57">
        <v>85575.22</v>
      </c>
      <c r="K21" s="7">
        <v>1172.26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79</v>
      </c>
      <c r="E22" s="82">
        <v>7</v>
      </c>
      <c r="F22" s="82">
        <v>4</v>
      </c>
      <c r="G22" s="82">
        <v>0</v>
      </c>
      <c r="H22" s="82">
        <v>90</v>
      </c>
      <c r="I22" s="57">
        <v>225545.35</v>
      </c>
      <c r="J22" s="57">
        <v>117592.31</v>
      </c>
      <c r="K22" s="7">
        <v>1306.58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67</v>
      </c>
      <c r="E23" s="82">
        <v>6</v>
      </c>
      <c r="F23" s="82">
        <v>1</v>
      </c>
      <c r="G23" s="82">
        <v>0</v>
      </c>
      <c r="H23" s="82">
        <v>74</v>
      </c>
      <c r="I23" s="57">
        <v>301076.78999999998</v>
      </c>
      <c r="J23" s="57">
        <v>98830.85</v>
      </c>
      <c r="K23" s="7">
        <v>1335.55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54</v>
      </c>
      <c r="E24" s="82">
        <v>2</v>
      </c>
      <c r="F24" s="82">
        <v>0</v>
      </c>
      <c r="G24" s="82">
        <v>0</v>
      </c>
      <c r="H24" s="82">
        <v>56</v>
      </c>
      <c r="I24" s="57">
        <v>307614.89</v>
      </c>
      <c r="J24" s="57">
        <v>76728.17</v>
      </c>
      <c r="K24" s="7">
        <v>1370.15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13</v>
      </c>
      <c r="E25" s="82">
        <v>4</v>
      </c>
      <c r="F25" s="82">
        <v>0</v>
      </c>
      <c r="G25" s="82">
        <v>0</v>
      </c>
      <c r="H25" s="82">
        <v>17</v>
      </c>
      <c r="I25" s="57">
        <v>116028.29</v>
      </c>
      <c r="J25" s="57">
        <v>27542.75</v>
      </c>
      <c r="K25" s="7">
        <v>1620.16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5</v>
      </c>
      <c r="E26" s="82">
        <v>3</v>
      </c>
      <c r="F26" s="82">
        <v>0</v>
      </c>
      <c r="G26" s="82">
        <v>0</v>
      </c>
      <c r="H26" s="82">
        <v>8</v>
      </c>
      <c r="I26" s="57">
        <v>25484.12</v>
      </c>
      <c r="J26" s="57">
        <v>11273.92</v>
      </c>
      <c r="K26" s="7">
        <v>1409.24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5</v>
      </c>
      <c r="E27" s="82">
        <v>1</v>
      </c>
      <c r="F27" s="82">
        <v>0</v>
      </c>
      <c r="G27" s="82">
        <v>0</v>
      </c>
      <c r="H27" s="82">
        <v>6</v>
      </c>
      <c r="I27" s="57">
        <v>59326.06</v>
      </c>
      <c r="J27" s="57">
        <v>9426.32</v>
      </c>
      <c r="K27" s="7">
        <v>1571.05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2</v>
      </c>
      <c r="E28" s="82">
        <v>1</v>
      </c>
      <c r="F28" s="82">
        <v>0</v>
      </c>
      <c r="G28" s="82">
        <v>0</v>
      </c>
      <c r="H28" s="82">
        <v>3</v>
      </c>
      <c r="I28" s="57">
        <v>15460.68</v>
      </c>
      <c r="J28" s="57">
        <v>3731.89</v>
      </c>
      <c r="K28" s="7">
        <v>1243.96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7" t="s">
        <v>620</v>
      </c>
      <c r="B31" s="7" t="s">
        <v>424</v>
      </c>
      <c r="C31" s="7" t="s">
        <v>493</v>
      </c>
      <c r="D31" s="7">
        <v>280</v>
      </c>
      <c r="E31" s="7">
        <v>89</v>
      </c>
      <c r="F31" s="7">
        <v>25</v>
      </c>
      <c r="G31" s="7">
        <v>0</v>
      </c>
      <c r="H31" s="7">
        <v>394</v>
      </c>
      <c r="I31" s="7">
        <v>1232871.93</v>
      </c>
      <c r="J31" s="7">
        <v>469621.35</v>
      </c>
      <c r="K31" s="7">
        <v>1191.93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6</v>
      </c>
      <c r="F46" s="82">
        <v>0</v>
      </c>
      <c r="G46" s="82">
        <v>0</v>
      </c>
      <c r="H46" s="82">
        <v>6</v>
      </c>
      <c r="I46" s="57">
        <v>3555.72</v>
      </c>
      <c r="J46" s="57">
        <v>1083.52</v>
      </c>
      <c r="K46" s="7">
        <v>180.59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3</v>
      </c>
      <c r="G47" s="82">
        <v>0</v>
      </c>
      <c r="H47" s="82">
        <v>4</v>
      </c>
      <c r="I47" s="57">
        <v>0</v>
      </c>
      <c r="J47" s="57">
        <v>781.92</v>
      </c>
      <c r="K47" s="7">
        <v>195.48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4</v>
      </c>
      <c r="E48" s="82">
        <v>6</v>
      </c>
      <c r="F48" s="82">
        <v>4</v>
      </c>
      <c r="G48" s="82">
        <v>0</v>
      </c>
      <c r="H48" s="82">
        <v>14</v>
      </c>
      <c r="I48" s="57">
        <v>0</v>
      </c>
      <c r="J48" s="57">
        <v>2524.38</v>
      </c>
      <c r="K48" s="7">
        <v>180.31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48</v>
      </c>
      <c r="E49" s="82">
        <v>6</v>
      </c>
      <c r="F49" s="82">
        <v>10</v>
      </c>
      <c r="G49" s="82">
        <v>0</v>
      </c>
      <c r="H49" s="82">
        <v>64</v>
      </c>
      <c r="I49" s="57">
        <v>119.79</v>
      </c>
      <c r="J49" s="57">
        <v>15436.4</v>
      </c>
      <c r="K49" s="7">
        <v>241.19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197</v>
      </c>
      <c r="E50" s="82">
        <v>6</v>
      </c>
      <c r="F50" s="82">
        <v>12</v>
      </c>
      <c r="G50" s="82">
        <v>0</v>
      </c>
      <c r="H50" s="82">
        <v>215</v>
      </c>
      <c r="I50" s="57">
        <v>517.44000000000005</v>
      </c>
      <c r="J50" s="57">
        <v>62303.9</v>
      </c>
      <c r="K50" s="7">
        <v>289.79000000000002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314</v>
      </c>
      <c r="E51" s="82">
        <v>5</v>
      </c>
      <c r="F51" s="82">
        <v>8</v>
      </c>
      <c r="G51" s="82">
        <v>0</v>
      </c>
      <c r="H51" s="82">
        <v>327</v>
      </c>
      <c r="I51" s="57">
        <v>1435.08</v>
      </c>
      <c r="J51" s="57">
        <v>110752.01</v>
      </c>
      <c r="K51" s="7">
        <v>338.69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217</v>
      </c>
      <c r="E52" s="82">
        <v>1</v>
      </c>
      <c r="F52" s="82">
        <v>3</v>
      </c>
      <c r="G52" s="82">
        <v>0</v>
      </c>
      <c r="H52" s="82">
        <v>221</v>
      </c>
      <c r="I52" s="57">
        <v>0</v>
      </c>
      <c r="J52" s="57">
        <v>78452.06</v>
      </c>
      <c r="K52" s="7">
        <v>354.99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57</v>
      </c>
      <c r="E53" s="82">
        <v>0</v>
      </c>
      <c r="F53" s="82">
        <v>0</v>
      </c>
      <c r="G53" s="82">
        <v>0</v>
      </c>
      <c r="H53" s="82">
        <v>57</v>
      </c>
      <c r="I53" s="57">
        <v>0</v>
      </c>
      <c r="J53" s="57">
        <v>20540.59</v>
      </c>
      <c r="K53" s="7">
        <v>360.36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7</v>
      </c>
      <c r="E54" s="82">
        <v>0</v>
      </c>
      <c r="F54" s="82">
        <v>0</v>
      </c>
      <c r="G54" s="82">
        <v>0</v>
      </c>
      <c r="H54" s="82">
        <v>7</v>
      </c>
      <c r="I54" s="57">
        <v>0</v>
      </c>
      <c r="J54" s="57">
        <v>1909.55</v>
      </c>
      <c r="K54" s="7">
        <v>272.79000000000002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847</v>
      </c>
      <c r="E59" s="82">
        <v>31</v>
      </c>
      <c r="F59" s="82">
        <v>40</v>
      </c>
      <c r="G59" s="82">
        <v>0</v>
      </c>
      <c r="H59" s="82">
        <v>918</v>
      </c>
      <c r="I59" s="57">
        <v>5628.03</v>
      </c>
      <c r="J59" s="57">
        <v>294321.84999999998</v>
      </c>
      <c r="K59" s="7">
        <v>320.61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81" t="s">
        <v>412</v>
      </c>
      <c r="B88" s="81" t="s">
        <v>389</v>
      </c>
      <c r="C88" s="81" t="s">
        <v>76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57">
        <v>0</v>
      </c>
      <c r="J88" s="57">
        <v>0</v>
      </c>
      <c r="K88" s="7">
        <v>0</v>
      </c>
    </row>
    <row r="89" spans="1:11" x14ac:dyDescent="0.25">
      <c r="A89" s="81" t="s">
        <v>412</v>
      </c>
      <c r="B89" s="81" t="s">
        <v>389</v>
      </c>
      <c r="C89" s="81" t="s">
        <v>77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57">
        <v>0</v>
      </c>
      <c r="J89" s="57">
        <v>0</v>
      </c>
      <c r="K89" s="7">
        <v>0</v>
      </c>
    </row>
    <row r="90" spans="1:11" x14ac:dyDescent="0.25">
      <c r="A90" s="81" t="s">
        <v>412</v>
      </c>
      <c r="B90" s="81" t="s">
        <v>389</v>
      </c>
      <c r="C90" s="81" t="s">
        <v>95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57">
        <v>0</v>
      </c>
      <c r="J90" s="57">
        <v>0</v>
      </c>
      <c r="K90" s="7">
        <v>0</v>
      </c>
    </row>
    <row r="91" spans="1:11" x14ac:dyDescent="0.25">
      <c r="A91" s="81" t="s">
        <v>412</v>
      </c>
      <c r="B91" s="81" t="s">
        <v>389</v>
      </c>
      <c r="C91" s="81" t="s">
        <v>96</v>
      </c>
      <c r="D91" s="82">
        <v>0</v>
      </c>
      <c r="E91" s="82">
        <v>0</v>
      </c>
      <c r="F91" s="82">
        <v>0</v>
      </c>
      <c r="G91" s="82">
        <v>0</v>
      </c>
      <c r="H91" s="82">
        <v>0</v>
      </c>
      <c r="I91" s="57">
        <v>0</v>
      </c>
      <c r="J91" s="57">
        <v>0</v>
      </c>
      <c r="K91" s="7">
        <v>0</v>
      </c>
    </row>
    <row r="92" spans="1:11" x14ac:dyDescent="0.25">
      <c r="A92" s="81" t="s">
        <v>412</v>
      </c>
      <c r="B92" s="81" t="s">
        <v>389</v>
      </c>
      <c r="C92" s="81" t="s">
        <v>97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57">
        <v>0</v>
      </c>
      <c r="J92" s="57">
        <v>0</v>
      </c>
      <c r="K92" s="7">
        <v>0</v>
      </c>
    </row>
    <row r="93" spans="1:11" x14ac:dyDescent="0.25">
      <c r="A93" s="81" t="s">
        <v>412</v>
      </c>
      <c r="B93" s="81" t="s">
        <v>389</v>
      </c>
      <c r="C93" s="81" t="s">
        <v>98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57">
        <v>0</v>
      </c>
      <c r="J93" s="57">
        <v>0</v>
      </c>
      <c r="K93" s="7">
        <v>0</v>
      </c>
    </row>
    <row r="94" spans="1:11" x14ac:dyDescent="0.25">
      <c r="A94" s="81" t="s">
        <v>412</v>
      </c>
      <c r="B94" s="81" t="s">
        <v>389</v>
      </c>
      <c r="C94" s="81" t="s">
        <v>99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57">
        <v>0</v>
      </c>
      <c r="J94" s="57">
        <v>0</v>
      </c>
      <c r="K94" s="7">
        <v>0</v>
      </c>
    </row>
    <row r="95" spans="1:11" x14ac:dyDescent="0.25">
      <c r="A95" s="81" t="s">
        <v>412</v>
      </c>
      <c r="B95" s="81" t="s">
        <v>389</v>
      </c>
      <c r="C95" s="81" t="s">
        <v>100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57">
        <v>0</v>
      </c>
      <c r="J95" s="57">
        <v>0</v>
      </c>
      <c r="K95" s="7">
        <v>0</v>
      </c>
    </row>
    <row r="96" spans="1:11" x14ac:dyDescent="0.25">
      <c r="A96" s="81" t="s">
        <v>412</v>
      </c>
      <c r="B96" s="81" t="s">
        <v>389</v>
      </c>
      <c r="C96" s="81" t="s">
        <v>101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57">
        <v>0</v>
      </c>
      <c r="J96" s="57">
        <v>0</v>
      </c>
      <c r="K96" s="7">
        <v>0</v>
      </c>
    </row>
    <row r="97" spans="1:11" x14ac:dyDescent="0.25">
      <c r="A97" s="81" t="s">
        <v>412</v>
      </c>
      <c r="B97" s="81" t="s">
        <v>389</v>
      </c>
      <c r="C97" s="81" t="s">
        <v>109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57">
        <v>0</v>
      </c>
      <c r="J97" s="57">
        <v>0</v>
      </c>
      <c r="K97" s="7">
        <v>0</v>
      </c>
    </row>
    <row r="98" spans="1:11" x14ac:dyDescent="0.25">
      <c r="A98" s="81" t="s">
        <v>412</v>
      </c>
      <c r="B98" s="81" t="s">
        <v>389</v>
      </c>
      <c r="C98" s="81" t="s">
        <v>110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57">
        <v>0</v>
      </c>
      <c r="J98" s="57">
        <v>0</v>
      </c>
      <c r="K98" s="7">
        <v>0</v>
      </c>
    </row>
    <row r="99" spans="1:11" x14ac:dyDescent="0.25">
      <c r="A99" s="81" t="s">
        <v>412</v>
      </c>
      <c r="B99" s="81" t="s">
        <v>389</v>
      </c>
      <c r="C99" s="81" t="s">
        <v>111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57">
        <v>0</v>
      </c>
      <c r="J99" s="57">
        <v>0</v>
      </c>
      <c r="K99" s="7">
        <v>0</v>
      </c>
    </row>
    <row r="100" spans="1:11" x14ac:dyDescent="0.25">
      <c r="A100" s="81" t="s">
        <v>412</v>
      </c>
      <c r="B100" s="81" t="s">
        <v>389</v>
      </c>
      <c r="C100" s="81" t="s">
        <v>428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57">
        <v>0</v>
      </c>
      <c r="J100" s="57">
        <v>0</v>
      </c>
      <c r="K100" s="7">
        <v>0</v>
      </c>
    </row>
    <row r="101" spans="1:11" x14ac:dyDescent="0.25">
      <c r="A101" s="81" t="s">
        <v>412</v>
      </c>
      <c r="B101" s="81" t="s">
        <v>389</v>
      </c>
      <c r="C101" s="81" t="s">
        <v>493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57">
        <v>0</v>
      </c>
      <c r="J101" s="5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22"/>
  <sheetViews>
    <sheetView workbookViewId="0">
      <selection activeCell="I24" sqref="I24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09" t="s">
        <v>715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</row>
    <row r="2" spans="1:22" ht="15.75" thickBot="1" x14ac:dyDescent="0.3"/>
    <row r="3" spans="1:22" s="40" customFormat="1" ht="23.25" customHeight="1" thickBot="1" x14ac:dyDescent="0.3">
      <c r="A3" s="455" t="s">
        <v>17</v>
      </c>
      <c r="B3" s="455" t="s">
        <v>427</v>
      </c>
      <c r="C3" s="455" t="s">
        <v>426</v>
      </c>
      <c r="D3" s="452" t="s">
        <v>5</v>
      </c>
      <c r="E3" s="453"/>
      <c r="F3" s="454"/>
      <c r="G3" s="452" t="s">
        <v>6</v>
      </c>
      <c r="H3" s="453"/>
      <c r="I3" s="454"/>
      <c r="J3" s="452" t="s">
        <v>45</v>
      </c>
      <c r="K3" s="453"/>
      <c r="L3" s="454"/>
      <c r="M3" s="452" t="s">
        <v>8</v>
      </c>
      <c r="N3" s="453"/>
      <c r="O3" s="454"/>
      <c r="P3" s="457" t="s">
        <v>499</v>
      </c>
      <c r="Q3" s="457" t="s">
        <v>581</v>
      </c>
      <c r="R3" s="457" t="s">
        <v>582</v>
      </c>
      <c r="S3" s="457" t="s">
        <v>589</v>
      </c>
    </row>
    <row r="4" spans="1:22" s="40" customFormat="1" ht="52.5" customHeight="1" thickBot="1" x14ac:dyDescent="0.3">
      <c r="A4" s="456"/>
      <c r="B4" s="456"/>
      <c r="C4" s="456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8"/>
      <c r="Q4" s="458"/>
      <c r="R4" s="458"/>
      <c r="S4" s="458"/>
      <c r="U4"/>
      <c r="V4"/>
    </row>
    <row r="5" spans="1:22" x14ac:dyDescent="0.25">
      <c r="A5" s="217">
        <v>1</v>
      </c>
      <c r="B5" s="338" t="s">
        <v>508</v>
      </c>
      <c r="C5" s="183" t="s">
        <v>509</v>
      </c>
      <c r="D5" s="184">
        <v>7919</v>
      </c>
      <c r="E5" s="333">
        <v>49606030.539999999</v>
      </c>
      <c r="F5" s="333">
        <v>5987387.2400000002</v>
      </c>
      <c r="G5" s="184">
        <v>5305</v>
      </c>
      <c r="H5" s="333">
        <v>15264261.76</v>
      </c>
      <c r="I5" s="333">
        <v>3130605.79</v>
      </c>
      <c r="J5" s="184">
        <v>2337</v>
      </c>
      <c r="K5" s="333">
        <v>5375341.1399999997</v>
      </c>
      <c r="L5" s="333">
        <v>1330129.48</v>
      </c>
      <c r="M5" s="184">
        <v>1439</v>
      </c>
      <c r="N5" s="333">
        <v>7900497.0599999996</v>
      </c>
      <c r="O5" s="333">
        <v>1213164</v>
      </c>
      <c r="P5" s="184">
        <v>17000</v>
      </c>
      <c r="Q5" s="333">
        <v>78146130.5</v>
      </c>
      <c r="R5" s="333">
        <v>11661286.51</v>
      </c>
      <c r="S5" s="335">
        <v>685.96</v>
      </c>
    </row>
    <row r="6" spans="1:22" x14ac:dyDescent="0.25">
      <c r="A6" s="218">
        <v>2</v>
      </c>
      <c r="B6" s="339" t="s">
        <v>620</v>
      </c>
      <c r="C6" s="181" t="s">
        <v>424</v>
      </c>
      <c r="D6" s="182">
        <v>1448</v>
      </c>
      <c r="E6" s="225">
        <v>7138971.8700000001</v>
      </c>
      <c r="F6" s="225">
        <v>1685410.03</v>
      </c>
      <c r="G6" s="182">
        <v>247</v>
      </c>
      <c r="H6" s="225">
        <v>1152727.42</v>
      </c>
      <c r="I6" s="225">
        <v>147010.28</v>
      </c>
      <c r="J6" s="182">
        <v>44</v>
      </c>
      <c r="K6" s="225">
        <v>231337.25</v>
      </c>
      <c r="L6" s="225">
        <v>43612.67</v>
      </c>
      <c r="M6" s="182">
        <v>62</v>
      </c>
      <c r="N6" s="225">
        <v>262744.32000000001</v>
      </c>
      <c r="O6" s="225">
        <v>47086.080000000002</v>
      </c>
      <c r="P6" s="182">
        <v>1801</v>
      </c>
      <c r="Q6" s="225">
        <v>8785780.8599999994</v>
      </c>
      <c r="R6" s="225">
        <v>1923119.06</v>
      </c>
      <c r="S6" s="336">
        <v>1067.81</v>
      </c>
    </row>
    <row r="7" spans="1:22" x14ac:dyDescent="0.25">
      <c r="A7" s="218">
        <v>3</v>
      </c>
      <c r="B7" s="339" t="s">
        <v>599</v>
      </c>
      <c r="C7" s="181" t="s">
        <v>600</v>
      </c>
      <c r="D7" s="182" t="s">
        <v>438</v>
      </c>
      <c r="E7" s="225" t="s">
        <v>438</v>
      </c>
      <c r="F7" s="225" t="s">
        <v>438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240</v>
      </c>
      <c r="N7" s="225">
        <v>1078330.3500000001</v>
      </c>
      <c r="O7" s="225">
        <v>72505.539999999994</v>
      </c>
      <c r="P7" s="182">
        <v>240</v>
      </c>
      <c r="Q7" s="225">
        <v>1078330.3500000001</v>
      </c>
      <c r="R7" s="225">
        <v>72505.539999999994</v>
      </c>
      <c r="S7" s="336">
        <v>302.11</v>
      </c>
    </row>
    <row r="8" spans="1:22" x14ac:dyDescent="0.25">
      <c r="A8" s="218">
        <v>4</v>
      </c>
      <c r="B8" s="339" t="s">
        <v>419</v>
      </c>
      <c r="C8" s="181" t="s">
        <v>500</v>
      </c>
      <c r="D8" s="182">
        <v>2</v>
      </c>
      <c r="E8" s="225" t="s">
        <v>438</v>
      </c>
      <c r="F8" s="225">
        <v>3836.62</v>
      </c>
      <c r="G8" s="182">
        <v>4</v>
      </c>
      <c r="H8" s="225">
        <v>12192.49</v>
      </c>
      <c r="I8" s="225">
        <v>5410.85</v>
      </c>
      <c r="J8" s="182" t="s">
        <v>438</v>
      </c>
      <c r="K8" s="225" t="s">
        <v>438</v>
      </c>
      <c r="L8" s="225" t="s">
        <v>438</v>
      </c>
      <c r="M8" s="182" t="s">
        <v>438</v>
      </c>
      <c r="N8" s="225" t="s">
        <v>438</v>
      </c>
      <c r="O8" s="225" t="s">
        <v>438</v>
      </c>
      <c r="P8" s="182">
        <v>6</v>
      </c>
      <c r="Q8" s="225">
        <v>12192.49</v>
      </c>
      <c r="R8" s="225">
        <v>9247.4699999999993</v>
      </c>
      <c r="S8" s="336">
        <v>1541.25</v>
      </c>
    </row>
    <row r="9" spans="1:22" x14ac:dyDescent="0.25">
      <c r="A9" s="218">
        <v>5</v>
      </c>
      <c r="B9" s="339" t="s">
        <v>408</v>
      </c>
      <c r="C9" s="181" t="s">
        <v>563</v>
      </c>
      <c r="D9" s="182">
        <v>5208</v>
      </c>
      <c r="E9" s="225">
        <v>24423429.100000001</v>
      </c>
      <c r="F9" s="225">
        <v>1078688.72</v>
      </c>
      <c r="G9" s="182">
        <v>2741</v>
      </c>
      <c r="H9" s="225">
        <v>940025.06</v>
      </c>
      <c r="I9" s="225">
        <v>360454.92</v>
      </c>
      <c r="J9" s="182">
        <v>1008</v>
      </c>
      <c r="K9" s="225">
        <v>272634.71000000002</v>
      </c>
      <c r="L9" s="225">
        <v>202586.1</v>
      </c>
      <c r="M9" s="182" t="s">
        <v>438</v>
      </c>
      <c r="N9" s="225" t="s">
        <v>438</v>
      </c>
      <c r="O9" s="225" t="s">
        <v>438</v>
      </c>
      <c r="P9" s="182">
        <v>8957</v>
      </c>
      <c r="Q9" s="225">
        <v>25636088.870000001</v>
      </c>
      <c r="R9" s="225">
        <v>1641729.74</v>
      </c>
      <c r="S9" s="336">
        <v>183.29</v>
      </c>
    </row>
    <row r="10" spans="1:22" ht="15.75" thickBot="1" x14ac:dyDescent="0.3">
      <c r="A10" s="219">
        <v>6</v>
      </c>
      <c r="B10" s="340" t="s">
        <v>298</v>
      </c>
      <c r="C10" s="220" t="s">
        <v>498</v>
      </c>
      <c r="D10" s="221">
        <v>740</v>
      </c>
      <c r="E10" s="334">
        <v>577879.80000000005</v>
      </c>
      <c r="F10" s="334">
        <v>151978.10999999999</v>
      </c>
      <c r="G10" s="221">
        <v>379</v>
      </c>
      <c r="H10" s="334">
        <v>183784.97</v>
      </c>
      <c r="I10" s="334">
        <v>40726.160000000003</v>
      </c>
      <c r="J10" s="221" t="s">
        <v>438</v>
      </c>
      <c r="K10" s="334" t="s">
        <v>438</v>
      </c>
      <c r="L10" s="334" t="s">
        <v>438</v>
      </c>
      <c r="M10" s="221" t="s">
        <v>438</v>
      </c>
      <c r="N10" s="334" t="s">
        <v>438</v>
      </c>
      <c r="O10" s="334" t="s">
        <v>438</v>
      </c>
      <c r="P10" s="221">
        <v>1119</v>
      </c>
      <c r="Q10" s="334">
        <v>761664.77</v>
      </c>
      <c r="R10" s="334">
        <v>192704.27</v>
      </c>
      <c r="S10" s="337">
        <v>172.21</v>
      </c>
    </row>
    <row r="11" spans="1:22" x14ac:dyDescent="0.25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3" spans="1:22" x14ac:dyDescent="0.25">
      <c r="P13" s="8"/>
      <c r="R13" s="9"/>
    </row>
    <row r="14" spans="1:22" x14ac:dyDescent="0.25">
      <c r="O14" s="8"/>
      <c r="P14" s="8"/>
      <c r="R14" s="9"/>
    </row>
    <row r="15" spans="1:22" x14ac:dyDescent="0.25">
      <c r="P15" s="8"/>
      <c r="Q15" s="9"/>
      <c r="R15" s="9"/>
    </row>
    <row r="16" spans="1:22" x14ac:dyDescent="0.25">
      <c r="P16" s="8"/>
      <c r="R16" s="9"/>
    </row>
    <row r="17" spans="11:18" x14ac:dyDescent="0.25">
      <c r="K17" s="8"/>
      <c r="O17" s="8"/>
      <c r="P17" s="8"/>
      <c r="R17" s="9"/>
    </row>
    <row r="18" spans="11:18" x14ac:dyDescent="0.25">
      <c r="P18" s="8"/>
    </row>
    <row r="19" spans="11:18" x14ac:dyDescent="0.25">
      <c r="N19" s="8"/>
      <c r="P19" s="8"/>
    </row>
    <row r="20" spans="11:18" x14ac:dyDescent="0.25">
      <c r="Q20" s="9"/>
    </row>
    <row r="22" spans="11:18" x14ac:dyDescent="0.25">
      <c r="O22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62"/>
  <sheetViews>
    <sheetView workbookViewId="0">
      <selection activeCell="D55" sqref="D55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09" t="s">
        <v>724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43" t="s">
        <v>52</v>
      </c>
      <c r="B3" s="445" t="s">
        <v>102</v>
      </c>
      <c r="C3" s="447" t="s">
        <v>105</v>
      </c>
      <c r="D3" s="448"/>
      <c r="E3" s="448"/>
      <c r="F3" s="449"/>
      <c r="G3" s="447" t="s">
        <v>106</v>
      </c>
      <c r="H3" s="448"/>
      <c r="I3" s="448"/>
      <c r="J3" s="449"/>
      <c r="K3" s="447" t="s">
        <v>107</v>
      </c>
      <c r="L3" s="448"/>
      <c r="M3" s="448"/>
      <c r="N3" s="449"/>
      <c r="O3" s="447" t="s">
        <v>108</v>
      </c>
      <c r="P3" s="448"/>
      <c r="Q3" s="448"/>
      <c r="R3" s="449"/>
      <c r="S3" s="447" t="s">
        <v>104</v>
      </c>
      <c r="T3" s="448"/>
      <c r="U3" s="448"/>
      <c r="V3" s="448"/>
      <c r="W3" s="449"/>
    </row>
    <row r="4" spans="1:23" ht="16.5" thickBot="1" x14ac:dyDescent="0.3">
      <c r="A4" s="450"/>
      <c r="B4" s="415"/>
      <c r="C4" s="283" t="s">
        <v>1</v>
      </c>
      <c r="D4" s="284" t="s">
        <v>103</v>
      </c>
      <c r="E4" s="279" t="s">
        <v>21</v>
      </c>
      <c r="F4" s="285" t="s">
        <v>440</v>
      </c>
      <c r="G4" s="283" t="s">
        <v>1</v>
      </c>
      <c r="H4" s="284" t="s">
        <v>103</v>
      </c>
      <c r="I4" s="279" t="s">
        <v>21</v>
      </c>
      <c r="J4" s="285" t="s">
        <v>440</v>
      </c>
      <c r="K4" s="283" t="s">
        <v>1</v>
      </c>
      <c r="L4" s="284" t="s">
        <v>103</v>
      </c>
      <c r="M4" s="279" t="s">
        <v>21</v>
      </c>
      <c r="N4" s="285" t="s">
        <v>440</v>
      </c>
      <c r="O4" s="283" t="s">
        <v>1</v>
      </c>
      <c r="P4" s="284" t="s">
        <v>103</v>
      </c>
      <c r="Q4" s="279" t="s">
        <v>21</v>
      </c>
      <c r="R4" s="285" t="s">
        <v>440</v>
      </c>
      <c r="S4" s="283" t="s">
        <v>1</v>
      </c>
      <c r="T4" s="284" t="s">
        <v>103</v>
      </c>
      <c r="U4" s="279" t="s">
        <v>21</v>
      </c>
      <c r="V4" s="285" t="s">
        <v>440</v>
      </c>
      <c r="W4" s="279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30547</v>
      </c>
      <c r="H5" s="135">
        <v>9807624.75</v>
      </c>
      <c r="I5" s="132">
        <v>321.07</v>
      </c>
      <c r="J5" s="133">
        <v>331.63</v>
      </c>
      <c r="K5" s="134">
        <v>1560</v>
      </c>
      <c r="L5" s="135">
        <v>1209498.49</v>
      </c>
      <c r="M5" s="132">
        <v>775.32</v>
      </c>
      <c r="N5" s="133">
        <v>795.24</v>
      </c>
      <c r="O5" s="134">
        <v>927</v>
      </c>
      <c r="P5" s="135">
        <v>736181.99</v>
      </c>
      <c r="Q5" s="132">
        <v>794.16</v>
      </c>
      <c r="R5" s="133">
        <v>795.24</v>
      </c>
      <c r="S5" s="134">
        <v>33034</v>
      </c>
      <c r="T5" s="275">
        <v>11753305.23</v>
      </c>
      <c r="U5" s="286">
        <v>355.79</v>
      </c>
      <c r="V5" s="277">
        <v>364.63</v>
      </c>
      <c r="W5" s="111">
        <v>1.33</v>
      </c>
    </row>
    <row r="6" spans="1:23" x14ac:dyDescent="0.25">
      <c r="A6" s="52">
        <v>2</v>
      </c>
      <c r="B6" s="116" t="s">
        <v>77</v>
      </c>
      <c r="C6" s="118">
        <v>3190</v>
      </c>
      <c r="D6" s="119">
        <v>3916727.27</v>
      </c>
      <c r="E6" s="116">
        <v>1227.81</v>
      </c>
      <c r="F6" s="117">
        <v>1210.06</v>
      </c>
      <c r="G6" s="118">
        <v>17941</v>
      </c>
      <c r="H6" s="119">
        <v>9262047.4100000001</v>
      </c>
      <c r="I6" s="116">
        <v>516.25</v>
      </c>
      <c r="J6" s="117">
        <v>433.55</v>
      </c>
      <c r="K6" s="118">
        <v>18292</v>
      </c>
      <c r="L6" s="119">
        <v>11472999.6</v>
      </c>
      <c r="M6" s="116">
        <v>627.21</v>
      </c>
      <c r="N6" s="117">
        <v>502.59</v>
      </c>
      <c r="O6" s="118">
        <v>1402</v>
      </c>
      <c r="P6" s="119">
        <v>1106260.68</v>
      </c>
      <c r="Q6" s="116">
        <v>789.06</v>
      </c>
      <c r="R6" s="117">
        <v>795.24</v>
      </c>
      <c r="S6" s="118">
        <v>40825</v>
      </c>
      <c r="T6" s="276">
        <v>25758034.960000001</v>
      </c>
      <c r="U6" s="280">
        <v>630.94000000000005</v>
      </c>
      <c r="V6" s="278">
        <v>501.39</v>
      </c>
      <c r="W6" s="113">
        <v>1.65</v>
      </c>
    </row>
    <row r="7" spans="1:23" x14ac:dyDescent="0.25">
      <c r="A7" s="52">
        <v>3</v>
      </c>
      <c r="B7" s="116" t="s">
        <v>95</v>
      </c>
      <c r="C7" s="118">
        <v>12294</v>
      </c>
      <c r="D7" s="119">
        <v>16206173</v>
      </c>
      <c r="E7" s="116">
        <v>1318.22</v>
      </c>
      <c r="F7" s="117">
        <v>1333.77</v>
      </c>
      <c r="G7" s="118">
        <v>16387</v>
      </c>
      <c r="H7" s="119">
        <v>9334102.6400000006</v>
      </c>
      <c r="I7" s="116">
        <v>569.6</v>
      </c>
      <c r="J7" s="117">
        <v>496.19</v>
      </c>
      <c r="K7" s="118">
        <v>13929</v>
      </c>
      <c r="L7" s="119">
        <v>8971958.8000000007</v>
      </c>
      <c r="M7" s="116">
        <v>644.12</v>
      </c>
      <c r="N7" s="117">
        <v>528.33000000000004</v>
      </c>
      <c r="O7" s="118">
        <v>337</v>
      </c>
      <c r="P7" s="119">
        <v>263350.14</v>
      </c>
      <c r="Q7" s="116">
        <v>781.45</v>
      </c>
      <c r="R7" s="117">
        <v>795.24</v>
      </c>
      <c r="S7" s="118">
        <v>42947</v>
      </c>
      <c r="T7" s="276">
        <v>34775584.579999998</v>
      </c>
      <c r="U7" s="280">
        <v>809.73</v>
      </c>
      <c r="V7" s="278">
        <v>654.37</v>
      </c>
      <c r="W7" s="113">
        <v>1.73</v>
      </c>
    </row>
    <row r="8" spans="1:23" x14ac:dyDescent="0.25">
      <c r="A8" s="52">
        <v>4</v>
      </c>
      <c r="B8" s="116" t="s">
        <v>96</v>
      </c>
      <c r="C8" s="118">
        <v>66414</v>
      </c>
      <c r="D8" s="119">
        <v>79783716.609999999</v>
      </c>
      <c r="E8" s="116">
        <v>1201.31</v>
      </c>
      <c r="F8" s="117">
        <v>1181.7</v>
      </c>
      <c r="G8" s="118">
        <v>25706</v>
      </c>
      <c r="H8" s="119">
        <v>16079879.52</v>
      </c>
      <c r="I8" s="116">
        <v>625.53</v>
      </c>
      <c r="J8" s="117">
        <v>538.67999999999995</v>
      </c>
      <c r="K8" s="118">
        <v>20325</v>
      </c>
      <c r="L8" s="119">
        <v>13814867.220000001</v>
      </c>
      <c r="M8" s="116">
        <v>679.7</v>
      </c>
      <c r="N8" s="117">
        <v>565.96</v>
      </c>
      <c r="O8" s="118">
        <v>313</v>
      </c>
      <c r="P8" s="119">
        <v>244641.02</v>
      </c>
      <c r="Q8" s="116">
        <v>781.6</v>
      </c>
      <c r="R8" s="117">
        <v>795.24</v>
      </c>
      <c r="S8" s="118">
        <v>112758</v>
      </c>
      <c r="T8" s="276">
        <v>109923104.37</v>
      </c>
      <c r="U8" s="280">
        <v>974.86</v>
      </c>
      <c r="V8" s="278">
        <v>910.24</v>
      </c>
      <c r="W8" s="113">
        <v>4.55</v>
      </c>
    </row>
    <row r="9" spans="1:23" x14ac:dyDescent="0.25">
      <c r="A9" s="52">
        <v>5</v>
      </c>
      <c r="B9" s="116" t="s">
        <v>97</v>
      </c>
      <c r="C9" s="118">
        <v>208887</v>
      </c>
      <c r="D9" s="119">
        <v>250519909.28</v>
      </c>
      <c r="E9" s="116">
        <v>1199.31</v>
      </c>
      <c r="F9" s="117">
        <v>1150.22</v>
      </c>
      <c r="G9" s="118">
        <v>36743</v>
      </c>
      <c r="H9" s="119">
        <v>24747118.640000001</v>
      </c>
      <c r="I9" s="116">
        <v>673.52</v>
      </c>
      <c r="J9" s="117">
        <v>586.23</v>
      </c>
      <c r="K9" s="118">
        <v>27011</v>
      </c>
      <c r="L9" s="119">
        <v>18760869.649999999</v>
      </c>
      <c r="M9" s="116">
        <v>694.56</v>
      </c>
      <c r="N9" s="117">
        <v>574.04</v>
      </c>
      <c r="O9" s="118">
        <v>259</v>
      </c>
      <c r="P9" s="119">
        <v>199255.2</v>
      </c>
      <c r="Q9" s="116">
        <v>769.33</v>
      </c>
      <c r="R9" s="117">
        <v>795.24</v>
      </c>
      <c r="S9" s="118">
        <v>272900</v>
      </c>
      <c r="T9" s="276">
        <v>294227152.76999998</v>
      </c>
      <c r="U9" s="280">
        <v>1078.1500000000001</v>
      </c>
      <c r="V9" s="278">
        <v>1008.79</v>
      </c>
      <c r="W9" s="113">
        <v>11</v>
      </c>
    </row>
    <row r="10" spans="1:23" x14ac:dyDescent="0.25">
      <c r="A10" s="52">
        <v>6</v>
      </c>
      <c r="B10" s="116" t="s">
        <v>98</v>
      </c>
      <c r="C10" s="118">
        <v>365135</v>
      </c>
      <c r="D10" s="119">
        <v>408232986.06999999</v>
      </c>
      <c r="E10" s="116">
        <v>1118.03</v>
      </c>
      <c r="F10" s="117">
        <v>1084.43</v>
      </c>
      <c r="G10" s="118">
        <v>38691</v>
      </c>
      <c r="H10" s="119">
        <v>28326731.699999999</v>
      </c>
      <c r="I10" s="116">
        <v>732.13</v>
      </c>
      <c r="J10" s="117">
        <v>657.86</v>
      </c>
      <c r="K10" s="118">
        <v>27199</v>
      </c>
      <c r="L10" s="119">
        <v>18652657.670000002</v>
      </c>
      <c r="M10" s="116">
        <v>685.78</v>
      </c>
      <c r="N10" s="117">
        <v>570.70000000000005</v>
      </c>
      <c r="O10" s="118">
        <v>3619</v>
      </c>
      <c r="P10" s="119">
        <v>1295985.6299999999</v>
      </c>
      <c r="Q10" s="116">
        <v>358.11</v>
      </c>
      <c r="R10" s="117">
        <v>387.9</v>
      </c>
      <c r="S10" s="118">
        <v>434644</v>
      </c>
      <c r="T10" s="276">
        <v>456508361.06999999</v>
      </c>
      <c r="U10" s="280">
        <v>1050.3</v>
      </c>
      <c r="V10" s="278">
        <v>979.18</v>
      </c>
      <c r="W10" s="113">
        <v>17.52</v>
      </c>
    </row>
    <row r="11" spans="1:23" x14ac:dyDescent="0.25">
      <c r="A11" s="52">
        <v>7</v>
      </c>
      <c r="B11" s="116" t="s">
        <v>99</v>
      </c>
      <c r="C11" s="118">
        <v>384213</v>
      </c>
      <c r="D11" s="119">
        <v>416279942.00999999</v>
      </c>
      <c r="E11" s="116">
        <v>1083.46</v>
      </c>
      <c r="F11" s="117">
        <v>1020.87</v>
      </c>
      <c r="G11" s="118">
        <v>41672</v>
      </c>
      <c r="H11" s="119">
        <v>31578030.68</v>
      </c>
      <c r="I11" s="116">
        <v>757.78</v>
      </c>
      <c r="J11" s="117">
        <v>683.86</v>
      </c>
      <c r="K11" s="118">
        <v>23286</v>
      </c>
      <c r="L11" s="119">
        <v>15532649.65</v>
      </c>
      <c r="M11" s="116">
        <v>667.04</v>
      </c>
      <c r="N11" s="117">
        <v>562.4</v>
      </c>
      <c r="O11" s="118">
        <v>9519</v>
      </c>
      <c r="P11" s="119">
        <v>2985885.55</v>
      </c>
      <c r="Q11" s="116">
        <v>313.68</v>
      </c>
      <c r="R11" s="117">
        <v>387.9</v>
      </c>
      <c r="S11" s="118">
        <v>458690</v>
      </c>
      <c r="T11" s="276">
        <v>466376507.88999999</v>
      </c>
      <c r="U11" s="280">
        <v>1016.76</v>
      </c>
      <c r="V11" s="278">
        <v>924.91</v>
      </c>
      <c r="W11" s="113">
        <v>18.489999999999998</v>
      </c>
    </row>
    <row r="12" spans="1:23" x14ac:dyDescent="0.25">
      <c r="A12" s="52">
        <v>8</v>
      </c>
      <c r="B12" s="116" t="s">
        <v>100</v>
      </c>
      <c r="C12" s="118">
        <v>339883</v>
      </c>
      <c r="D12" s="119">
        <v>340697202.23000002</v>
      </c>
      <c r="E12" s="116">
        <v>1002.4</v>
      </c>
      <c r="F12" s="117">
        <v>926.8</v>
      </c>
      <c r="G12" s="118">
        <v>54430</v>
      </c>
      <c r="H12" s="119">
        <v>40589739.420000002</v>
      </c>
      <c r="I12" s="116">
        <v>745.72</v>
      </c>
      <c r="J12" s="117">
        <v>662.76</v>
      </c>
      <c r="K12" s="118">
        <v>19877</v>
      </c>
      <c r="L12" s="119">
        <v>12629419.17</v>
      </c>
      <c r="M12" s="116">
        <v>635.38</v>
      </c>
      <c r="N12" s="117">
        <v>544.12</v>
      </c>
      <c r="O12" s="118">
        <v>3235</v>
      </c>
      <c r="P12" s="119">
        <v>834947.5</v>
      </c>
      <c r="Q12" s="116">
        <v>258.10000000000002</v>
      </c>
      <c r="R12" s="117">
        <v>199.49</v>
      </c>
      <c r="S12" s="118">
        <v>417425</v>
      </c>
      <c r="T12" s="276">
        <v>394751308.31999999</v>
      </c>
      <c r="U12" s="280">
        <v>945.68</v>
      </c>
      <c r="V12" s="278">
        <v>838.58</v>
      </c>
      <c r="W12" s="113">
        <v>16.829999999999998</v>
      </c>
    </row>
    <row r="13" spans="1:23" x14ac:dyDescent="0.25">
      <c r="A13" s="52">
        <v>9</v>
      </c>
      <c r="B13" s="116" t="s">
        <v>101</v>
      </c>
      <c r="C13" s="118">
        <v>247772</v>
      </c>
      <c r="D13" s="119">
        <v>224545480.00999999</v>
      </c>
      <c r="E13" s="116">
        <v>906.26</v>
      </c>
      <c r="F13" s="117">
        <v>766.23</v>
      </c>
      <c r="G13" s="118">
        <v>50789</v>
      </c>
      <c r="H13" s="119">
        <v>37103151.100000001</v>
      </c>
      <c r="I13" s="116">
        <v>730.54</v>
      </c>
      <c r="J13" s="117">
        <v>630.95000000000005</v>
      </c>
      <c r="K13" s="118">
        <v>14074</v>
      </c>
      <c r="L13" s="119">
        <v>8538262.3200000003</v>
      </c>
      <c r="M13" s="116">
        <v>606.66999999999996</v>
      </c>
      <c r="N13" s="117">
        <v>511.69</v>
      </c>
      <c r="O13" s="118">
        <v>1985</v>
      </c>
      <c r="P13" s="119">
        <v>387070.99</v>
      </c>
      <c r="Q13" s="116">
        <v>195</v>
      </c>
      <c r="R13" s="117">
        <v>131.02000000000001</v>
      </c>
      <c r="S13" s="118">
        <v>314620</v>
      </c>
      <c r="T13" s="276">
        <v>270573964.42000002</v>
      </c>
      <c r="U13" s="280">
        <v>860</v>
      </c>
      <c r="V13" s="278">
        <v>714.16</v>
      </c>
      <c r="W13" s="113">
        <v>12.68</v>
      </c>
    </row>
    <row r="14" spans="1:23" x14ac:dyDescent="0.25">
      <c r="A14" s="52">
        <v>10</v>
      </c>
      <c r="B14" s="116" t="s">
        <v>109</v>
      </c>
      <c r="C14" s="118">
        <v>179268</v>
      </c>
      <c r="D14" s="119">
        <v>153166640.74000001</v>
      </c>
      <c r="E14" s="116">
        <v>854.4</v>
      </c>
      <c r="F14" s="117">
        <v>672.8</v>
      </c>
      <c r="G14" s="118">
        <v>45338</v>
      </c>
      <c r="H14" s="119">
        <v>33051271.210000001</v>
      </c>
      <c r="I14" s="116">
        <v>729</v>
      </c>
      <c r="J14" s="117">
        <v>624.05999999999995</v>
      </c>
      <c r="K14" s="118">
        <v>8910</v>
      </c>
      <c r="L14" s="119">
        <v>5439589.04</v>
      </c>
      <c r="M14" s="116">
        <v>610.5</v>
      </c>
      <c r="N14" s="117">
        <v>486.11</v>
      </c>
      <c r="O14" s="118">
        <v>1168</v>
      </c>
      <c r="P14" s="119">
        <v>220900.89</v>
      </c>
      <c r="Q14" s="116">
        <v>189.13</v>
      </c>
      <c r="R14" s="117">
        <v>128.93</v>
      </c>
      <c r="S14" s="118">
        <v>234684</v>
      </c>
      <c r="T14" s="276">
        <v>191878401.88</v>
      </c>
      <c r="U14" s="280">
        <v>817.6</v>
      </c>
      <c r="V14" s="278">
        <v>649.23</v>
      </c>
      <c r="W14" s="113">
        <v>9.4600000000000009</v>
      </c>
    </row>
    <row r="15" spans="1:23" x14ac:dyDescent="0.25">
      <c r="A15" s="52">
        <v>11</v>
      </c>
      <c r="B15" s="116" t="s">
        <v>110</v>
      </c>
      <c r="C15" s="118">
        <v>69999</v>
      </c>
      <c r="D15" s="119">
        <v>56020407.229999997</v>
      </c>
      <c r="E15" s="116">
        <v>800.3</v>
      </c>
      <c r="F15" s="117">
        <v>599.91999999999996</v>
      </c>
      <c r="G15" s="118">
        <v>22242</v>
      </c>
      <c r="H15" s="119">
        <v>16301143.18</v>
      </c>
      <c r="I15" s="116">
        <v>732.9</v>
      </c>
      <c r="J15" s="117">
        <v>616</v>
      </c>
      <c r="K15" s="118">
        <v>3250</v>
      </c>
      <c r="L15" s="119">
        <v>2014266.04</v>
      </c>
      <c r="M15" s="116">
        <v>619.77</v>
      </c>
      <c r="N15" s="117">
        <v>457.63</v>
      </c>
      <c r="O15" s="118">
        <v>392</v>
      </c>
      <c r="P15" s="119">
        <v>74399.95</v>
      </c>
      <c r="Q15" s="116">
        <v>189.8</v>
      </c>
      <c r="R15" s="117">
        <v>134.26</v>
      </c>
      <c r="S15" s="118">
        <v>95883</v>
      </c>
      <c r="T15" s="276">
        <v>74410216.400000006</v>
      </c>
      <c r="U15" s="280">
        <v>776.05</v>
      </c>
      <c r="V15" s="278">
        <v>597.23</v>
      </c>
      <c r="W15" s="113">
        <v>3.87</v>
      </c>
    </row>
    <row r="16" spans="1:23" ht="15.75" thickBot="1" x14ac:dyDescent="0.3">
      <c r="A16" s="289">
        <v>12</v>
      </c>
      <c r="B16" s="303" t="s">
        <v>111</v>
      </c>
      <c r="C16" s="304">
        <v>14936</v>
      </c>
      <c r="D16" s="305">
        <v>11397139.539999999</v>
      </c>
      <c r="E16" s="306">
        <v>763.06504686663095</v>
      </c>
      <c r="F16" s="306">
        <v>538.28</v>
      </c>
      <c r="G16" s="304">
        <v>5920</v>
      </c>
      <c r="H16" s="305">
        <v>4268133.7300000004</v>
      </c>
      <c r="I16" s="306">
        <v>720.96853547297303</v>
      </c>
      <c r="J16" s="306">
        <v>581.64</v>
      </c>
      <c r="K16" s="304">
        <v>955</v>
      </c>
      <c r="L16" s="305">
        <v>570498.32999999996</v>
      </c>
      <c r="M16" s="306">
        <v>597.38045026178008</v>
      </c>
      <c r="N16" s="306">
        <v>427.15</v>
      </c>
      <c r="O16" s="304">
        <v>73</v>
      </c>
      <c r="P16" s="305">
        <v>12626.03</v>
      </c>
      <c r="Q16" s="303">
        <v>172.95931506849317</v>
      </c>
      <c r="R16" s="306">
        <v>135.01</v>
      </c>
      <c r="S16" s="304">
        <v>21884</v>
      </c>
      <c r="T16" s="307">
        <v>16248397.629999999</v>
      </c>
      <c r="U16" s="390">
        <v>742.47841482361537</v>
      </c>
      <c r="V16" s="309">
        <v>548.79</v>
      </c>
      <c r="W16" s="310">
        <v>0.88231475784725533</v>
      </c>
    </row>
    <row r="17" spans="1:25" ht="16.5" thickBot="1" x14ac:dyDescent="0.3">
      <c r="A17" s="114"/>
      <c r="B17" s="124" t="s">
        <v>535</v>
      </c>
      <c r="C17" s="125">
        <v>1891991</v>
      </c>
      <c r="D17" s="126">
        <v>1960766323.99</v>
      </c>
      <c r="E17" s="127">
        <v>1036.3507669909634</v>
      </c>
      <c r="F17" s="127">
        <v>958.54</v>
      </c>
      <c r="G17" s="125">
        <v>386406</v>
      </c>
      <c r="H17" s="126">
        <v>260448973.97999999</v>
      </c>
      <c r="I17" s="127">
        <v>674.02932143910812</v>
      </c>
      <c r="J17" s="127">
        <v>572.38</v>
      </c>
      <c r="K17" s="125">
        <v>178668</v>
      </c>
      <c r="L17" s="126">
        <v>117607535.98000003</v>
      </c>
      <c r="M17" s="127">
        <v>658.24622193117978</v>
      </c>
      <c r="N17" s="127">
        <v>548.66999999999996</v>
      </c>
      <c r="O17" s="125">
        <v>23229</v>
      </c>
      <c r="P17" s="126">
        <v>8361505.5700000003</v>
      </c>
      <c r="Q17" s="127">
        <v>359.95977312841705</v>
      </c>
      <c r="R17" s="127">
        <v>387.9</v>
      </c>
      <c r="S17" s="125">
        <v>2480294</v>
      </c>
      <c r="T17" s="126">
        <v>2347184339.52</v>
      </c>
      <c r="U17" s="127">
        <v>946.33311192947292</v>
      </c>
      <c r="V17" s="124">
        <v>834.69</v>
      </c>
      <c r="W17" s="115">
        <v>100</v>
      </c>
      <c r="X17" s="8"/>
      <c r="Y17" s="9"/>
    </row>
    <row r="18" spans="1:25" x14ac:dyDescent="0.25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75" x14ac:dyDescent="0.25">
      <c r="A19" s="409" t="s">
        <v>725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43" t="s">
        <v>52</v>
      </c>
      <c r="B21" s="445" t="s">
        <v>102</v>
      </c>
      <c r="C21" s="447" t="s">
        <v>105</v>
      </c>
      <c r="D21" s="448"/>
      <c r="E21" s="448"/>
      <c r="F21" s="449"/>
      <c r="G21" s="447" t="s">
        <v>106</v>
      </c>
      <c r="H21" s="448"/>
      <c r="I21" s="448"/>
      <c r="J21" s="449"/>
      <c r="K21" s="447" t="s">
        <v>107</v>
      </c>
      <c r="L21" s="448"/>
      <c r="M21" s="448"/>
      <c r="N21" s="449"/>
      <c r="O21" s="447" t="s">
        <v>108</v>
      </c>
      <c r="P21" s="448"/>
      <c r="Q21" s="448"/>
      <c r="R21" s="449"/>
      <c r="S21" s="447" t="s">
        <v>104</v>
      </c>
      <c r="T21" s="448"/>
      <c r="U21" s="448"/>
      <c r="V21" s="448"/>
      <c r="W21" s="449"/>
    </row>
    <row r="22" spans="1:25" ht="16.5" thickBot="1" x14ac:dyDescent="0.3">
      <c r="A22" s="450"/>
      <c r="B22" s="415"/>
      <c r="C22" s="283" t="s">
        <v>1</v>
      </c>
      <c r="D22" s="284" t="s">
        <v>103</v>
      </c>
      <c r="E22" s="279" t="s">
        <v>21</v>
      </c>
      <c r="F22" s="285" t="s">
        <v>440</v>
      </c>
      <c r="G22" s="283" t="s">
        <v>1</v>
      </c>
      <c r="H22" s="284" t="s">
        <v>103</v>
      </c>
      <c r="I22" s="279" t="s">
        <v>21</v>
      </c>
      <c r="J22" s="285" t="s">
        <v>440</v>
      </c>
      <c r="K22" s="283" t="s">
        <v>1</v>
      </c>
      <c r="L22" s="284" t="s">
        <v>103</v>
      </c>
      <c r="M22" s="279" t="s">
        <v>21</v>
      </c>
      <c r="N22" s="285" t="s">
        <v>440</v>
      </c>
      <c r="O22" s="283" t="s">
        <v>1</v>
      </c>
      <c r="P22" s="284" t="s">
        <v>103</v>
      </c>
      <c r="Q22" s="279" t="s">
        <v>21</v>
      </c>
      <c r="R22" s="285" t="s">
        <v>440</v>
      </c>
      <c r="S22" s="283" t="s">
        <v>1</v>
      </c>
      <c r="T22" s="284" t="s">
        <v>103</v>
      </c>
      <c r="U22" s="279" t="s">
        <v>21</v>
      </c>
      <c r="V22" s="285" t="s">
        <v>440</v>
      </c>
      <c r="W22" s="279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15498</v>
      </c>
      <c r="H23" s="135">
        <v>4948158.7699999996</v>
      </c>
      <c r="I23" s="132">
        <v>319.27999999999997</v>
      </c>
      <c r="J23" s="133">
        <v>312.05</v>
      </c>
      <c r="K23" s="134">
        <v>877</v>
      </c>
      <c r="L23" s="135">
        <v>680427.4</v>
      </c>
      <c r="M23" s="132">
        <v>775.86</v>
      </c>
      <c r="N23" s="133">
        <v>795.24</v>
      </c>
      <c r="O23" s="134">
        <v>553</v>
      </c>
      <c r="P23" s="135">
        <v>438787.61</v>
      </c>
      <c r="Q23" s="132">
        <v>793.47</v>
      </c>
      <c r="R23" s="133">
        <v>795.24</v>
      </c>
      <c r="S23" s="134">
        <v>16928</v>
      </c>
      <c r="T23" s="275">
        <v>6067373.7800000003</v>
      </c>
      <c r="U23" s="286">
        <v>358.42</v>
      </c>
      <c r="V23" s="277">
        <v>364.63</v>
      </c>
      <c r="W23" s="111">
        <v>1.46</v>
      </c>
    </row>
    <row r="24" spans="1:25" x14ac:dyDescent="0.25">
      <c r="A24" s="52">
        <v>2</v>
      </c>
      <c r="B24" s="116" t="s">
        <v>77</v>
      </c>
      <c r="C24" s="118">
        <v>2331</v>
      </c>
      <c r="D24" s="119">
        <v>2860827.41</v>
      </c>
      <c r="E24" s="116">
        <v>1227.3</v>
      </c>
      <c r="F24" s="117">
        <v>1200.9000000000001</v>
      </c>
      <c r="G24" s="118">
        <v>3660</v>
      </c>
      <c r="H24" s="119">
        <v>2070960.24</v>
      </c>
      <c r="I24" s="116">
        <v>565.84</v>
      </c>
      <c r="J24" s="117">
        <v>439.57</v>
      </c>
      <c r="K24" s="118">
        <v>11259</v>
      </c>
      <c r="L24" s="119">
        <v>7187221.3799999999</v>
      </c>
      <c r="M24" s="116">
        <v>638.35</v>
      </c>
      <c r="N24" s="117">
        <v>520.97</v>
      </c>
      <c r="O24" s="118">
        <v>778</v>
      </c>
      <c r="P24" s="119">
        <v>611243.46</v>
      </c>
      <c r="Q24" s="116">
        <v>785.66</v>
      </c>
      <c r="R24" s="117">
        <v>795.24</v>
      </c>
      <c r="S24" s="118">
        <v>18028</v>
      </c>
      <c r="T24" s="276">
        <v>12730252.49</v>
      </c>
      <c r="U24" s="280">
        <v>706.14</v>
      </c>
      <c r="V24" s="278">
        <v>564.25</v>
      </c>
      <c r="W24" s="113">
        <v>1.56</v>
      </c>
    </row>
    <row r="25" spans="1:25" x14ac:dyDescent="0.25">
      <c r="A25" s="52">
        <v>3</v>
      </c>
      <c r="B25" s="116" t="s">
        <v>95</v>
      </c>
      <c r="C25" s="118">
        <v>7697</v>
      </c>
      <c r="D25" s="119">
        <v>10896004.07</v>
      </c>
      <c r="E25" s="116">
        <v>1415.62</v>
      </c>
      <c r="F25" s="117">
        <v>1398.47</v>
      </c>
      <c r="G25" s="118">
        <v>2053</v>
      </c>
      <c r="H25" s="119">
        <v>1123398.9099999999</v>
      </c>
      <c r="I25" s="116">
        <v>547.20000000000005</v>
      </c>
      <c r="J25" s="117">
        <v>429.8</v>
      </c>
      <c r="K25" s="118">
        <v>8330</v>
      </c>
      <c r="L25" s="119">
        <v>5537394.3600000003</v>
      </c>
      <c r="M25" s="116">
        <v>664.75</v>
      </c>
      <c r="N25" s="117">
        <v>560.65</v>
      </c>
      <c r="O25" s="118">
        <v>189</v>
      </c>
      <c r="P25" s="119">
        <v>147490.74</v>
      </c>
      <c r="Q25" s="116">
        <v>780.37</v>
      </c>
      <c r="R25" s="117">
        <v>795.24</v>
      </c>
      <c r="S25" s="118">
        <v>18269</v>
      </c>
      <c r="T25" s="276">
        <v>17704288.079999998</v>
      </c>
      <c r="U25" s="280">
        <v>969.09</v>
      </c>
      <c r="V25" s="278">
        <v>890.94</v>
      </c>
      <c r="W25" s="113">
        <v>1.58</v>
      </c>
    </row>
    <row r="26" spans="1:25" x14ac:dyDescent="0.25">
      <c r="A26" s="52">
        <v>4</v>
      </c>
      <c r="B26" s="384" t="s">
        <v>96</v>
      </c>
      <c r="C26" s="385">
        <v>26824</v>
      </c>
      <c r="D26" s="386">
        <v>39654859.869999997</v>
      </c>
      <c r="E26" s="116">
        <v>1478.34</v>
      </c>
      <c r="F26" s="117">
        <v>1472.16</v>
      </c>
      <c r="G26" s="118">
        <v>2716</v>
      </c>
      <c r="H26" s="119">
        <v>1557210.3</v>
      </c>
      <c r="I26" s="116">
        <v>573.35</v>
      </c>
      <c r="J26" s="117">
        <v>463.36</v>
      </c>
      <c r="K26" s="118">
        <v>12772</v>
      </c>
      <c r="L26" s="119">
        <v>9131686.8900000006</v>
      </c>
      <c r="M26" s="116">
        <v>714.98</v>
      </c>
      <c r="N26" s="117">
        <v>602.29999999999995</v>
      </c>
      <c r="O26" s="118">
        <v>144</v>
      </c>
      <c r="P26" s="119">
        <v>112624.56</v>
      </c>
      <c r="Q26" s="116">
        <v>782.12</v>
      </c>
      <c r="R26" s="117">
        <v>795.24</v>
      </c>
      <c r="S26" s="118">
        <v>42456</v>
      </c>
      <c r="T26" s="276">
        <v>50456381.619999997</v>
      </c>
      <c r="U26" s="280">
        <v>1188.44</v>
      </c>
      <c r="V26" s="278">
        <v>1265.3800000000001</v>
      </c>
      <c r="W26" s="113">
        <v>3.67</v>
      </c>
    </row>
    <row r="27" spans="1:25" x14ac:dyDescent="0.25">
      <c r="A27" s="52">
        <v>5</v>
      </c>
      <c r="B27" s="116" t="s">
        <v>97</v>
      </c>
      <c r="C27" s="118">
        <v>112861</v>
      </c>
      <c r="D27" s="119">
        <v>148739206.72999999</v>
      </c>
      <c r="E27" s="116">
        <v>1317.9</v>
      </c>
      <c r="F27" s="117">
        <v>1271.6099999999999</v>
      </c>
      <c r="G27" s="118">
        <v>2660</v>
      </c>
      <c r="H27" s="119">
        <v>1604265.11</v>
      </c>
      <c r="I27" s="116">
        <v>603.11</v>
      </c>
      <c r="J27" s="117">
        <v>489.51</v>
      </c>
      <c r="K27" s="118">
        <v>17299</v>
      </c>
      <c r="L27" s="119">
        <v>12961101.4</v>
      </c>
      <c r="M27" s="116">
        <v>749.24</v>
      </c>
      <c r="N27" s="117">
        <v>636.39</v>
      </c>
      <c r="O27" s="118">
        <v>110</v>
      </c>
      <c r="P27" s="119">
        <v>84395.4</v>
      </c>
      <c r="Q27" s="116">
        <v>767.23</v>
      </c>
      <c r="R27" s="117">
        <v>795.24</v>
      </c>
      <c r="S27" s="118">
        <v>132930</v>
      </c>
      <c r="T27" s="276">
        <v>163388968.63999999</v>
      </c>
      <c r="U27" s="280">
        <v>1229.1400000000001</v>
      </c>
      <c r="V27" s="278">
        <v>1167.03</v>
      </c>
      <c r="W27" s="113">
        <v>11.48</v>
      </c>
    </row>
    <row r="28" spans="1:25" x14ac:dyDescent="0.25">
      <c r="A28" s="52">
        <v>6</v>
      </c>
      <c r="B28" s="116" t="s">
        <v>98</v>
      </c>
      <c r="C28" s="118">
        <v>203226</v>
      </c>
      <c r="D28" s="119">
        <v>250148147.31999999</v>
      </c>
      <c r="E28" s="116">
        <v>1230.8900000000001</v>
      </c>
      <c r="F28" s="117">
        <v>1223.95</v>
      </c>
      <c r="G28" s="118">
        <v>1841</v>
      </c>
      <c r="H28" s="119">
        <v>1250986.8899999999</v>
      </c>
      <c r="I28" s="116">
        <v>679.51</v>
      </c>
      <c r="J28" s="117">
        <v>529.1</v>
      </c>
      <c r="K28" s="118">
        <v>17613</v>
      </c>
      <c r="L28" s="119">
        <v>13161096.51</v>
      </c>
      <c r="M28" s="116">
        <v>747.24</v>
      </c>
      <c r="N28" s="117">
        <v>643.96</v>
      </c>
      <c r="O28" s="118">
        <v>1639</v>
      </c>
      <c r="P28" s="119">
        <v>570180.78</v>
      </c>
      <c r="Q28" s="116">
        <v>347.88</v>
      </c>
      <c r="R28" s="117">
        <v>387.9</v>
      </c>
      <c r="S28" s="118">
        <v>224319</v>
      </c>
      <c r="T28" s="276">
        <v>265130411.5</v>
      </c>
      <c r="U28" s="280">
        <v>1181.93</v>
      </c>
      <c r="V28" s="278">
        <v>1167.3</v>
      </c>
      <c r="W28" s="113">
        <v>19.38</v>
      </c>
    </row>
    <row r="29" spans="1:25" x14ac:dyDescent="0.25">
      <c r="A29" s="52">
        <v>7</v>
      </c>
      <c r="B29" s="116" t="s">
        <v>99</v>
      </c>
      <c r="C29" s="118">
        <v>212261</v>
      </c>
      <c r="D29" s="119">
        <v>255938323.08000001</v>
      </c>
      <c r="E29" s="116">
        <v>1205.77</v>
      </c>
      <c r="F29" s="117">
        <v>1222</v>
      </c>
      <c r="G29" s="118">
        <v>1138</v>
      </c>
      <c r="H29" s="119">
        <v>898591.7</v>
      </c>
      <c r="I29" s="116">
        <v>789.62</v>
      </c>
      <c r="J29" s="117">
        <v>678.95</v>
      </c>
      <c r="K29" s="118">
        <v>14936</v>
      </c>
      <c r="L29" s="119">
        <v>10854007.960000001</v>
      </c>
      <c r="M29" s="116">
        <v>726.7</v>
      </c>
      <c r="N29" s="117">
        <v>631.73</v>
      </c>
      <c r="O29" s="118">
        <v>3732</v>
      </c>
      <c r="P29" s="119">
        <v>1187606.0900000001</v>
      </c>
      <c r="Q29" s="116">
        <v>318.22000000000003</v>
      </c>
      <c r="R29" s="117">
        <v>387.9</v>
      </c>
      <c r="S29" s="118">
        <v>232067</v>
      </c>
      <c r="T29" s="276">
        <v>268878528.82999998</v>
      </c>
      <c r="U29" s="280">
        <v>1158.6199999999999</v>
      </c>
      <c r="V29" s="278">
        <v>1169.8599999999999</v>
      </c>
      <c r="W29" s="113">
        <v>20.05</v>
      </c>
    </row>
    <row r="30" spans="1:25" x14ac:dyDescent="0.25">
      <c r="A30" s="52">
        <v>8</v>
      </c>
      <c r="B30" s="116" t="s">
        <v>100</v>
      </c>
      <c r="C30" s="118">
        <v>185939</v>
      </c>
      <c r="D30" s="119">
        <v>207598606.53</v>
      </c>
      <c r="E30" s="116">
        <v>1116.49</v>
      </c>
      <c r="F30" s="117">
        <v>1101.47</v>
      </c>
      <c r="G30" s="118">
        <v>1107</v>
      </c>
      <c r="H30" s="119">
        <v>848352.79</v>
      </c>
      <c r="I30" s="116">
        <v>766.35</v>
      </c>
      <c r="J30" s="117">
        <v>661.29</v>
      </c>
      <c r="K30" s="118">
        <v>12059</v>
      </c>
      <c r="L30" s="119">
        <v>8393233.0099999998</v>
      </c>
      <c r="M30" s="116">
        <v>696.01</v>
      </c>
      <c r="N30" s="117">
        <v>609.91999999999996</v>
      </c>
      <c r="O30" s="118">
        <v>1217</v>
      </c>
      <c r="P30" s="119">
        <v>297198.89</v>
      </c>
      <c r="Q30" s="116">
        <v>244.21</v>
      </c>
      <c r="R30" s="117">
        <v>208.6</v>
      </c>
      <c r="S30" s="118">
        <v>200322</v>
      </c>
      <c r="T30" s="276">
        <v>217137391.22</v>
      </c>
      <c r="U30" s="280">
        <v>1083.94</v>
      </c>
      <c r="V30" s="278">
        <v>1053.77</v>
      </c>
      <c r="W30" s="113">
        <v>17.3</v>
      </c>
    </row>
    <row r="31" spans="1:25" x14ac:dyDescent="0.25">
      <c r="A31" s="52">
        <v>9</v>
      </c>
      <c r="B31" s="116" t="s">
        <v>101</v>
      </c>
      <c r="C31" s="118">
        <v>128169</v>
      </c>
      <c r="D31" s="119">
        <v>128742171.02</v>
      </c>
      <c r="E31" s="116">
        <v>1004.47</v>
      </c>
      <c r="F31" s="117">
        <v>921.51</v>
      </c>
      <c r="G31" s="118">
        <v>844</v>
      </c>
      <c r="H31" s="119">
        <v>648143.74</v>
      </c>
      <c r="I31" s="116">
        <v>767.94</v>
      </c>
      <c r="J31" s="117">
        <v>729.04</v>
      </c>
      <c r="K31" s="118">
        <v>7768</v>
      </c>
      <c r="L31" s="119">
        <v>5122648.1100000003</v>
      </c>
      <c r="M31" s="116">
        <v>659.46</v>
      </c>
      <c r="N31" s="117">
        <v>575.38</v>
      </c>
      <c r="O31" s="118">
        <v>733</v>
      </c>
      <c r="P31" s="119">
        <v>116190.91</v>
      </c>
      <c r="Q31" s="116">
        <v>158.51</v>
      </c>
      <c r="R31" s="117">
        <v>119.5</v>
      </c>
      <c r="S31" s="118">
        <v>137514</v>
      </c>
      <c r="T31" s="276">
        <v>134629153.78</v>
      </c>
      <c r="U31" s="280">
        <v>979.02</v>
      </c>
      <c r="V31" s="278">
        <v>888.06</v>
      </c>
      <c r="W31" s="113">
        <v>11.88</v>
      </c>
    </row>
    <row r="32" spans="1:25" x14ac:dyDescent="0.25">
      <c r="A32" s="289">
        <v>10</v>
      </c>
      <c r="B32" s="303" t="s">
        <v>109</v>
      </c>
      <c r="C32" s="304">
        <v>87865</v>
      </c>
      <c r="D32" s="305">
        <v>83473129.319999993</v>
      </c>
      <c r="E32" s="303">
        <v>950.02</v>
      </c>
      <c r="F32" s="306">
        <v>816.78</v>
      </c>
      <c r="G32" s="304">
        <v>706</v>
      </c>
      <c r="H32" s="305">
        <v>521427</v>
      </c>
      <c r="I32" s="303">
        <v>738.57</v>
      </c>
      <c r="J32" s="306">
        <v>748.88</v>
      </c>
      <c r="K32" s="304">
        <v>4497</v>
      </c>
      <c r="L32" s="305">
        <v>2946083.35</v>
      </c>
      <c r="M32" s="303">
        <v>655.12</v>
      </c>
      <c r="N32" s="306">
        <v>566.58000000000004</v>
      </c>
      <c r="O32" s="304">
        <v>379</v>
      </c>
      <c r="P32" s="305">
        <v>51843.51</v>
      </c>
      <c r="Q32" s="303">
        <v>136.79</v>
      </c>
      <c r="R32" s="306">
        <v>106.77</v>
      </c>
      <c r="S32" s="304">
        <v>93447</v>
      </c>
      <c r="T32" s="307">
        <v>86992483.180000007</v>
      </c>
      <c r="U32" s="308">
        <v>930.93</v>
      </c>
      <c r="V32" s="309">
        <v>794.23</v>
      </c>
      <c r="W32" s="310">
        <v>8.07</v>
      </c>
    </row>
    <row r="33" spans="1:23" x14ac:dyDescent="0.25">
      <c r="A33" s="35">
        <v>11</v>
      </c>
      <c r="B33" s="280" t="s">
        <v>110</v>
      </c>
      <c r="C33" s="311">
        <v>32638</v>
      </c>
      <c r="D33" s="295">
        <v>29015343.27</v>
      </c>
      <c r="E33" s="280">
        <v>889</v>
      </c>
      <c r="F33" s="312">
        <v>737.9</v>
      </c>
      <c r="G33" s="311">
        <v>396</v>
      </c>
      <c r="H33" s="295">
        <v>273628.46999999997</v>
      </c>
      <c r="I33" s="280">
        <v>690.98</v>
      </c>
      <c r="J33" s="312">
        <v>531.63</v>
      </c>
      <c r="K33" s="311">
        <v>1485</v>
      </c>
      <c r="L33" s="295">
        <v>974159.42</v>
      </c>
      <c r="M33" s="280">
        <v>656</v>
      </c>
      <c r="N33" s="312">
        <v>571.6</v>
      </c>
      <c r="O33" s="311">
        <v>100</v>
      </c>
      <c r="P33" s="295">
        <v>14893.91</v>
      </c>
      <c r="Q33" s="280">
        <v>148.94</v>
      </c>
      <c r="R33" s="312">
        <v>121.88</v>
      </c>
      <c r="S33" s="311">
        <v>34619</v>
      </c>
      <c r="T33" s="295">
        <v>30278025.07</v>
      </c>
      <c r="U33" s="280">
        <v>874.61</v>
      </c>
      <c r="V33" s="312">
        <v>722.79</v>
      </c>
      <c r="W33" s="313">
        <v>2.99</v>
      </c>
    </row>
    <row r="34" spans="1:23" ht="15.75" thickBot="1" x14ac:dyDescent="0.3">
      <c r="A34" s="391">
        <v>12</v>
      </c>
      <c r="B34" s="308" t="s">
        <v>111</v>
      </c>
      <c r="C34" s="273">
        <v>6260</v>
      </c>
      <c r="D34" s="392">
        <v>5452668.0999999996</v>
      </c>
      <c r="E34" s="274">
        <v>871.03324281150151</v>
      </c>
      <c r="F34" s="390">
        <v>711.17</v>
      </c>
      <c r="G34" s="273">
        <v>96</v>
      </c>
      <c r="H34" s="392">
        <v>56458.8</v>
      </c>
      <c r="I34" s="274">
        <v>588.11250000000007</v>
      </c>
      <c r="J34" s="390">
        <v>498.52</v>
      </c>
      <c r="K34" s="273">
        <v>352</v>
      </c>
      <c r="L34" s="392">
        <v>216524.12</v>
      </c>
      <c r="M34" s="274">
        <v>615.12534090909094</v>
      </c>
      <c r="N34" s="390">
        <v>469.35</v>
      </c>
      <c r="O34" s="273">
        <v>12</v>
      </c>
      <c r="P34" s="392">
        <v>2478.9499999999998</v>
      </c>
      <c r="Q34" s="274">
        <v>206.57916666666665</v>
      </c>
      <c r="R34" s="390">
        <v>111</v>
      </c>
      <c r="S34" s="273">
        <v>6720</v>
      </c>
      <c r="T34" s="392">
        <v>5728129.9699999997</v>
      </c>
      <c r="U34" s="274">
        <v>852.40029315476181</v>
      </c>
      <c r="V34" s="390">
        <v>693.11</v>
      </c>
      <c r="W34" s="393">
        <v>0.58050187496922567</v>
      </c>
    </row>
    <row r="35" spans="1:23" ht="16.5" thickBot="1" x14ac:dyDescent="0.3">
      <c r="A35" s="394"/>
      <c r="B35" s="395" t="s">
        <v>535</v>
      </c>
      <c r="C35" s="125">
        <v>1006071</v>
      </c>
      <c r="D35" s="126">
        <v>1162519286.7199998</v>
      </c>
      <c r="E35" s="127">
        <v>1155.5042205967568</v>
      </c>
      <c r="F35" s="127">
        <v>1135.76</v>
      </c>
      <c r="G35" s="125">
        <v>32715</v>
      </c>
      <c r="H35" s="126">
        <v>15801582.720000003</v>
      </c>
      <c r="I35" s="127">
        <v>483.00726639156358</v>
      </c>
      <c r="J35" s="127">
        <v>388.93</v>
      </c>
      <c r="K35" s="125">
        <v>109247</v>
      </c>
      <c r="L35" s="126">
        <v>77165583.909999996</v>
      </c>
      <c r="M35" s="127">
        <v>706.34053026627726</v>
      </c>
      <c r="N35" s="127">
        <v>603.59</v>
      </c>
      <c r="O35" s="125">
        <v>9586</v>
      </c>
      <c r="P35" s="126">
        <v>3634934.81</v>
      </c>
      <c r="Q35" s="127">
        <v>379.19203108700191</v>
      </c>
      <c r="R35" s="127">
        <v>387.9</v>
      </c>
      <c r="S35" s="125">
        <v>1157619</v>
      </c>
      <c r="T35" s="126">
        <v>1259121388.1600001</v>
      </c>
      <c r="U35" s="127">
        <v>1087.6820336915687</v>
      </c>
      <c r="V35" s="124">
        <v>1036.25</v>
      </c>
      <c r="W35" s="115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09" t="s">
        <v>726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43" t="s">
        <v>52</v>
      </c>
      <c r="B39" s="445" t="s">
        <v>102</v>
      </c>
      <c r="C39" s="447" t="s">
        <v>105</v>
      </c>
      <c r="D39" s="448"/>
      <c r="E39" s="448"/>
      <c r="F39" s="449"/>
      <c r="G39" s="447" t="s">
        <v>106</v>
      </c>
      <c r="H39" s="448"/>
      <c r="I39" s="448"/>
      <c r="J39" s="449"/>
      <c r="K39" s="447" t="s">
        <v>107</v>
      </c>
      <c r="L39" s="448"/>
      <c r="M39" s="448"/>
      <c r="N39" s="449"/>
      <c r="O39" s="447" t="s">
        <v>108</v>
      </c>
      <c r="P39" s="448"/>
      <c r="Q39" s="448"/>
      <c r="R39" s="449"/>
      <c r="S39" s="447" t="s">
        <v>104</v>
      </c>
      <c r="T39" s="448"/>
      <c r="U39" s="448"/>
      <c r="V39" s="448"/>
      <c r="W39" s="449"/>
    </row>
    <row r="40" spans="1:23" ht="16.5" thickBot="1" x14ac:dyDescent="0.3">
      <c r="A40" s="450"/>
      <c r="B40" s="415"/>
      <c r="C40" s="283" t="s">
        <v>1</v>
      </c>
      <c r="D40" s="284" t="s">
        <v>103</v>
      </c>
      <c r="E40" s="279" t="s">
        <v>21</v>
      </c>
      <c r="F40" s="285" t="s">
        <v>440</v>
      </c>
      <c r="G40" s="283" t="s">
        <v>1</v>
      </c>
      <c r="H40" s="284" t="s">
        <v>103</v>
      </c>
      <c r="I40" s="279" t="s">
        <v>21</v>
      </c>
      <c r="J40" s="285" t="s">
        <v>440</v>
      </c>
      <c r="K40" s="283" t="s">
        <v>1</v>
      </c>
      <c r="L40" s="284" t="s">
        <v>103</v>
      </c>
      <c r="M40" s="279" t="s">
        <v>21</v>
      </c>
      <c r="N40" s="285" t="s">
        <v>440</v>
      </c>
      <c r="O40" s="283" t="s">
        <v>1</v>
      </c>
      <c r="P40" s="284" t="s">
        <v>103</v>
      </c>
      <c r="Q40" s="279" t="s">
        <v>21</v>
      </c>
      <c r="R40" s="285" t="s">
        <v>440</v>
      </c>
      <c r="S40" s="283" t="s">
        <v>1</v>
      </c>
      <c r="T40" s="284" t="s">
        <v>103</v>
      </c>
      <c r="U40" s="279" t="s">
        <v>21</v>
      </c>
      <c r="V40" s="285" t="s">
        <v>440</v>
      </c>
      <c r="W40" s="279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15049</v>
      </c>
      <c r="H41" s="135">
        <v>4859465.9800000004</v>
      </c>
      <c r="I41" s="132">
        <v>322.91000000000003</v>
      </c>
      <c r="J41" s="133">
        <v>360.59</v>
      </c>
      <c r="K41" s="134">
        <v>683</v>
      </c>
      <c r="L41" s="135">
        <v>529071.09</v>
      </c>
      <c r="M41" s="132">
        <v>774.63</v>
      </c>
      <c r="N41" s="133">
        <v>795.24</v>
      </c>
      <c r="O41" s="134">
        <v>374</v>
      </c>
      <c r="P41" s="135">
        <v>297394.38</v>
      </c>
      <c r="Q41" s="132">
        <v>795.17</v>
      </c>
      <c r="R41" s="133">
        <v>795.24</v>
      </c>
      <c r="S41" s="134">
        <v>16106</v>
      </c>
      <c r="T41" s="275">
        <v>5685931.4500000002</v>
      </c>
      <c r="U41" s="286">
        <v>353.03</v>
      </c>
      <c r="V41" s="281">
        <v>364.63</v>
      </c>
      <c r="W41" s="111">
        <v>1.22</v>
      </c>
    </row>
    <row r="42" spans="1:23" x14ac:dyDescent="0.25">
      <c r="A42" s="52">
        <v>2</v>
      </c>
      <c r="B42" s="116" t="s">
        <v>77</v>
      </c>
      <c r="C42" s="118">
        <v>859</v>
      </c>
      <c r="D42" s="119">
        <v>1055899.8600000001</v>
      </c>
      <c r="E42" s="116">
        <v>1229.22</v>
      </c>
      <c r="F42" s="117">
        <v>1228.45</v>
      </c>
      <c r="G42" s="118">
        <v>14281</v>
      </c>
      <c r="H42" s="119">
        <v>7191087.1699999999</v>
      </c>
      <c r="I42" s="116">
        <v>503.54</v>
      </c>
      <c r="J42" s="117">
        <v>431.65</v>
      </c>
      <c r="K42" s="118">
        <v>7033</v>
      </c>
      <c r="L42" s="119">
        <v>4285778.22</v>
      </c>
      <c r="M42" s="116">
        <v>609.38</v>
      </c>
      <c r="N42" s="117">
        <v>482.07</v>
      </c>
      <c r="O42" s="118">
        <v>624</v>
      </c>
      <c r="P42" s="119">
        <v>495017.22</v>
      </c>
      <c r="Q42" s="116">
        <v>793.3</v>
      </c>
      <c r="R42" s="117">
        <v>795.24</v>
      </c>
      <c r="S42" s="118">
        <v>22797</v>
      </c>
      <c r="T42" s="276">
        <v>13027782.470000001</v>
      </c>
      <c r="U42" s="280">
        <v>571.47</v>
      </c>
      <c r="V42" s="282">
        <v>464.13</v>
      </c>
      <c r="W42" s="113">
        <v>1.72</v>
      </c>
    </row>
    <row r="43" spans="1:23" x14ac:dyDescent="0.25">
      <c r="A43" s="52">
        <v>3</v>
      </c>
      <c r="B43" s="116" t="s">
        <v>95</v>
      </c>
      <c r="C43" s="118">
        <v>4597</v>
      </c>
      <c r="D43" s="119">
        <v>5310168.93</v>
      </c>
      <c r="E43" s="116">
        <v>1155.1400000000001</v>
      </c>
      <c r="F43" s="117">
        <v>1091.42</v>
      </c>
      <c r="G43" s="118">
        <v>14334</v>
      </c>
      <c r="H43" s="119">
        <v>8210703.7300000004</v>
      </c>
      <c r="I43" s="116">
        <v>572.80999999999995</v>
      </c>
      <c r="J43" s="117">
        <v>500.09</v>
      </c>
      <c r="K43" s="118">
        <v>5599</v>
      </c>
      <c r="L43" s="119">
        <v>3434564.44</v>
      </c>
      <c r="M43" s="116">
        <v>613.41999999999996</v>
      </c>
      <c r="N43" s="117">
        <v>491.34</v>
      </c>
      <c r="O43" s="118">
        <v>148</v>
      </c>
      <c r="P43" s="119">
        <v>115859.4</v>
      </c>
      <c r="Q43" s="116">
        <v>782.83</v>
      </c>
      <c r="R43" s="117">
        <v>795.24</v>
      </c>
      <c r="S43" s="118">
        <v>24678</v>
      </c>
      <c r="T43" s="276">
        <v>17071296.5</v>
      </c>
      <c r="U43" s="280">
        <v>691.76</v>
      </c>
      <c r="V43" s="282">
        <v>565.58000000000004</v>
      </c>
      <c r="W43" s="113">
        <v>1.87</v>
      </c>
    </row>
    <row r="44" spans="1:23" x14ac:dyDescent="0.25">
      <c r="A44" s="52">
        <v>4</v>
      </c>
      <c r="B44" s="384" t="s">
        <v>96</v>
      </c>
      <c r="C44" s="385">
        <v>39590</v>
      </c>
      <c r="D44" s="386">
        <v>40128856.740000002</v>
      </c>
      <c r="E44" s="116">
        <v>1013.61</v>
      </c>
      <c r="F44" s="117">
        <v>988.34</v>
      </c>
      <c r="G44" s="118">
        <v>22990</v>
      </c>
      <c r="H44" s="119">
        <v>14522669.220000001</v>
      </c>
      <c r="I44" s="116">
        <v>631.70000000000005</v>
      </c>
      <c r="J44" s="117">
        <v>546.79</v>
      </c>
      <c r="K44" s="118">
        <v>7553</v>
      </c>
      <c r="L44" s="119">
        <v>4683180.33</v>
      </c>
      <c r="M44" s="116">
        <v>620.04</v>
      </c>
      <c r="N44" s="117">
        <v>497.53</v>
      </c>
      <c r="O44" s="118">
        <v>169</v>
      </c>
      <c r="P44" s="119">
        <v>132016.46</v>
      </c>
      <c r="Q44" s="116">
        <v>781.16</v>
      </c>
      <c r="R44" s="117">
        <v>795.24</v>
      </c>
      <c r="S44" s="118">
        <v>70302</v>
      </c>
      <c r="T44" s="276">
        <v>59466722.75</v>
      </c>
      <c r="U44" s="280">
        <v>845.88</v>
      </c>
      <c r="V44" s="282">
        <v>787.52</v>
      </c>
      <c r="W44" s="113">
        <v>5.32</v>
      </c>
    </row>
    <row r="45" spans="1:23" x14ac:dyDescent="0.25">
      <c r="A45" s="52">
        <v>5</v>
      </c>
      <c r="B45" s="116" t="s">
        <v>97</v>
      </c>
      <c r="C45" s="118">
        <v>96026</v>
      </c>
      <c r="D45" s="119">
        <v>101780702.55</v>
      </c>
      <c r="E45" s="116">
        <v>1059.93</v>
      </c>
      <c r="F45" s="117">
        <v>1032.47</v>
      </c>
      <c r="G45" s="118">
        <v>34083</v>
      </c>
      <c r="H45" s="119">
        <v>23142853.530000001</v>
      </c>
      <c r="I45" s="116">
        <v>679.01</v>
      </c>
      <c r="J45" s="117">
        <v>595.42999999999995</v>
      </c>
      <c r="K45" s="118">
        <v>9712</v>
      </c>
      <c r="L45" s="119">
        <v>5799768.25</v>
      </c>
      <c r="M45" s="116">
        <v>597.17999999999995</v>
      </c>
      <c r="N45" s="117">
        <v>490.68</v>
      </c>
      <c r="O45" s="118">
        <v>149</v>
      </c>
      <c r="P45" s="119">
        <v>114859.8</v>
      </c>
      <c r="Q45" s="116">
        <v>770.87</v>
      </c>
      <c r="R45" s="117">
        <v>795.24</v>
      </c>
      <c r="S45" s="118">
        <v>139970</v>
      </c>
      <c r="T45" s="276">
        <v>130838184.13</v>
      </c>
      <c r="U45" s="280">
        <v>934.76</v>
      </c>
      <c r="V45" s="282">
        <v>872.02</v>
      </c>
      <c r="W45" s="113">
        <v>10.58</v>
      </c>
    </row>
    <row r="46" spans="1:23" x14ac:dyDescent="0.25">
      <c r="A46" s="52">
        <v>6</v>
      </c>
      <c r="B46" s="116" t="s">
        <v>98</v>
      </c>
      <c r="C46" s="118">
        <v>161909</v>
      </c>
      <c r="D46" s="119">
        <v>158084838.75</v>
      </c>
      <c r="E46" s="116">
        <v>976.38</v>
      </c>
      <c r="F46" s="117">
        <v>888.57</v>
      </c>
      <c r="G46" s="118">
        <v>36850</v>
      </c>
      <c r="H46" s="119">
        <v>27075744.809999999</v>
      </c>
      <c r="I46" s="116">
        <v>734.76</v>
      </c>
      <c r="J46" s="117">
        <v>664.54</v>
      </c>
      <c r="K46" s="118">
        <v>9586</v>
      </c>
      <c r="L46" s="119">
        <v>5491561.1600000001</v>
      </c>
      <c r="M46" s="116">
        <v>572.87</v>
      </c>
      <c r="N46" s="117">
        <v>484.31</v>
      </c>
      <c r="O46" s="118">
        <v>1980</v>
      </c>
      <c r="P46" s="119">
        <v>725804.85</v>
      </c>
      <c r="Q46" s="116">
        <v>366.57</v>
      </c>
      <c r="R46" s="117">
        <v>387.9</v>
      </c>
      <c r="S46" s="118">
        <v>210325</v>
      </c>
      <c r="T46" s="276">
        <v>191377949.56999999</v>
      </c>
      <c r="U46" s="280">
        <v>909.92</v>
      </c>
      <c r="V46" s="282">
        <v>797.45</v>
      </c>
      <c r="W46" s="113">
        <v>15.9</v>
      </c>
    </row>
    <row r="47" spans="1:23" x14ac:dyDescent="0.25">
      <c r="A47" s="52">
        <v>7</v>
      </c>
      <c r="B47" s="116" t="s">
        <v>99</v>
      </c>
      <c r="C47" s="118">
        <v>171952</v>
      </c>
      <c r="D47" s="119">
        <v>160341618.93000001</v>
      </c>
      <c r="E47" s="116">
        <v>932.48</v>
      </c>
      <c r="F47" s="117">
        <v>788.35</v>
      </c>
      <c r="G47" s="118">
        <v>40534</v>
      </c>
      <c r="H47" s="119">
        <v>30679438.98</v>
      </c>
      <c r="I47" s="116">
        <v>756.88</v>
      </c>
      <c r="J47" s="117">
        <v>683.9</v>
      </c>
      <c r="K47" s="118">
        <v>8350</v>
      </c>
      <c r="L47" s="119">
        <v>4678641.6900000004</v>
      </c>
      <c r="M47" s="116">
        <v>560.32000000000005</v>
      </c>
      <c r="N47" s="117">
        <v>488.84</v>
      </c>
      <c r="O47" s="118">
        <v>5787</v>
      </c>
      <c r="P47" s="119">
        <v>1798279.46</v>
      </c>
      <c r="Q47" s="116">
        <v>310.74</v>
      </c>
      <c r="R47" s="117">
        <v>387.9</v>
      </c>
      <c r="S47" s="118">
        <v>226623</v>
      </c>
      <c r="T47" s="276">
        <v>197497979.06</v>
      </c>
      <c r="U47" s="280">
        <v>871.48</v>
      </c>
      <c r="V47" s="282">
        <v>728.86</v>
      </c>
      <c r="W47" s="113">
        <v>17.13</v>
      </c>
    </row>
    <row r="48" spans="1:23" x14ac:dyDescent="0.25">
      <c r="A48" s="52">
        <v>8</v>
      </c>
      <c r="B48" s="116" t="s">
        <v>100</v>
      </c>
      <c r="C48" s="118">
        <v>153944</v>
      </c>
      <c r="D48" s="119">
        <v>133098595.7</v>
      </c>
      <c r="E48" s="116">
        <v>864.59</v>
      </c>
      <c r="F48" s="117">
        <v>696.88</v>
      </c>
      <c r="G48" s="118">
        <v>53323</v>
      </c>
      <c r="H48" s="119">
        <v>39741386.630000003</v>
      </c>
      <c r="I48" s="116">
        <v>745.3</v>
      </c>
      <c r="J48" s="117">
        <v>662.79</v>
      </c>
      <c r="K48" s="118">
        <v>7818</v>
      </c>
      <c r="L48" s="119">
        <v>4236186.16</v>
      </c>
      <c r="M48" s="116">
        <v>541.85</v>
      </c>
      <c r="N48" s="117">
        <v>488.86</v>
      </c>
      <c r="O48" s="118">
        <v>2018</v>
      </c>
      <c r="P48" s="119">
        <v>537748.61</v>
      </c>
      <c r="Q48" s="116">
        <v>266.48</v>
      </c>
      <c r="R48" s="117">
        <v>188.41</v>
      </c>
      <c r="S48" s="118">
        <v>217103</v>
      </c>
      <c r="T48" s="276">
        <v>177613917.09999999</v>
      </c>
      <c r="U48" s="280">
        <v>818.11</v>
      </c>
      <c r="V48" s="282">
        <v>666.62</v>
      </c>
      <c r="W48" s="113">
        <v>16.41</v>
      </c>
    </row>
    <row r="49" spans="1:23" x14ac:dyDescent="0.25">
      <c r="A49" s="52">
        <v>9</v>
      </c>
      <c r="B49" s="116" t="s">
        <v>101</v>
      </c>
      <c r="C49" s="118">
        <v>119603</v>
      </c>
      <c r="D49" s="119">
        <v>95803308.989999995</v>
      </c>
      <c r="E49" s="116">
        <v>801.01</v>
      </c>
      <c r="F49" s="117">
        <v>629.33000000000004</v>
      </c>
      <c r="G49" s="118">
        <v>49945</v>
      </c>
      <c r="H49" s="119">
        <v>36455007.359999999</v>
      </c>
      <c r="I49" s="116">
        <v>729.9</v>
      </c>
      <c r="J49" s="117">
        <v>630.14</v>
      </c>
      <c r="K49" s="118">
        <v>6306</v>
      </c>
      <c r="L49" s="119">
        <v>3415614.21</v>
      </c>
      <c r="M49" s="116">
        <v>541.65</v>
      </c>
      <c r="N49" s="117">
        <v>466.38</v>
      </c>
      <c r="O49" s="118">
        <v>1252</v>
      </c>
      <c r="P49" s="119">
        <v>270880.08</v>
      </c>
      <c r="Q49" s="116">
        <v>216.36</v>
      </c>
      <c r="R49" s="117">
        <v>139.57</v>
      </c>
      <c r="S49" s="118">
        <v>177106</v>
      </c>
      <c r="T49" s="276">
        <v>135944810.63999999</v>
      </c>
      <c r="U49" s="280">
        <v>767.59</v>
      </c>
      <c r="V49" s="282">
        <v>617.58000000000004</v>
      </c>
      <c r="W49" s="113">
        <v>13.39</v>
      </c>
    </row>
    <row r="50" spans="1:23" x14ac:dyDescent="0.25">
      <c r="A50" s="52">
        <v>10</v>
      </c>
      <c r="B50" s="116" t="s">
        <v>109</v>
      </c>
      <c r="C50" s="118">
        <v>91403</v>
      </c>
      <c r="D50" s="119">
        <v>69693511.420000002</v>
      </c>
      <c r="E50" s="116">
        <v>762.49</v>
      </c>
      <c r="F50" s="117">
        <v>570.54999999999995</v>
      </c>
      <c r="G50" s="118">
        <v>44632</v>
      </c>
      <c r="H50" s="119">
        <v>32529844.210000001</v>
      </c>
      <c r="I50" s="116">
        <v>728.85</v>
      </c>
      <c r="J50" s="117">
        <v>623.59</v>
      </c>
      <c r="K50" s="118">
        <v>4413</v>
      </c>
      <c r="L50" s="119">
        <v>2493505.69</v>
      </c>
      <c r="M50" s="116">
        <v>565.04</v>
      </c>
      <c r="N50" s="117">
        <v>425.54</v>
      </c>
      <c r="O50" s="118">
        <v>789</v>
      </c>
      <c r="P50" s="119">
        <v>169057.38</v>
      </c>
      <c r="Q50" s="116">
        <v>214.27</v>
      </c>
      <c r="R50" s="117">
        <v>131.02000000000001</v>
      </c>
      <c r="S50" s="118">
        <v>141237</v>
      </c>
      <c r="T50" s="276">
        <v>104885918.7</v>
      </c>
      <c r="U50" s="280">
        <v>742.62</v>
      </c>
      <c r="V50" s="282">
        <v>577.9</v>
      </c>
      <c r="W50" s="113">
        <v>10.68</v>
      </c>
    </row>
    <row r="51" spans="1:23" x14ac:dyDescent="0.25">
      <c r="A51" s="52">
        <v>11</v>
      </c>
      <c r="B51" s="116" t="s">
        <v>110</v>
      </c>
      <c r="C51" s="118">
        <v>37361</v>
      </c>
      <c r="D51" s="119">
        <v>27005063.960000001</v>
      </c>
      <c r="E51" s="116">
        <v>722.81</v>
      </c>
      <c r="F51" s="117">
        <v>463.61</v>
      </c>
      <c r="G51" s="118">
        <v>21846</v>
      </c>
      <c r="H51" s="119">
        <v>16027514.710000001</v>
      </c>
      <c r="I51" s="116">
        <v>733.66</v>
      </c>
      <c r="J51" s="117">
        <v>617.28</v>
      </c>
      <c r="K51" s="118">
        <v>1765</v>
      </c>
      <c r="L51" s="119">
        <v>1040106.62</v>
      </c>
      <c r="M51" s="116">
        <v>589.29999999999995</v>
      </c>
      <c r="N51" s="117">
        <v>394.99</v>
      </c>
      <c r="O51" s="118">
        <v>292</v>
      </c>
      <c r="P51" s="119">
        <v>59506.04</v>
      </c>
      <c r="Q51" s="116">
        <v>203.79</v>
      </c>
      <c r="R51" s="117">
        <v>140.88999999999999</v>
      </c>
      <c r="S51" s="118">
        <v>61264</v>
      </c>
      <c r="T51" s="276">
        <v>44132191.329999998</v>
      </c>
      <c r="U51" s="280">
        <v>720.36</v>
      </c>
      <c r="V51" s="282">
        <v>520.79999999999995</v>
      </c>
      <c r="W51" s="113">
        <v>4.63</v>
      </c>
    </row>
    <row r="52" spans="1:23" ht="15.75" thickBot="1" x14ac:dyDescent="0.3">
      <c r="A52" s="289">
        <v>12</v>
      </c>
      <c r="B52" s="308" t="s">
        <v>111</v>
      </c>
      <c r="C52" s="273">
        <v>8676</v>
      </c>
      <c r="D52" s="392">
        <v>5944471.4400000004</v>
      </c>
      <c r="E52" s="274">
        <v>685.16268326417708</v>
      </c>
      <c r="F52" s="306">
        <v>427.15</v>
      </c>
      <c r="G52" s="273">
        <v>5824</v>
      </c>
      <c r="H52" s="392">
        <v>4211674.93</v>
      </c>
      <c r="I52" s="274">
        <v>723.15847012362633</v>
      </c>
      <c r="J52" s="306">
        <v>583.61</v>
      </c>
      <c r="K52" s="273">
        <v>603</v>
      </c>
      <c r="L52" s="392">
        <v>353974.21</v>
      </c>
      <c r="M52" s="274">
        <v>587.02190713101163</v>
      </c>
      <c r="N52" s="306">
        <v>364.63</v>
      </c>
      <c r="O52" s="273">
        <v>61</v>
      </c>
      <c r="P52" s="392">
        <v>10147.08</v>
      </c>
      <c r="Q52" s="274">
        <v>166.3455737704918</v>
      </c>
      <c r="R52" s="306">
        <v>135.9</v>
      </c>
      <c r="S52" s="273">
        <v>15164</v>
      </c>
      <c r="T52" s="392">
        <v>10520267.66</v>
      </c>
      <c r="U52" s="274">
        <v>693.76600237404375</v>
      </c>
      <c r="V52" s="303">
        <v>498.52</v>
      </c>
      <c r="W52" s="274">
        <v>1.146464551004593</v>
      </c>
    </row>
    <row r="53" spans="1:23" ht="16.5" thickBot="1" x14ac:dyDescent="0.3">
      <c r="A53" s="394"/>
      <c r="B53" s="395" t="s">
        <v>535</v>
      </c>
      <c r="C53" s="125">
        <v>885920</v>
      </c>
      <c r="D53" s="126">
        <v>798247037.2700001</v>
      </c>
      <c r="E53" s="127">
        <v>901.03738178390836</v>
      </c>
      <c r="F53" s="127">
        <v>768.07</v>
      </c>
      <c r="G53" s="125">
        <v>353691</v>
      </c>
      <c r="H53" s="126">
        <v>244647391.26000005</v>
      </c>
      <c r="I53" s="127">
        <v>691.69809596512221</v>
      </c>
      <c r="J53" s="127">
        <v>594.11</v>
      </c>
      <c r="K53" s="125">
        <v>69421</v>
      </c>
      <c r="L53" s="126">
        <v>40441952.069999993</v>
      </c>
      <c r="M53" s="127">
        <v>582.56078232811387</v>
      </c>
      <c r="N53" s="127">
        <v>482.88</v>
      </c>
      <c r="O53" s="125">
        <v>13643</v>
      </c>
      <c r="P53" s="126">
        <v>4726570.76</v>
      </c>
      <c r="Q53" s="127">
        <v>346.4465850619365</v>
      </c>
      <c r="R53" s="127">
        <v>387.9</v>
      </c>
      <c r="S53" s="125">
        <v>1322675</v>
      </c>
      <c r="T53" s="126">
        <v>1088062951.3600001</v>
      </c>
      <c r="U53" s="127">
        <v>822.62305657852471</v>
      </c>
      <c r="V53" s="124">
        <v>683.38</v>
      </c>
      <c r="W53" s="115">
        <v>100</v>
      </c>
    </row>
    <row r="55" spans="1:23" x14ac:dyDescent="0.25">
      <c r="C55" s="8"/>
      <c r="D55" s="15"/>
    </row>
    <row r="56" spans="1:23" x14ac:dyDescent="0.25">
      <c r="C56" s="8"/>
      <c r="F56" s="8"/>
    </row>
    <row r="57" spans="1:23" x14ac:dyDescent="0.25">
      <c r="C57" s="8"/>
      <c r="D57" s="8"/>
      <c r="G57" s="8"/>
    </row>
    <row r="58" spans="1:23" x14ac:dyDescent="0.25">
      <c r="C58" s="8"/>
    </row>
    <row r="59" spans="1:23" x14ac:dyDescent="0.25">
      <c r="C59" s="8"/>
    </row>
    <row r="61" spans="1:23" x14ac:dyDescent="0.25">
      <c r="C61" s="8"/>
      <c r="D61" s="8"/>
    </row>
    <row r="62" spans="1:23" x14ac:dyDescent="0.25">
      <c r="C62" s="8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H30" sqref="H30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09" t="s">
        <v>718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2" ht="15.75" customHeight="1" thickBot="1" x14ac:dyDescent="0.3"/>
    <row r="3" spans="1:12" ht="15.75" thickBot="1" x14ac:dyDescent="0.3">
      <c r="A3" s="463" t="s">
        <v>17</v>
      </c>
      <c r="B3" s="465" t="s">
        <v>427</v>
      </c>
      <c r="C3" s="467" t="s">
        <v>426</v>
      </c>
      <c r="D3" s="459" t="s">
        <v>5</v>
      </c>
      <c r="E3" s="460"/>
      <c r="F3" s="459" t="s">
        <v>6</v>
      </c>
      <c r="G3" s="460"/>
      <c r="H3" s="459" t="s">
        <v>45</v>
      </c>
      <c r="I3" s="460"/>
      <c r="J3" s="459" t="s">
        <v>8</v>
      </c>
      <c r="K3" s="460"/>
      <c r="L3" s="461" t="s">
        <v>499</v>
      </c>
    </row>
    <row r="4" spans="1:12" ht="15.75" thickBot="1" x14ac:dyDescent="0.3">
      <c r="A4" s="464"/>
      <c r="B4" s="466"/>
      <c r="C4" s="468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2"/>
    </row>
    <row r="5" spans="1:12" x14ac:dyDescent="0.25">
      <c r="A5" s="359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6">
        <v>40</v>
      </c>
      <c r="G5" s="93">
        <v>21193.99</v>
      </c>
      <c r="H5" s="139" t="s">
        <v>438</v>
      </c>
      <c r="I5" s="93" t="s">
        <v>438</v>
      </c>
      <c r="J5" s="139" t="s">
        <v>438</v>
      </c>
      <c r="K5" s="139" t="s">
        <v>438</v>
      </c>
      <c r="L5" s="371">
        <v>40</v>
      </c>
    </row>
    <row r="6" spans="1:12" x14ac:dyDescent="0.25">
      <c r="A6" s="360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7</v>
      </c>
      <c r="G6" s="22">
        <v>13802.39</v>
      </c>
      <c r="H6" s="7" t="s">
        <v>438</v>
      </c>
      <c r="I6" s="22" t="s">
        <v>438</v>
      </c>
      <c r="J6" s="7" t="s">
        <v>438</v>
      </c>
      <c r="K6" s="7" t="s">
        <v>438</v>
      </c>
      <c r="L6" s="368">
        <v>7</v>
      </c>
    </row>
    <row r="7" spans="1:12" x14ac:dyDescent="0.25">
      <c r="A7" s="52">
        <v>3</v>
      </c>
      <c r="B7" s="7" t="s">
        <v>408</v>
      </c>
      <c r="C7" s="7" t="s">
        <v>563</v>
      </c>
      <c r="D7" s="7" t="s">
        <v>438</v>
      </c>
      <c r="E7" s="7" t="s">
        <v>438</v>
      </c>
      <c r="F7" s="6">
        <v>7</v>
      </c>
      <c r="G7" s="7">
        <v>415.23</v>
      </c>
      <c r="H7" s="7" t="s">
        <v>438</v>
      </c>
      <c r="I7" s="7" t="s">
        <v>438</v>
      </c>
      <c r="J7" s="7" t="s">
        <v>438</v>
      </c>
      <c r="K7" s="7" t="s">
        <v>438</v>
      </c>
      <c r="L7" s="368">
        <v>7</v>
      </c>
    </row>
    <row r="8" spans="1:12" ht="15.75" thickBot="1" x14ac:dyDescent="0.3">
      <c r="A8" s="366">
        <v>4</v>
      </c>
      <c r="B8" s="96" t="s">
        <v>298</v>
      </c>
      <c r="C8" s="96" t="s">
        <v>498</v>
      </c>
      <c r="D8" s="96" t="s">
        <v>438</v>
      </c>
      <c r="E8" s="96" t="s">
        <v>438</v>
      </c>
      <c r="F8" s="198">
        <v>7</v>
      </c>
      <c r="G8" s="96">
        <v>460.61</v>
      </c>
      <c r="H8" s="96" t="s">
        <v>438</v>
      </c>
      <c r="I8" s="96" t="s">
        <v>438</v>
      </c>
      <c r="J8" s="96" t="s">
        <v>438</v>
      </c>
      <c r="K8" s="96" t="s">
        <v>438</v>
      </c>
      <c r="L8" s="372">
        <v>7</v>
      </c>
    </row>
    <row r="9" spans="1:12" x14ac:dyDescent="0.25">
      <c r="G9" s="9"/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H30" sqref="H30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09" t="s">
        <v>719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2" ht="15.75" thickBot="1" x14ac:dyDescent="0.3"/>
    <row r="3" spans="1:12" ht="22.5" customHeight="1" thickBot="1" x14ac:dyDescent="0.3">
      <c r="A3" s="463" t="s">
        <v>17</v>
      </c>
      <c r="B3" s="465" t="s">
        <v>427</v>
      </c>
      <c r="C3" s="467" t="s">
        <v>426</v>
      </c>
      <c r="D3" s="459" t="s">
        <v>5</v>
      </c>
      <c r="E3" s="460"/>
      <c r="F3" s="459" t="s">
        <v>6</v>
      </c>
      <c r="G3" s="460"/>
      <c r="H3" s="459" t="s">
        <v>45</v>
      </c>
      <c r="I3" s="460"/>
      <c r="J3" s="459" t="s">
        <v>8</v>
      </c>
      <c r="K3" s="460"/>
      <c r="L3" s="461" t="s">
        <v>499</v>
      </c>
    </row>
    <row r="4" spans="1:12" ht="24" customHeight="1" thickBot="1" x14ac:dyDescent="0.3">
      <c r="A4" s="464"/>
      <c r="B4" s="466"/>
      <c r="C4" s="468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2"/>
    </row>
    <row r="5" spans="1:12" x14ac:dyDescent="0.25">
      <c r="A5" s="86">
        <v>1</v>
      </c>
      <c r="B5" s="361" t="s">
        <v>508</v>
      </c>
      <c r="C5" s="387" t="s">
        <v>509</v>
      </c>
      <c r="D5" s="202">
        <v>5123</v>
      </c>
      <c r="E5" s="203">
        <v>3210820.08</v>
      </c>
      <c r="F5" s="388">
        <v>2056</v>
      </c>
      <c r="G5" s="203">
        <v>1044309.79</v>
      </c>
      <c r="H5" s="202">
        <v>906</v>
      </c>
      <c r="I5" s="203">
        <v>622176.02</v>
      </c>
      <c r="J5" s="140">
        <v>386</v>
      </c>
      <c r="K5" s="203">
        <v>644830.4</v>
      </c>
      <c r="L5" s="362">
        <v>8471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209</v>
      </c>
      <c r="E6" s="18">
        <v>202840.41</v>
      </c>
      <c r="F6" s="87">
        <v>144</v>
      </c>
      <c r="G6" s="18">
        <v>83032.17</v>
      </c>
      <c r="H6" s="17">
        <v>22</v>
      </c>
      <c r="I6" s="18">
        <v>14157.13</v>
      </c>
      <c r="J6" s="58">
        <v>2</v>
      </c>
      <c r="K6" s="18">
        <v>400</v>
      </c>
      <c r="L6" s="137">
        <v>377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118</v>
      </c>
      <c r="E7" s="18">
        <v>43026.34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59</v>
      </c>
      <c r="K7" s="18">
        <v>36786.01</v>
      </c>
      <c r="L7" s="137">
        <v>177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5</v>
      </c>
      <c r="E8" s="18">
        <v>4840.93</v>
      </c>
      <c r="F8" s="87">
        <v>3</v>
      </c>
      <c r="G8" s="18">
        <v>2856.75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8</v>
      </c>
    </row>
    <row r="9" spans="1:12" x14ac:dyDescent="0.25">
      <c r="A9" s="52">
        <v>5</v>
      </c>
      <c r="B9" s="78" t="s">
        <v>408</v>
      </c>
      <c r="C9" s="79" t="s">
        <v>563</v>
      </c>
      <c r="D9" s="17">
        <v>2320</v>
      </c>
      <c r="E9" s="18">
        <v>407992.58</v>
      </c>
      <c r="F9" s="87">
        <v>1110</v>
      </c>
      <c r="G9" s="18">
        <v>131776.37</v>
      </c>
      <c r="H9" s="17">
        <v>257</v>
      </c>
      <c r="I9" s="18">
        <v>42837.8</v>
      </c>
      <c r="J9" s="17" t="s">
        <v>438</v>
      </c>
      <c r="K9" s="18" t="s">
        <v>438</v>
      </c>
      <c r="L9" s="137">
        <v>3687</v>
      </c>
    </row>
    <row r="10" spans="1:12" ht="15.75" thickBot="1" x14ac:dyDescent="0.3">
      <c r="A10" s="366">
        <v>6</v>
      </c>
      <c r="B10" s="398" t="s">
        <v>298</v>
      </c>
      <c r="C10" s="399" t="s">
        <v>498</v>
      </c>
      <c r="D10" s="266">
        <v>616</v>
      </c>
      <c r="E10" s="209">
        <v>60490.25</v>
      </c>
      <c r="F10" s="400">
        <v>293</v>
      </c>
      <c r="G10" s="209">
        <v>17824.7</v>
      </c>
      <c r="H10" s="266" t="s">
        <v>438</v>
      </c>
      <c r="I10" s="209" t="s">
        <v>438</v>
      </c>
      <c r="J10" s="266" t="s">
        <v>438</v>
      </c>
      <c r="K10" s="209" t="s">
        <v>438</v>
      </c>
      <c r="L10" s="401">
        <v>909</v>
      </c>
    </row>
    <row r="11" spans="1:12" x14ac:dyDescent="0.25">
      <c r="A11" s="64"/>
      <c r="F11" s="8"/>
      <c r="L11" s="8"/>
    </row>
    <row r="12" spans="1:12" x14ac:dyDescent="0.25">
      <c r="A12" s="396"/>
      <c r="B12" s="342"/>
      <c r="C12" s="342"/>
      <c r="D12" s="343"/>
      <c r="E12" s="344"/>
      <c r="F12" s="343"/>
      <c r="G12" s="344"/>
      <c r="H12" s="343"/>
      <c r="I12" s="344"/>
      <c r="J12" s="343"/>
      <c r="K12" s="344"/>
      <c r="L12" s="343"/>
    </row>
    <row r="13" spans="1:12" x14ac:dyDescent="0.25">
      <c r="A13" s="342"/>
      <c r="B13" s="342"/>
      <c r="C13" s="342"/>
      <c r="D13" s="343"/>
      <c r="E13" s="344"/>
      <c r="F13" s="343"/>
      <c r="G13" s="344"/>
      <c r="H13" s="343"/>
      <c r="I13" s="344"/>
      <c r="J13" s="343"/>
      <c r="K13" s="344"/>
      <c r="L13" s="343"/>
    </row>
    <row r="14" spans="1:12" x14ac:dyDescent="0.25">
      <c r="A14" s="342"/>
      <c r="B14" s="342"/>
      <c r="C14" s="342"/>
      <c r="D14" s="343"/>
      <c r="E14" s="344"/>
      <c r="F14" s="343"/>
      <c r="G14" s="344"/>
      <c r="H14" s="343"/>
      <c r="I14" s="344"/>
      <c r="J14" s="343"/>
      <c r="K14" s="344"/>
      <c r="L14" s="343"/>
    </row>
    <row r="15" spans="1:12" x14ac:dyDescent="0.25">
      <c r="A15" s="342"/>
      <c r="B15" s="342"/>
      <c r="C15" s="342"/>
      <c r="D15" s="343"/>
      <c r="E15" s="344"/>
      <c r="F15" s="343"/>
      <c r="G15" s="344"/>
      <c r="H15" s="343"/>
      <c r="I15" s="344"/>
      <c r="J15" s="343"/>
      <c r="K15" s="344"/>
      <c r="L15" s="343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C8" sqref="C8:R8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4.7109375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09" t="s">
        <v>717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</row>
    <row r="2" spans="1:18" ht="15.75" thickBot="1" x14ac:dyDescent="0.3"/>
    <row r="3" spans="1:18" ht="16.5" customHeight="1" thickBot="1" x14ac:dyDescent="0.3">
      <c r="A3" s="455" t="s">
        <v>17</v>
      </c>
      <c r="B3" s="455" t="s">
        <v>426</v>
      </c>
      <c r="C3" s="452" t="s">
        <v>5</v>
      </c>
      <c r="D3" s="453"/>
      <c r="E3" s="454"/>
      <c r="F3" s="452" t="s">
        <v>6</v>
      </c>
      <c r="G3" s="453"/>
      <c r="H3" s="454"/>
      <c r="I3" s="452" t="s">
        <v>45</v>
      </c>
      <c r="J3" s="453"/>
      <c r="K3" s="454"/>
      <c r="L3" s="452" t="s">
        <v>8</v>
      </c>
      <c r="M3" s="453"/>
      <c r="N3" s="454"/>
      <c r="O3" s="457" t="s">
        <v>499</v>
      </c>
      <c r="P3" s="457" t="s">
        <v>581</v>
      </c>
      <c r="Q3" s="457" t="s">
        <v>582</v>
      </c>
      <c r="R3" s="457" t="s">
        <v>589</v>
      </c>
    </row>
    <row r="4" spans="1:18" ht="63.75" thickBot="1" x14ac:dyDescent="0.3">
      <c r="A4" s="456"/>
      <c r="B4" s="456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8"/>
      <c r="P4" s="458"/>
      <c r="Q4" s="458"/>
      <c r="R4" s="458"/>
    </row>
    <row r="5" spans="1:18" x14ac:dyDescent="0.25">
      <c r="A5" s="186">
        <v>1</v>
      </c>
      <c r="B5" s="139" t="s">
        <v>509</v>
      </c>
      <c r="C5" s="139">
        <v>3078</v>
      </c>
      <c r="D5" s="93">
        <v>8602586.7200000007</v>
      </c>
      <c r="E5" s="93">
        <v>3135687.43</v>
      </c>
      <c r="F5" s="139">
        <v>334</v>
      </c>
      <c r="G5" s="93">
        <v>463700.8</v>
      </c>
      <c r="H5" s="93">
        <v>211962.11</v>
      </c>
      <c r="I5" s="139">
        <v>611</v>
      </c>
      <c r="J5" s="93">
        <v>462615.52</v>
      </c>
      <c r="K5" s="93">
        <v>358347.52000000002</v>
      </c>
      <c r="L5" s="139">
        <v>1</v>
      </c>
      <c r="M5" s="93">
        <v>2475.3000000000002</v>
      </c>
      <c r="N5" s="93">
        <v>846</v>
      </c>
      <c r="O5" s="246">
        <v>4024</v>
      </c>
      <c r="P5" s="93">
        <v>9531378.3399999999</v>
      </c>
      <c r="Q5" s="93">
        <v>3706843.06</v>
      </c>
      <c r="R5" s="94">
        <v>921.18</v>
      </c>
    </row>
    <row r="6" spans="1:18" x14ac:dyDescent="0.25">
      <c r="A6" s="187">
        <v>2</v>
      </c>
      <c r="B6" s="7" t="s">
        <v>424</v>
      </c>
      <c r="C6" s="7">
        <v>280</v>
      </c>
      <c r="D6" s="22">
        <v>1019433.79</v>
      </c>
      <c r="E6" s="22">
        <v>399194.37</v>
      </c>
      <c r="F6" s="7">
        <v>89</v>
      </c>
      <c r="G6" s="22">
        <v>185917.65</v>
      </c>
      <c r="H6" s="22">
        <v>41177.68</v>
      </c>
      <c r="I6" s="7">
        <v>25</v>
      </c>
      <c r="J6" s="22">
        <v>27520.49</v>
      </c>
      <c r="K6" s="7">
        <v>29249.3</v>
      </c>
      <c r="L6" s="7" t="s">
        <v>438</v>
      </c>
      <c r="M6" s="22" t="s">
        <v>438</v>
      </c>
      <c r="N6" s="7" t="s">
        <v>438</v>
      </c>
      <c r="O6" s="6">
        <v>394</v>
      </c>
      <c r="P6" s="22">
        <v>1232871.93</v>
      </c>
      <c r="Q6" s="22">
        <v>469621.35</v>
      </c>
      <c r="R6" s="95">
        <v>1191.93</v>
      </c>
    </row>
    <row r="7" spans="1:18" ht="15.75" thickBot="1" x14ac:dyDescent="0.3">
      <c r="A7" s="201">
        <v>3</v>
      </c>
      <c r="B7" s="96" t="s">
        <v>563</v>
      </c>
      <c r="C7" s="96">
        <v>847</v>
      </c>
      <c r="D7" s="231">
        <v>1435.08</v>
      </c>
      <c r="E7" s="231">
        <v>277256.21000000002</v>
      </c>
      <c r="F7" s="96">
        <v>31</v>
      </c>
      <c r="G7" s="231">
        <v>4073.16</v>
      </c>
      <c r="H7" s="231">
        <v>4819.74</v>
      </c>
      <c r="I7" s="96">
        <v>40</v>
      </c>
      <c r="J7" s="231">
        <v>119.79</v>
      </c>
      <c r="K7" s="231">
        <v>12245.9</v>
      </c>
      <c r="L7" s="96" t="s">
        <v>438</v>
      </c>
      <c r="M7" s="96" t="s">
        <v>438</v>
      </c>
      <c r="N7" s="96" t="s">
        <v>438</v>
      </c>
      <c r="O7" s="198">
        <v>918</v>
      </c>
      <c r="P7" s="231">
        <v>5628.03</v>
      </c>
      <c r="Q7" s="231">
        <v>294321.84999999998</v>
      </c>
      <c r="R7" s="97">
        <v>320.61</v>
      </c>
    </row>
    <row r="8" spans="1:18" x14ac:dyDescent="0.25">
      <c r="B8" s="491" t="s">
        <v>10</v>
      </c>
      <c r="C8">
        <f>SUM(C5:C7)</f>
        <v>4205</v>
      </c>
      <c r="D8" s="9">
        <f>SUM(D5:D7)</f>
        <v>9623455.5900000017</v>
      </c>
      <c r="E8" s="9">
        <f>SUM(E5:E7)</f>
        <v>3812138.0100000002</v>
      </c>
      <c r="F8">
        <f t="shared" ref="F8:O8" si="0">SUM(F5:F7)</f>
        <v>454</v>
      </c>
      <c r="G8" s="9">
        <f t="shared" si="0"/>
        <v>653691.61</v>
      </c>
      <c r="H8" s="9">
        <f t="shared" si="0"/>
        <v>257959.52999999997</v>
      </c>
      <c r="I8">
        <f t="shared" si="0"/>
        <v>676</v>
      </c>
      <c r="J8" s="9">
        <f t="shared" si="0"/>
        <v>490255.8</v>
      </c>
      <c r="K8" s="9">
        <f t="shared" si="0"/>
        <v>399842.72000000003</v>
      </c>
      <c r="L8">
        <f t="shared" si="0"/>
        <v>1</v>
      </c>
      <c r="M8" s="9">
        <f t="shared" si="0"/>
        <v>2475.3000000000002</v>
      </c>
      <c r="N8" s="9">
        <f t="shared" si="0"/>
        <v>846</v>
      </c>
      <c r="O8">
        <f t="shared" si="0"/>
        <v>5336</v>
      </c>
      <c r="P8">
        <f>SUM(P5:P7)</f>
        <v>10769878.299999999</v>
      </c>
      <c r="Q8" s="9">
        <f>SUM(Q5:Q7)</f>
        <v>4470786.26</v>
      </c>
      <c r="R8" s="9">
        <f>SUM(R5:R7)</f>
        <v>2433.7200000000003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C7" sqref="C7:R7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09" t="s">
        <v>716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</row>
    <row r="2" spans="1:18" ht="15.75" thickBot="1" x14ac:dyDescent="0.3"/>
    <row r="3" spans="1:18" ht="16.5" customHeight="1" thickBot="1" x14ac:dyDescent="0.3">
      <c r="A3" s="455" t="s">
        <v>17</v>
      </c>
      <c r="B3" s="455" t="s">
        <v>426</v>
      </c>
      <c r="C3" s="452" t="s">
        <v>5</v>
      </c>
      <c r="D3" s="453"/>
      <c r="E3" s="454"/>
      <c r="F3" s="452" t="s">
        <v>6</v>
      </c>
      <c r="G3" s="453"/>
      <c r="H3" s="454"/>
      <c r="I3" s="452" t="s">
        <v>45</v>
      </c>
      <c r="J3" s="453"/>
      <c r="K3" s="454"/>
      <c r="L3" s="452" t="s">
        <v>8</v>
      </c>
      <c r="M3" s="453"/>
      <c r="N3" s="454"/>
      <c r="O3" s="457" t="s">
        <v>499</v>
      </c>
      <c r="P3" s="457" t="s">
        <v>581</v>
      </c>
      <c r="Q3" s="457" t="s">
        <v>582</v>
      </c>
      <c r="R3" s="457" t="s">
        <v>589</v>
      </c>
    </row>
    <row r="4" spans="1:18" ht="48" thickBot="1" x14ac:dyDescent="0.3">
      <c r="A4" s="456"/>
      <c r="B4" s="456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8"/>
      <c r="P4" s="458"/>
      <c r="Q4" s="458"/>
      <c r="R4" s="458"/>
    </row>
    <row r="5" spans="1:18" x14ac:dyDescent="0.25">
      <c r="A5" s="359">
        <v>1</v>
      </c>
      <c r="B5" s="139" t="s">
        <v>509</v>
      </c>
      <c r="C5" s="246">
        <v>69</v>
      </c>
      <c r="D5" s="93">
        <v>195060.76</v>
      </c>
      <c r="E5" s="93">
        <v>37074.980000000003</v>
      </c>
      <c r="F5" s="139" t="s">
        <v>438</v>
      </c>
      <c r="G5" s="93" t="s">
        <v>438</v>
      </c>
      <c r="H5" s="93" t="s">
        <v>438</v>
      </c>
      <c r="I5" s="139">
        <v>15</v>
      </c>
      <c r="J5" s="93">
        <v>44277.85</v>
      </c>
      <c r="K5" s="93">
        <v>5951.52</v>
      </c>
      <c r="L5" s="139" t="s">
        <v>438</v>
      </c>
      <c r="M5" s="93" t="s">
        <v>438</v>
      </c>
      <c r="N5" s="93" t="s">
        <v>438</v>
      </c>
      <c r="O5" s="246">
        <v>84</v>
      </c>
      <c r="P5" s="93">
        <v>239338.61</v>
      </c>
      <c r="Q5" s="93">
        <v>43026.5</v>
      </c>
      <c r="R5" s="94">
        <v>512.22</v>
      </c>
    </row>
    <row r="6" spans="1:18" ht="15.75" thickBot="1" x14ac:dyDescent="0.3">
      <c r="A6" s="397">
        <v>2</v>
      </c>
      <c r="B6" s="96" t="s">
        <v>563</v>
      </c>
      <c r="C6" s="198" t="s">
        <v>438</v>
      </c>
      <c r="D6" s="231" t="s">
        <v>438</v>
      </c>
      <c r="E6" s="231" t="s">
        <v>438</v>
      </c>
      <c r="F6" s="96">
        <v>2</v>
      </c>
      <c r="G6" s="231" t="s">
        <v>438</v>
      </c>
      <c r="H6" s="231">
        <v>123.03</v>
      </c>
      <c r="I6" s="96" t="s">
        <v>438</v>
      </c>
      <c r="J6" s="231" t="s">
        <v>438</v>
      </c>
      <c r="K6" s="231" t="s">
        <v>438</v>
      </c>
      <c r="L6" s="96" t="s">
        <v>438</v>
      </c>
      <c r="M6" s="231" t="s">
        <v>438</v>
      </c>
      <c r="N6" s="231" t="s">
        <v>438</v>
      </c>
      <c r="O6" s="198">
        <v>2</v>
      </c>
      <c r="P6" s="231" t="s">
        <v>438</v>
      </c>
      <c r="Q6" s="231">
        <v>123.03</v>
      </c>
      <c r="R6" s="97">
        <v>61.52</v>
      </c>
    </row>
    <row r="7" spans="1:18" x14ac:dyDescent="0.25">
      <c r="B7" t="s">
        <v>10</v>
      </c>
      <c r="C7" s="8">
        <f>SUM(C5:C6)</f>
        <v>69</v>
      </c>
      <c r="D7" s="9">
        <f>SUM(D5:D6)</f>
        <v>195060.76</v>
      </c>
      <c r="E7" s="9">
        <f>SUM(E5:E6)</f>
        <v>37074.980000000003</v>
      </c>
      <c r="F7" s="8">
        <f t="shared" ref="F7:N7" si="0">SUM(F5:F6)</f>
        <v>2</v>
      </c>
      <c r="G7" s="9">
        <f t="shared" si="0"/>
        <v>0</v>
      </c>
      <c r="H7" s="9">
        <f t="shared" si="0"/>
        <v>123.03</v>
      </c>
      <c r="I7" s="8">
        <f t="shared" si="0"/>
        <v>15</v>
      </c>
      <c r="J7" s="9">
        <f t="shared" si="0"/>
        <v>44277.85</v>
      </c>
      <c r="K7" s="9">
        <f t="shared" si="0"/>
        <v>5951.52</v>
      </c>
      <c r="L7" s="8">
        <f t="shared" si="0"/>
        <v>0</v>
      </c>
      <c r="M7" s="9">
        <f t="shared" si="0"/>
        <v>0</v>
      </c>
      <c r="N7" s="9">
        <f t="shared" si="0"/>
        <v>0</v>
      </c>
      <c r="O7" s="8">
        <f>SUM(O5:O6)</f>
        <v>86</v>
      </c>
      <c r="P7" s="9">
        <f>SUM(P5:P6)</f>
        <v>239338.61</v>
      </c>
      <c r="Q7" s="9">
        <f>SUM(Q5:Q6)</f>
        <v>43149.53</v>
      </c>
      <c r="R7" s="8">
        <f t="shared" ref="R7" si="1">SUM(R5:R6)</f>
        <v>573.74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P52"/>
  <sheetViews>
    <sheetView workbookViewId="0">
      <selection activeCell="E25" sqref="E25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6" s="2" customFormat="1" ht="15.75" x14ac:dyDescent="0.25">
      <c r="A1" s="409" t="s">
        <v>694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6" x14ac:dyDescent="0.25">
      <c r="A2" s="39"/>
    </row>
    <row r="3" spans="1:16" s="42" customFormat="1" ht="15" customHeight="1" x14ac:dyDescent="0.25">
      <c r="A3" s="413" t="s">
        <v>18</v>
      </c>
      <c r="B3" s="410" t="s">
        <v>5</v>
      </c>
      <c r="C3" s="411"/>
      <c r="D3" s="412"/>
      <c r="E3" s="410" t="s">
        <v>6</v>
      </c>
      <c r="F3" s="412"/>
      <c r="G3" s="62"/>
      <c r="H3" s="410" t="s">
        <v>19</v>
      </c>
      <c r="I3" s="411"/>
      <c r="J3" s="412"/>
      <c r="K3" s="410" t="s">
        <v>20</v>
      </c>
      <c r="L3" s="411"/>
      <c r="M3" s="412"/>
    </row>
    <row r="4" spans="1:16" s="42" customFormat="1" ht="15.75" x14ac:dyDescent="0.25">
      <c r="A4" s="414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6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6" ht="15" customHeight="1" x14ac:dyDescent="0.25">
      <c r="A6" s="16" t="s">
        <v>443</v>
      </c>
      <c r="B6" s="26">
        <v>365484</v>
      </c>
      <c r="C6" s="54">
        <v>364.42</v>
      </c>
      <c r="D6" s="225">
        <v>412.05</v>
      </c>
      <c r="E6" s="182">
        <v>342260</v>
      </c>
      <c r="F6" s="225">
        <v>374.2</v>
      </c>
      <c r="G6" s="225">
        <v>413.75</v>
      </c>
      <c r="H6" s="182">
        <v>92920</v>
      </c>
      <c r="I6" s="225">
        <v>396.37</v>
      </c>
      <c r="J6" s="225">
        <v>394.53</v>
      </c>
      <c r="K6" s="182">
        <v>2970</v>
      </c>
      <c r="L6" s="225">
        <v>240.38</v>
      </c>
      <c r="M6" s="225">
        <v>200</v>
      </c>
    </row>
    <row r="7" spans="1:16" x14ac:dyDescent="0.25">
      <c r="A7" s="16" t="s">
        <v>444</v>
      </c>
      <c r="B7" s="26">
        <v>827145</v>
      </c>
      <c r="C7" s="54">
        <v>695.83</v>
      </c>
      <c r="D7" s="225">
        <v>662.14</v>
      </c>
      <c r="E7" s="182">
        <v>237178</v>
      </c>
      <c r="F7" s="225">
        <v>718.53</v>
      </c>
      <c r="G7" s="225">
        <v>709</v>
      </c>
      <c r="H7" s="182">
        <v>94438</v>
      </c>
      <c r="I7" s="225">
        <v>687.68</v>
      </c>
      <c r="J7" s="225">
        <v>661.39</v>
      </c>
      <c r="K7" s="182">
        <v>21578</v>
      </c>
      <c r="L7" s="225">
        <v>846.19</v>
      </c>
      <c r="M7" s="225">
        <v>846</v>
      </c>
    </row>
    <row r="8" spans="1:16" x14ac:dyDescent="0.25">
      <c r="A8" s="16" t="s">
        <v>445</v>
      </c>
      <c r="B8" s="26">
        <v>543757</v>
      </c>
      <c r="C8" s="54">
        <v>1224.55</v>
      </c>
      <c r="D8" s="225">
        <v>1216.3499999999999</v>
      </c>
      <c r="E8" s="182">
        <v>54593</v>
      </c>
      <c r="F8" s="225">
        <v>1155.47</v>
      </c>
      <c r="G8" s="225">
        <v>1131.3599999999999</v>
      </c>
      <c r="H8" s="182">
        <v>19280</v>
      </c>
      <c r="I8" s="225">
        <v>1183.4100000000001</v>
      </c>
      <c r="J8" s="225">
        <v>1166.2</v>
      </c>
      <c r="K8" s="182">
        <v>1</v>
      </c>
      <c r="L8" s="225">
        <v>1293.8800000000001</v>
      </c>
      <c r="M8" s="225">
        <v>1293.8800000000001</v>
      </c>
    </row>
    <row r="9" spans="1:16" x14ac:dyDescent="0.25">
      <c r="A9" s="16" t="s">
        <v>446</v>
      </c>
      <c r="B9" s="26">
        <v>117048</v>
      </c>
      <c r="C9" s="54">
        <v>1684.01</v>
      </c>
      <c r="D9" s="225">
        <v>1658.52</v>
      </c>
      <c r="E9" s="182">
        <v>3352</v>
      </c>
      <c r="F9" s="225">
        <v>1656.7</v>
      </c>
      <c r="G9" s="225">
        <v>1617.76</v>
      </c>
      <c r="H9" s="182">
        <v>2647</v>
      </c>
      <c r="I9" s="225">
        <v>1684.44</v>
      </c>
      <c r="J9" s="225">
        <v>1659.46</v>
      </c>
      <c r="K9" s="182">
        <v>5</v>
      </c>
      <c r="L9" s="225">
        <v>1662.43</v>
      </c>
      <c r="M9" s="225">
        <v>1655.04</v>
      </c>
    </row>
    <row r="10" spans="1:16" x14ac:dyDescent="0.25">
      <c r="A10" s="16" t="s">
        <v>447</v>
      </c>
      <c r="B10" s="26">
        <v>29490</v>
      </c>
      <c r="C10" s="54">
        <v>2200.96</v>
      </c>
      <c r="D10" s="225">
        <v>2185.7800000000002</v>
      </c>
      <c r="E10" s="182">
        <v>641</v>
      </c>
      <c r="F10" s="225">
        <v>2204.48</v>
      </c>
      <c r="G10" s="225">
        <v>2175.35</v>
      </c>
      <c r="H10" s="182">
        <v>471</v>
      </c>
      <c r="I10" s="225">
        <v>2167.0100000000002</v>
      </c>
      <c r="J10" s="225">
        <v>2131.9899999999998</v>
      </c>
      <c r="K10" s="182">
        <v>0</v>
      </c>
      <c r="L10" s="225">
        <v>0</v>
      </c>
      <c r="M10" s="225" t="s">
        <v>438</v>
      </c>
    </row>
    <row r="11" spans="1:16" ht="15" customHeight="1" x14ac:dyDescent="0.25">
      <c r="A11" s="16" t="s">
        <v>448</v>
      </c>
      <c r="B11" s="26">
        <v>16696</v>
      </c>
      <c r="C11" s="54">
        <v>3131.5</v>
      </c>
      <c r="D11" s="225">
        <v>2934.15</v>
      </c>
      <c r="E11" s="182">
        <v>482</v>
      </c>
      <c r="F11" s="225">
        <v>3083.69</v>
      </c>
      <c r="G11" s="225">
        <v>2970.36</v>
      </c>
      <c r="H11" s="182">
        <v>154</v>
      </c>
      <c r="I11" s="225">
        <v>3059.19</v>
      </c>
      <c r="J11" s="225">
        <v>2800.28</v>
      </c>
      <c r="K11" s="182">
        <v>0</v>
      </c>
      <c r="L11" s="225">
        <v>0</v>
      </c>
      <c r="M11" s="225" t="s">
        <v>438</v>
      </c>
    </row>
    <row r="12" spans="1:16" s="38" customFormat="1" ht="15.75" x14ac:dyDescent="0.25">
      <c r="A12" s="70" t="s">
        <v>26</v>
      </c>
      <c r="B12" s="53">
        <f>SUM(B6:B11)</f>
        <v>1899620</v>
      </c>
      <c r="C12" s="71"/>
      <c r="D12" s="71"/>
      <c r="E12" s="53">
        <f>SUM(E6:E11)</f>
        <v>638506</v>
      </c>
      <c r="F12" s="71"/>
      <c r="G12" s="71"/>
      <c r="H12" s="53">
        <f>SUM(H6:H11)</f>
        <v>209910</v>
      </c>
      <c r="I12" s="71"/>
      <c r="J12" s="71"/>
      <c r="K12" s="53">
        <f>SUM(K6:K11)</f>
        <v>24554</v>
      </c>
      <c r="L12" s="71"/>
      <c r="M12" s="71"/>
      <c r="N12" s="44"/>
    </row>
    <row r="13" spans="1:16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  <c r="P13" s="8"/>
    </row>
    <row r="14" spans="1:16" x14ac:dyDescent="0.25">
      <c r="A14" s="16" t="s">
        <v>449</v>
      </c>
      <c r="B14" s="26">
        <v>65511</v>
      </c>
      <c r="C14" s="54">
        <v>72.84</v>
      </c>
      <c r="D14" s="54">
        <v>78.569999999999993</v>
      </c>
      <c r="E14" s="26">
        <v>116891</v>
      </c>
      <c r="F14" s="54">
        <v>68.61</v>
      </c>
      <c r="G14" s="54">
        <v>73.260000000000005</v>
      </c>
      <c r="H14" s="26">
        <v>20185</v>
      </c>
      <c r="I14" s="54">
        <v>63.35</v>
      </c>
      <c r="J14" s="54">
        <v>66.290000000000006</v>
      </c>
      <c r="K14" s="26">
        <v>0</v>
      </c>
      <c r="L14" s="54">
        <v>0</v>
      </c>
      <c r="M14" s="54" t="s">
        <v>438</v>
      </c>
      <c r="N14" s="11"/>
    </row>
    <row r="15" spans="1:16" ht="15" customHeight="1" x14ac:dyDescent="0.25">
      <c r="A15" s="16" t="s">
        <v>450</v>
      </c>
      <c r="B15" s="26">
        <v>410605</v>
      </c>
      <c r="C15" s="54">
        <v>162.38</v>
      </c>
      <c r="D15" s="54">
        <v>170.18</v>
      </c>
      <c r="E15" s="26">
        <v>145687</v>
      </c>
      <c r="F15" s="54">
        <v>147.1</v>
      </c>
      <c r="G15" s="54">
        <v>145.02000000000001</v>
      </c>
      <c r="H15" s="26">
        <v>37092</v>
      </c>
      <c r="I15" s="54">
        <v>147.78</v>
      </c>
      <c r="J15" s="54">
        <v>147.28</v>
      </c>
      <c r="K15" s="26">
        <v>1</v>
      </c>
      <c r="L15" s="54">
        <v>143.53</v>
      </c>
      <c r="M15" s="54">
        <v>143.53</v>
      </c>
      <c r="N15" s="11"/>
    </row>
    <row r="16" spans="1:16" ht="15" customHeight="1" x14ac:dyDescent="0.25">
      <c r="A16" s="16" t="s">
        <v>451</v>
      </c>
      <c r="B16" s="26">
        <v>323119</v>
      </c>
      <c r="C16" s="54">
        <v>238.2</v>
      </c>
      <c r="D16" s="54">
        <v>235.84</v>
      </c>
      <c r="E16" s="26">
        <v>22851</v>
      </c>
      <c r="F16" s="54">
        <v>234.46</v>
      </c>
      <c r="G16" s="54">
        <v>229.85</v>
      </c>
      <c r="H16" s="26">
        <v>9668</v>
      </c>
      <c r="I16" s="54">
        <v>238.02</v>
      </c>
      <c r="J16" s="54">
        <v>233.38</v>
      </c>
      <c r="K16" s="26">
        <v>0</v>
      </c>
      <c r="L16" s="54">
        <v>0</v>
      </c>
      <c r="M16" s="54" t="s">
        <v>438</v>
      </c>
      <c r="N16" s="11"/>
      <c r="P16" s="8"/>
    </row>
    <row r="17" spans="1:15" x14ac:dyDescent="0.25">
      <c r="A17" s="16" t="s">
        <v>452</v>
      </c>
      <c r="B17" s="26">
        <v>90868</v>
      </c>
      <c r="C17" s="54">
        <v>340.35</v>
      </c>
      <c r="D17" s="54">
        <v>335.32</v>
      </c>
      <c r="E17" s="26">
        <v>4761</v>
      </c>
      <c r="F17" s="54">
        <v>334.1</v>
      </c>
      <c r="G17" s="54">
        <v>328.79</v>
      </c>
      <c r="H17" s="26">
        <v>2013</v>
      </c>
      <c r="I17" s="54">
        <v>337.95</v>
      </c>
      <c r="J17" s="54">
        <v>332.81</v>
      </c>
      <c r="K17" s="26">
        <v>0</v>
      </c>
      <c r="L17" s="54">
        <v>0</v>
      </c>
      <c r="M17" s="54" t="s">
        <v>438</v>
      </c>
      <c r="N17" s="11"/>
      <c r="O17" s="8"/>
    </row>
    <row r="18" spans="1:15" x14ac:dyDescent="0.25">
      <c r="A18" s="16" t="s">
        <v>453</v>
      </c>
      <c r="B18" s="26">
        <v>33068</v>
      </c>
      <c r="C18" s="54">
        <v>438.99</v>
      </c>
      <c r="D18" s="54">
        <v>436.59</v>
      </c>
      <c r="E18" s="26">
        <v>1292</v>
      </c>
      <c r="F18" s="54">
        <v>444.8</v>
      </c>
      <c r="G18" s="54">
        <v>441.7</v>
      </c>
      <c r="H18" s="26">
        <v>597</v>
      </c>
      <c r="I18" s="54">
        <v>441.96</v>
      </c>
      <c r="J18" s="54">
        <v>436.59</v>
      </c>
      <c r="K18" s="26">
        <v>0</v>
      </c>
      <c r="L18" s="54">
        <v>0</v>
      </c>
      <c r="M18" s="54" t="s">
        <v>438</v>
      </c>
    </row>
    <row r="19" spans="1:15" x14ac:dyDescent="0.25">
      <c r="A19" s="75" t="s">
        <v>454</v>
      </c>
      <c r="B19" s="26">
        <v>21782</v>
      </c>
      <c r="C19" s="54">
        <v>620.85</v>
      </c>
      <c r="D19" s="54">
        <v>591.74</v>
      </c>
      <c r="E19" s="26">
        <v>699</v>
      </c>
      <c r="F19" s="54">
        <v>610.52</v>
      </c>
      <c r="G19" s="54">
        <v>578.26</v>
      </c>
      <c r="H19" s="26">
        <v>366</v>
      </c>
      <c r="I19" s="54">
        <v>612.29999999999995</v>
      </c>
      <c r="J19" s="54">
        <v>576.55999999999995</v>
      </c>
      <c r="K19" s="26">
        <v>0</v>
      </c>
      <c r="L19" s="54">
        <v>0</v>
      </c>
      <c r="M19" s="54" t="s">
        <v>438</v>
      </c>
    </row>
    <row r="20" spans="1:15" x14ac:dyDescent="0.25">
      <c r="A20" s="16" t="s">
        <v>455</v>
      </c>
      <c r="B20" s="26">
        <v>639</v>
      </c>
      <c r="C20" s="54">
        <v>1169.78</v>
      </c>
      <c r="D20" s="54">
        <v>1120</v>
      </c>
      <c r="E20" s="26">
        <v>23</v>
      </c>
      <c r="F20" s="54">
        <v>1103.2</v>
      </c>
      <c r="G20" s="54">
        <v>1083.32</v>
      </c>
      <c r="H20" s="26">
        <v>9</v>
      </c>
      <c r="I20" s="54">
        <v>1113.29</v>
      </c>
      <c r="J20" s="54">
        <v>1057.67</v>
      </c>
      <c r="K20" s="26">
        <v>0</v>
      </c>
      <c r="L20" s="54">
        <v>0</v>
      </c>
      <c r="M20" s="54" t="s">
        <v>438</v>
      </c>
    </row>
    <row r="21" spans="1:15" ht="15" customHeight="1" x14ac:dyDescent="0.25">
      <c r="A21" s="16" t="s">
        <v>456</v>
      </c>
      <c r="B21" s="26">
        <v>51</v>
      </c>
      <c r="C21" s="54">
        <v>1691.01</v>
      </c>
      <c r="D21" s="54">
        <v>1676.98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5" ht="15" customHeight="1" x14ac:dyDescent="0.25">
      <c r="A22" s="16" t="s">
        <v>457</v>
      </c>
      <c r="B22" s="26">
        <v>6</v>
      </c>
      <c r="C22" s="54">
        <v>2149.6999999999998</v>
      </c>
      <c r="D22" s="54">
        <v>2071.6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5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5" s="38" customFormat="1" ht="15.75" x14ac:dyDescent="0.25">
      <c r="A24" s="70" t="s">
        <v>28</v>
      </c>
      <c r="B24" s="53">
        <f>SUM(B14:B23)</f>
        <v>945649</v>
      </c>
      <c r="C24" s="71"/>
      <c r="D24" s="71"/>
      <c r="E24" s="53">
        <f>SUM(E14:E23)</f>
        <v>292206</v>
      </c>
      <c r="F24" s="71"/>
      <c r="G24" s="71"/>
      <c r="H24" s="53">
        <f>SUM(H14:H23)</f>
        <v>69930</v>
      </c>
      <c r="I24" s="71"/>
      <c r="J24" s="71"/>
      <c r="K24" s="53">
        <f>SUM(K14:K23)</f>
        <v>1</v>
      </c>
      <c r="L24" s="71"/>
      <c r="M24" s="71"/>
    </row>
    <row r="25" spans="1:15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5" x14ac:dyDescent="0.25">
      <c r="A26" s="16" t="s">
        <v>449</v>
      </c>
      <c r="B26" s="182">
        <v>169075</v>
      </c>
      <c r="C26" s="225">
        <v>72.989999999999995</v>
      </c>
      <c r="D26" s="225">
        <v>74.709999999999994</v>
      </c>
      <c r="E26" s="26">
        <v>59545</v>
      </c>
      <c r="F26" s="54">
        <v>47.08</v>
      </c>
      <c r="G26" s="54">
        <v>44.43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5" ht="15" customHeight="1" x14ac:dyDescent="0.25">
      <c r="A27" s="16" t="s">
        <v>450</v>
      </c>
      <c r="B27" s="182">
        <v>157998</v>
      </c>
      <c r="C27" s="225">
        <v>130.78</v>
      </c>
      <c r="D27" s="225">
        <v>121.28</v>
      </c>
      <c r="E27" s="26">
        <v>12674</v>
      </c>
      <c r="F27" s="54">
        <v>139.33000000000001</v>
      </c>
      <c r="G27" s="54">
        <v>129.84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5" x14ac:dyDescent="0.25">
      <c r="A28" s="16" t="s">
        <v>451</v>
      </c>
      <c r="B28" s="182">
        <v>11444</v>
      </c>
      <c r="C28" s="225">
        <v>235.43</v>
      </c>
      <c r="D28" s="225">
        <v>227.93</v>
      </c>
      <c r="E28" s="26">
        <v>1054</v>
      </c>
      <c r="F28" s="54">
        <v>245.69</v>
      </c>
      <c r="G28" s="54">
        <v>246.4</v>
      </c>
      <c r="H28" s="26">
        <v>1</v>
      </c>
      <c r="I28" s="54">
        <v>269.44</v>
      </c>
      <c r="J28" s="54">
        <v>269.44</v>
      </c>
      <c r="K28" s="182">
        <v>0</v>
      </c>
      <c r="L28" s="225">
        <v>0</v>
      </c>
      <c r="M28" s="225" t="s">
        <v>438</v>
      </c>
    </row>
    <row r="29" spans="1:15" ht="15" customHeight="1" x14ac:dyDescent="0.25">
      <c r="A29" s="16" t="s">
        <v>452</v>
      </c>
      <c r="B29" s="182">
        <v>3715</v>
      </c>
      <c r="C29" s="225">
        <v>354.72</v>
      </c>
      <c r="D29" s="225">
        <v>357.28</v>
      </c>
      <c r="E29" s="26">
        <v>1105</v>
      </c>
      <c r="F29" s="54">
        <v>345.66</v>
      </c>
      <c r="G29" s="54">
        <v>347.2</v>
      </c>
      <c r="H29" s="26">
        <v>1</v>
      </c>
      <c r="I29" s="54">
        <v>384</v>
      </c>
      <c r="J29" s="54">
        <v>384</v>
      </c>
      <c r="K29" s="182">
        <v>0</v>
      </c>
      <c r="L29" s="225">
        <v>0</v>
      </c>
      <c r="M29" s="225" t="s">
        <v>438</v>
      </c>
    </row>
    <row r="30" spans="1:15" ht="15" customHeight="1" x14ac:dyDescent="0.25">
      <c r="A30" s="16" t="s">
        <v>453</v>
      </c>
      <c r="B30" s="182">
        <v>4817</v>
      </c>
      <c r="C30" s="225">
        <v>458.02</v>
      </c>
      <c r="D30" s="225">
        <v>464</v>
      </c>
      <c r="E30" s="26">
        <v>544</v>
      </c>
      <c r="F30" s="54">
        <v>458.89</v>
      </c>
      <c r="G30" s="54">
        <v>448</v>
      </c>
      <c r="H30" s="26">
        <v>11</v>
      </c>
      <c r="I30" s="54">
        <v>458.18</v>
      </c>
      <c r="J30" s="54">
        <v>448</v>
      </c>
      <c r="K30" s="182">
        <v>0</v>
      </c>
      <c r="L30" s="225">
        <v>0</v>
      </c>
      <c r="M30" s="225" t="s">
        <v>438</v>
      </c>
    </row>
    <row r="31" spans="1:15" ht="15" customHeight="1" x14ac:dyDescent="0.25">
      <c r="A31" s="75" t="s">
        <v>454</v>
      </c>
      <c r="B31" s="182">
        <v>4037</v>
      </c>
      <c r="C31" s="225">
        <v>537.97</v>
      </c>
      <c r="D31" s="225">
        <v>512</v>
      </c>
      <c r="E31" s="26">
        <v>220</v>
      </c>
      <c r="F31" s="54">
        <v>531.64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  <c r="O31" s="8"/>
    </row>
    <row r="32" spans="1:15" s="38" customFormat="1" ht="15.75" x14ac:dyDescent="0.25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649</v>
      </c>
      <c r="B36" s="53">
        <f>SUM(B26:B35)</f>
        <v>351086</v>
      </c>
      <c r="C36" s="71"/>
      <c r="D36" s="71"/>
      <c r="E36" s="53">
        <f>SUM(E26:E35)</f>
        <v>75142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2">
        <v>16065</v>
      </c>
      <c r="C38" s="225">
        <v>387.95</v>
      </c>
      <c r="D38" s="225">
        <v>387.9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19334</v>
      </c>
      <c r="L38" s="54">
        <v>270.83999999999997</v>
      </c>
      <c r="M38" s="54">
        <v>317.89999999999998</v>
      </c>
    </row>
    <row r="39" spans="1:13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16065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19334</v>
      </c>
      <c r="L44" s="71"/>
      <c r="M44" s="71"/>
    </row>
    <row r="45" spans="1:13" x14ac:dyDescent="0.25">
      <c r="A45" s="10" t="s">
        <v>601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1"/>
  <sheetViews>
    <sheetView workbookViewId="0">
      <selection activeCell="E24" sqref="E24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09" t="s">
        <v>708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20" t="s">
        <v>573</v>
      </c>
      <c r="B3" s="418" t="s">
        <v>5</v>
      </c>
      <c r="C3" s="418"/>
      <c r="D3" s="418"/>
      <c r="E3" s="418" t="s">
        <v>6</v>
      </c>
      <c r="F3" s="418"/>
      <c r="G3" s="418"/>
      <c r="H3" s="418" t="s">
        <v>19</v>
      </c>
      <c r="I3" s="418"/>
      <c r="J3" s="418"/>
      <c r="K3" s="418" t="s">
        <v>20</v>
      </c>
      <c r="L3" s="418"/>
      <c r="M3" s="418"/>
      <c r="N3" s="418" t="s">
        <v>571</v>
      </c>
      <c r="O3" s="419"/>
    </row>
    <row r="4" spans="1:17" ht="32.25" customHeight="1" thickBot="1" x14ac:dyDescent="0.3">
      <c r="A4" s="421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25">
      <c r="A5" s="243" t="s">
        <v>509</v>
      </c>
      <c r="B5" s="202">
        <v>1545704</v>
      </c>
      <c r="C5" s="203">
        <v>1263333132.28</v>
      </c>
      <c r="D5" s="140">
        <v>817.32</v>
      </c>
      <c r="E5" s="202">
        <v>541722</v>
      </c>
      <c r="F5" s="203">
        <v>303600929.10000002</v>
      </c>
      <c r="G5" s="140">
        <v>560.44000000000005</v>
      </c>
      <c r="H5" s="202">
        <v>199421</v>
      </c>
      <c r="I5" s="203">
        <v>119858048.98</v>
      </c>
      <c r="J5" s="140">
        <v>601.03</v>
      </c>
      <c r="K5" s="202">
        <v>22070</v>
      </c>
      <c r="L5" s="203">
        <v>18449927.399999999</v>
      </c>
      <c r="M5" s="140">
        <v>835.97</v>
      </c>
      <c r="N5" s="204">
        <v>2308917</v>
      </c>
      <c r="O5" s="205">
        <v>1705242037.76</v>
      </c>
    </row>
    <row r="6" spans="1:17" x14ac:dyDescent="0.25">
      <c r="A6" s="196" t="s">
        <v>424</v>
      </c>
      <c r="B6" s="17">
        <v>350508</v>
      </c>
      <c r="C6" s="18">
        <v>418834779.29000002</v>
      </c>
      <c r="D6" s="18">
        <v>1194.94</v>
      </c>
      <c r="E6" s="17">
        <v>95750</v>
      </c>
      <c r="F6" s="18">
        <v>65384016.439999998</v>
      </c>
      <c r="G6" s="58">
        <v>682.86</v>
      </c>
      <c r="H6" s="17">
        <v>10368</v>
      </c>
      <c r="I6" s="18">
        <v>10539440.82</v>
      </c>
      <c r="J6" s="18">
        <v>1016.54</v>
      </c>
      <c r="K6" s="17">
        <v>2482</v>
      </c>
      <c r="L6" s="18">
        <v>531086.07999999996</v>
      </c>
      <c r="M6" s="58">
        <v>213.98</v>
      </c>
      <c r="N6" s="206">
        <v>459108</v>
      </c>
      <c r="O6" s="207">
        <v>495289322.63</v>
      </c>
    </row>
    <row r="7" spans="1:17" x14ac:dyDescent="0.25">
      <c r="A7" s="196" t="s">
        <v>600</v>
      </c>
      <c r="B7" s="17">
        <v>16065</v>
      </c>
      <c r="C7" s="18">
        <v>6232403.6600000001</v>
      </c>
      <c r="D7" s="58">
        <v>387.95</v>
      </c>
      <c r="E7" s="17"/>
      <c r="F7" s="18"/>
      <c r="G7" s="58"/>
      <c r="H7" s="58"/>
      <c r="I7" s="18"/>
      <c r="J7" s="18"/>
      <c r="K7" s="17">
        <v>19334</v>
      </c>
      <c r="L7" s="18">
        <v>5236481.58</v>
      </c>
      <c r="M7" s="58">
        <v>270.83999999999997</v>
      </c>
      <c r="N7" s="206">
        <v>35399</v>
      </c>
      <c r="O7" s="207">
        <v>11468885.24</v>
      </c>
    </row>
    <row r="8" spans="1:17" x14ac:dyDescent="0.25">
      <c r="A8" s="244" t="s">
        <v>500</v>
      </c>
      <c r="B8" s="17">
        <v>3063</v>
      </c>
      <c r="C8" s="18">
        <v>6575947.8200000003</v>
      </c>
      <c r="D8" s="18">
        <v>2146.9</v>
      </c>
      <c r="E8" s="17">
        <v>1001</v>
      </c>
      <c r="F8" s="18">
        <v>1021301.54</v>
      </c>
      <c r="G8" s="18">
        <v>1020.28</v>
      </c>
      <c r="H8" s="58">
        <v>121</v>
      </c>
      <c r="I8" s="18">
        <v>143085.96</v>
      </c>
      <c r="J8" s="18">
        <v>1182.53</v>
      </c>
      <c r="K8" s="17"/>
      <c r="L8" s="18"/>
      <c r="M8" s="58"/>
      <c r="N8" s="206">
        <v>4185</v>
      </c>
      <c r="O8" s="207">
        <v>7740335.3200000003</v>
      </c>
    </row>
    <row r="9" spans="1:17" x14ac:dyDescent="0.25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407">
        <v>5</v>
      </c>
      <c r="O9" s="207">
        <v>4951.88</v>
      </c>
    </row>
    <row r="10" spans="1:17" x14ac:dyDescent="0.25">
      <c r="A10" s="196" t="s">
        <v>389</v>
      </c>
      <c r="B10" s="58">
        <v>17</v>
      </c>
      <c r="C10" s="18">
        <v>17493.09</v>
      </c>
      <c r="D10" s="18">
        <v>1029.01</v>
      </c>
      <c r="E10" s="58">
        <v>28</v>
      </c>
      <c r="F10" s="18">
        <v>15179.44</v>
      </c>
      <c r="G10" s="58">
        <v>542.12</v>
      </c>
      <c r="H10" s="58"/>
      <c r="I10" s="58"/>
      <c r="J10" s="58"/>
      <c r="K10" s="58"/>
      <c r="L10" s="18"/>
      <c r="M10" s="58"/>
      <c r="N10" s="407">
        <v>45</v>
      </c>
      <c r="O10" s="207">
        <v>32672.53</v>
      </c>
      <c r="Q10" s="8"/>
    </row>
    <row r="11" spans="1:17" ht="15.75" thickBot="1" x14ac:dyDescent="0.3">
      <c r="A11" s="245" t="s">
        <v>563</v>
      </c>
      <c r="B11" s="208">
        <v>325</v>
      </c>
      <c r="C11" s="209">
        <v>133017.44</v>
      </c>
      <c r="D11" s="208">
        <v>409.28</v>
      </c>
      <c r="E11" s="208">
        <v>5</v>
      </c>
      <c r="F11" s="209">
        <v>4588.0200000000004</v>
      </c>
      <c r="G11" s="208">
        <v>917.6</v>
      </c>
      <c r="H11" s="208"/>
      <c r="I11" s="208"/>
      <c r="J11" s="208"/>
      <c r="K11" s="208"/>
      <c r="L11" s="208"/>
      <c r="M11" s="208"/>
      <c r="N11" s="406">
        <v>330</v>
      </c>
      <c r="O11" s="210">
        <v>137605.46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25">
      <c r="A13" s="409" t="s">
        <v>709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20" t="s">
        <v>573</v>
      </c>
      <c r="B15" s="418" t="s">
        <v>5</v>
      </c>
      <c r="C15" s="418"/>
      <c r="D15" s="418"/>
      <c r="E15" s="418" t="s">
        <v>6</v>
      </c>
      <c r="F15" s="418"/>
      <c r="G15" s="418"/>
      <c r="H15" s="418" t="s">
        <v>19</v>
      </c>
      <c r="I15" s="418"/>
      <c r="J15" s="418"/>
      <c r="K15" s="418" t="s">
        <v>20</v>
      </c>
      <c r="L15" s="418"/>
      <c r="M15" s="418"/>
      <c r="N15" s="418" t="s">
        <v>571</v>
      </c>
      <c r="O15" s="419"/>
    </row>
    <row r="16" spans="1:17" ht="32.25" thickBot="1" x14ac:dyDescent="0.3">
      <c r="A16" s="421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25">
      <c r="A17" s="296" t="s">
        <v>670</v>
      </c>
      <c r="B17" s="202">
        <v>940203</v>
      </c>
      <c r="C17" s="203">
        <v>205367990.78999999</v>
      </c>
      <c r="D17" s="140">
        <v>218.43</v>
      </c>
      <c r="E17" s="202">
        <v>292113</v>
      </c>
      <c r="F17" s="203">
        <v>37415394.909999996</v>
      </c>
      <c r="G17" s="140">
        <v>128.09</v>
      </c>
      <c r="H17" s="202">
        <v>69909</v>
      </c>
      <c r="I17" s="203">
        <v>10235140.890000001</v>
      </c>
      <c r="J17" s="140">
        <v>146.41</v>
      </c>
      <c r="K17" s="140">
        <v>1</v>
      </c>
      <c r="L17" s="140">
        <v>143.53</v>
      </c>
      <c r="M17" s="140">
        <v>143.53</v>
      </c>
      <c r="N17" s="204">
        <v>1302226</v>
      </c>
      <c r="O17" s="205">
        <v>253018670.12</v>
      </c>
    </row>
    <row r="18" spans="1:15" x14ac:dyDescent="0.25">
      <c r="A18" s="196" t="s">
        <v>583</v>
      </c>
      <c r="B18" s="17">
        <v>3680</v>
      </c>
      <c r="C18" s="18">
        <v>1985308.93</v>
      </c>
      <c r="D18" s="58">
        <v>539.49</v>
      </c>
      <c r="E18" s="58">
        <v>74</v>
      </c>
      <c r="F18" s="18">
        <v>9493.77</v>
      </c>
      <c r="G18" s="58">
        <v>128.29</v>
      </c>
      <c r="H18" s="58">
        <v>17</v>
      </c>
      <c r="I18" s="18">
        <v>3727.79</v>
      </c>
      <c r="J18" s="58">
        <v>219.28</v>
      </c>
      <c r="K18" s="58"/>
      <c r="L18" s="58"/>
      <c r="M18" s="58"/>
      <c r="N18" s="206">
        <v>3771</v>
      </c>
      <c r="O18" s="207">
        <v>1998530.49</v>
      </c>
    </row>
    <row r="19" spans="1:15" x14ac:dyDescent="0.25">
      <c r="A19" s="196" t="s">
        <v>323</v>
      </c>
      <c r="B19" s="17">
        <v>1425</v>
      </c>
      <c r="C19" s="18">
        <v>747185.5</v>
      </c>
      <c r="D19" s="58">
        <v>524.34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1425</v>
      </c>
      <c r="O19" s="207">
        <v>747185.5</v>
      </c>
    </row>
    <row r="20" spans="1:15" x14ac:dyDescent="0.25">
      <c r="A20" s="196" t="s">
        <v>433</v>
      </c>
      <c r="B20" s="58">
        <v>329</v>
      </c>
      <c r="C20" s="18">
        <v>121184.27</v>
      </c>
      <c r="D20" s="58">
        <v>368.34</v>
      </c>
      <c r="E20" s="58">
        <v>17</v>
      </c>
      <c r="F20" s="18">
        <v>3501.52</v>
      </c>
      <c r="G20" s="58">
        <v>205.97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407">
        <v>350</v>
      </c>
      <c r="O20" s="207">
        <v>125366.45</v>
      </c>
    </row>
    <row r="21" spans="1:15" ht="15.75" thickBot="1" x14ac:dyDescent="0.3">
      <c r="A21" s="245" t="s">
        <v>392</v>
      </c>
      <c r="B21" s="208">
        <v>12</v>
      </c>
      <c r="C21" s="209">
        <v>5944.79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406">
        <v>14</v>
      </c>
      <c r="O21" s="210">
        <v>6890.38</v>
      </c>
    </row>
    <row r="22" spans="1:15" x14ac:dyDescent="0.25">
      <c r="A22" s="2"/>
      <c r="B22" s="332"/>
      <c r="C22" s="256"/>
      <c r="D22" s="332"/>
      <c r="E22" s="332"/>
      <c r="F22" s="256"/>
      <c r="G22" s="332"/>
      <c r="H22" s="332"/>
      <c r="I22" s="256"/>
      <c r="J22" s="332"/>
      <c r="K22" s="332"/>
      <c r="L22" s="332"/>
      <c r="M22" s="332"/>
      <c r="N22" s="301"/>
      <c r="O22" s="257"/>
    </row>
    <row r="23" spans="1:15" ht="15.75" x14ac:dyDescent="0.25">
      <c r="A23" s="409" t="s">
        <v>707</v>
      </c>
      <c r="B23" s="409"/>
      <c r="C23" s="409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20" t="s">
        <v>573</v>
      </c>
      <c r="B25" s="418" t="s">
        <v>5</v>
      </c>
      <c r="C25" s="418"/>
      <c r="D25" s="418"/>
      <c r="E25" s="418" t="s">
        <v>6</v>
      </c>
      <c r="F25" s="418"/>
      <c r="G25" s="418"/>
      <c r="H25" s="418" t="s">
        <v>19</v>
      </c>
      <c r="I25" s="418"/>
      <c r="J25" s="418"/>
      <c r="K25" s="418" t="s">
        <v>20</v>
      </c>
      <c r="L25" s="418"/>
      <c r="M25" s="418"/>
      <c r="N25" s="418" t="s">
        <v>571</v>
      </c>
      <c r="O25" s="419"/>
    </row>
    <row r="26" spans="1:15" ht="31.5" x14ac:dyDescent="0.25">
      <c r="A26" s="421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.75" thickBot="1" x14ac:dyDescent="0.3">
      <c r="A27" s="245" t="s">
        <v>498</v>
      </c>
      <c r="B27" s="266">
        <v>351086</v>
      </c>
      <c r="C27" s="209">
        <v>41392665.090000004</v>
      </c>
      <c r="D27" s="209">
        <v>1122.44</v>
      </c>
      <c r="E27" s="266">
        <v>75142</v>
      </c>
      <c r="F27" s="209">
        <v>5576660.3600000003</v>
      </c>
      <c r="G27" s="208">
        <v>745.59</v>
      </c>
      <c r="H27" s="208">
        <v>16</v>
      </c>
      <c r="I27" s="209">
        <v>6477.44</v>
      </c>
      <c r="J27" s="208">
        <v>404.84</v>
      </c>
      <c r="K27" s="208"/>
      <c r="L27" s="208"/>
      <c r="M27" s="208"/>
      <c r="N27" s="267">
        <v>426244</v>
      </c>
      <c r="O27" s="210">
        <v>46975802.890000001</v>
      </c>
    </row>
    <row r="28" spans="1:15" x14ac:dyDescent="0.25">
      <c r="N28" s="8"/>
      <c r="O28" s="9"/>
    </row>
    <row r="29" spans="1:15" x14ac:dyDescent="0.25">
      <c r="N29" s="8"/>
      <c r="O29" s="9"/>
    </row>
    <row r="30" spans="1:15" x14ac:dyDescent="0.25">
      <c r="N30" s="8"/>
      <c r="O30" s="9"/>
    </row>
    <row r="31" spans="1:15" x14ac:dyDescent="0.25">
      <c r="N31" s="8"/>
      <c r="O31" s="9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5"/>
  <sheetViews>
    <sheetView zoomScaleNormal="100" workbookViewId="0">
      <selection activeCell="H25" sqref="H25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09"/>
      <c r="B1" s="409"/>
      <c r="C1" s="409"/>
      <c r="D1" s="409"/>
      <c r="E1" s="409"/>
      <c r="F1" s="409"/>
      <c r="G1" s="409"/>
      <c r="H1" s="409"/>
      <c r="I1" s="409"/>
      <c r="J1" s="409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1" t="s">
        <v>631</v>
      </c>
      <c r="I3" s="261" t="s">
        <v>632</v>
      </c>
      <c r="J3" s="261" t="s">
        <v>506</v>
      </c>
    </row>
    <row r="4" spans="1:10" x14ac:dyDescent="0.25">
      <c r="A4" s="262" t="s">
        <v>633</v>
      </c>
      <c r="B4" s="6">
        <v>332</v>
      </c>
      <c r="C4" s="6">
        <v>9470</v>
      </c>
      <c r="D4" s="6">
        <v>2369</v>
      </c>
      <c r="E4" s="6">
        <v>0</v>
      </c>
      <c r="F4" s="6">
        <v>0</v>
      </c>
      <c r="G4" s="6">
        <v>12171</v>
      </c>
      <c r="H4" s="13">
        <v>5828742.5700000003</v>
      </c>
      <c r="I4" s="13">
        <v>2137.4699999999998</v>
      </c>
      <c r="J4" s="13">
        <v>307270.68</v>
      </c>
    </row>
    <row r="5" spans="1:10" x14ac:dyDescent="0.25">
      <c r="A5" s="262" t="s">
        <v>645</v>
      </c>
      <c r="B5" s="6">
        <v>0</v>
      </c>
      <c r="C5" s="6">
        <v>0</v>
      </c>
      <c r="D5" s="6">
        <v>0</v>
      </c>
      <c r="E5" s="6">
        <v>2482</v>
      </c>
      <c r="F5" s="6">
        <v>0</v>
      </c>
      <c r="G5" s="6">
        <v>2482</v>
      </c>
      <c r="H5" s="13">
        <v>531086.07999999996</v>
      </c>
      <c r="I5" s="13">
        <v>0</v>
      </c>
      <c r="J5" s="13">
        <v>0</v>
      </c>
    </row>
    <row r="6" spans="1:10" x14ac:dyDescent="0.25">
      <c r="A6" s="7" t="s">
        <v>569</v>
      </c>
      <c r="B6" s="6">
        <v>350176</v>
      </c>
      <c r="C6" s="6">
        <v>86280</v>
      </c>
      <c r="D6" s="6">
        <v>7999</v>
      </c>
      <c r="E6" s="6">
        <v>0</v>
      </c>
      <c r="F6" s="6">
        <v>0</v>
      </c>
      <c r="G6" s="6">
        <v>444455</v>
      </c>
      <c r="H6" s="13">
        <v>488929493.98000002</v>
      </c>
      <c r="I6" s="13">
        <v>7243838.3200000003</v>
      </c>
      <c r="J6" s="13">
        <v>26300363.75</v>
      </c>
    </row>
    <row r="7" spans="1:10" x14ac:dyDescent="0.25">
      <c r="A7" s="7" t="s">
        <v>324</v>
      </c>
      <c r="B7" s="6">
        <v>447398</v>
      </c>
      <c r="C7" s="6">
        <v>146297</v>
      </c>
      <c r="D7" s="6">
        <v>66478</v>
      </c>
      <c r="E7" s="6">
        <v>0</v>
      </c>
      <c r="F7" s="6">
        <v>0</v>
      </c>
      <c r="G7" s="6">
        <v>660173</v>
      </c>
      <c r="H7" s="13">
        <v>457487586.94999999</v>
      </c>
      <c r="I7" s="13">
        <v>3481505.57</v>
      </c>
      <c r="J7" s="13">
        <v>26258537.719999999</v>
      </c>
    </row>
    <row r="8" spans="1:10" x14ac:dyDescent="0.25">
      <c r="A8" s="7" t="s">
        <v>325</v>
      </c>
      <c r="B8" s="6">
        <v>276</v>
      </c>
      <c r="C8" s="6">
        <v>65</v>
      </c>
      <c r="D8" s="6">
        <v>2</v>
      </c>
      <c r="E8" s="6">
        <v>0</v>
      </c>
      <c r="F8" s="6">
        <v>0</v>
      </c>
      <c r="G8" s="6">
        <v>343</v>
      </c>
      <c r="H8" s="13">
        <v>304180.26</v>
      </c>
      <c r="I8" s="13">
        <v>3245.18</v>
      </c>
      <c r="J8" s="13">
        <v>17917.740000000002</v>
      </c>
    </row>
    <row r="9" spans="1:10" x14ac:dyDescent="0.25">
      <c r="A9" s="7" t="s">
        <v>326</v>
      </c>
      <c r="B9" s="6">
        <v>8561</v>
      </c>
      <c r="C9" s="6">
        <v>1752</v>
      </c>
      <c r="D9" s="6">
        <v>593</v>
      </c>
      <c r="E9" s="6">
        <v>0</v>
      </c>
      <c r="F9" s="6">
        <v>0</v>
      </c>
      <c r="G9" s="6">
        <v>10906</v>
      </c>
      <c r="H9" s="13">
        <v>9848749.5099999998</v>
      </c>
      <c r="I9" s="13">
        <v>28981.279999999999</v>
      </c>
      <c r="J9" s="13">
        <v>571307.52000000002</v>
      </c>
    </row>
    <row r="10" spans="1:10" x14ac:dyDescent="0.25">
      <c r="A10" s="7" t="s">
        <v>327</v>
      </c>
      <c r="B10" s="6">
        <v>1024</v>
      </c>
      <c r="C10" s="6">
        <v>363</v>
      </c>
      <c r="D10" s="6">
        <v>111</v>
      </c>
      <c r="E10" s="6">
        <v>0</v>
      </c>
      <c r="F10" s="6">
        <v>0</v>
      </c>
      <c r="G10" s="6">
        <v>1498</v>
      </c>
      <c r="H10" s="13">
        <v>3217114.64</v>
      </c>
      <c r="I10" s="13">
        <v>297250.27</v>
      </c>
      <c r="J10" s="13">
        <v>180580.84</v>
      </c>
    </row>
    <row r="11" spans="1:10" x14ac:dyDescent="0.25">
      <c r="A11" s="7" t="s">
        <v>538</v>
      </c>
      <c r="B11" s="6">
        <v>1249</v>
      </c>
      <c r="C11" s="6">
        <v>134</v>
      </c>
      <c r="D11" s="6">
        <v>28</v>
      </c>
      <c r="E11" s="6">
        <v>7</v>
      </c>
      <c r="F11" s="6">
        <v>0</v>
      </c>
      <c r="G11" s="6">
        <v>1418</v>
      </c>
      <c r="H11" s="13">
        <v>1895356.93</v>
      </c>
      <c r="I11" s="13">
        <v>55021.73</v>
      </c>
      <c r="J11" s="13">
        <v>101121.42</v>
      </c>
    </row>
    <row r="12" spans="1:10" x14ac:dyDescent="0.25">
      <c r="A12" s="7" t="s">
        <v>328</v>
      </c>
      <c r="B12" s="6">
        <v>11007</v>
      </c>
      <c r="C12" s="6">
        <v>1678</v>
      </c>
      <c r="D12" s="6">
        <v>272</v>
      </c>
      <c r="E12" s="6">
        <v>0</v>
      </c>
      <c r="F12" s="6">
        <v>0</v>
      </c>
      <c r="G12" s="6">
        <v>12957</v>
      </c>
      <c r="H12" s="13">
        <v>16274558.710000001</v>
      </c>
      <c r="I12" s="13">
        <v>511182.95</v>
      </c>
      <c r="J12" s="13">
        <v>809813.54</v>
      </c>
    </row>
    <row r="13" spans="1:10" x14ac:dyDescent="0.25">
      <c r="A13" s="7" t="s">
        <v>329</v>
      </c>
      <c r="B13" s="6">
        <v>3063</v>
      </c>
      <c r="C13" s="6">
        <v>1001</v>
      </c>
      <c r="D13" s="6">
        <v>121</v>
      </c>
      <c r="E13" s="6">
        <v>0</v>
      </c>
      <c r="F13" s="6">
        <v>0</v>
      </c>
      <c r="G13" s="6">
        <v>4185</v>
      </c>
      <c r="H13" s="13">
        <v>7740335.3200000003</v>
      </c>
      <c r="I13" s="13">
        <v>635977.93000000005</v>
      </c>
      <c r="J13" s="13">
        <v>389970.4</v>
      </c>
    </row>
    <row r="14" spans="1:10" x14ac:dyDescent="0.25">
      <c r="A14" s="7" t="s">
        <v>330</v>
      </c>
      <c r="B14" s="6">
        <v>4776</v>
      </c>
      <c r="C14" s="6">
        <v>1264</v>
      </c>
      <c r="D14" s="6">
        <v>131</v>
      </c>
      <c r="E14" s="6">
        <v>42</v>
      </c>
      <c r="F14" s="6">
        <v>0</v>
      </c>
      <c r="G14" s="6">
        <v>6213</v>
      </c>
      <c r="H14" s="13">
        <v>7795284.8300000001</v>
      </c>
      <c r="I14" s="13">
        <v>256398.55</v>
      </c>
      <c r="J14" s="13">
        <v>430648.68</v>
      </c>
    </row>
    <row r="15" spans="1:10" x14ac:dyDescent="0.25">
      <c r="A15" s="7" t="s">
        <v>331</v>
      </c>
      <c r="B15" s="6">
        <v>2084</v>
      </c>
      <c r="C15" s="6">
        <v>326</v>
      </c>
      <c r="D15" s="6">
        <v>92</v>
      </c>
      <c r="E15" s="6">
        <v>0</v>
      </c>
      <c r="F15" s="6">
        <v>0</v>
      </c>
      <c r="G15" s="6">
        <v>2502</v>
      </c>
      <c r="H15" s="13">
        <v>3707075.07</v>
      </c>
      <c r="I15" s="13">
        <v>175281.16</v>
      </c>
      <c r="J15" s="13">
        <v>208801.79</v>
      </c>
    </row>
    <row r="16" spans="1:10" x14ac:dyDescent="0.25">
      <c r="A16" s="7" t="s">
        <v>332</v>
      </c>
      <c r="B16" s="6">
        <v>529</v>
      </c>
      <c r="C16" s="6">
        <v>123</v>
      </c>
      <c r="D16" s="6">
        <v>0</v>
      </c>
      <c r="E16" s="6">
        <v>4</v>
      </c>
      <c r="F16" s="6">
        <v>0</v>
      </c>
      <c r="G16" s="6">
        <v>656</v>
      </c>
      <c r="H16" s="13">
        <v>827209.18</v>
      </c>
      <c r="I16" s="13">
        <v>32318.959999999999</v>
      </c>
      <c r="J16" s="13">
        <v>43436.13</v>
      </c>
    </row>
    <row r="17" spans="1:10" x14ac:dyDescent="0.25">
      <c r="A17" s="7" t="s">
        <v>333</v>
      </c>
      <c r="B17" s="6">
        <v>37712</v>
      </c>
      <c r="C17" s="6">
        <v>7789</v>
      </c>
      <c r="D17" s="6">
        <v>1023</v>
      </c>
      <c r="E17" s="6">
        <v>308</v>
      </c>
      <c r="F17" s="6">
        <v>0</v>
      </c>
      <c r="G17" s="6">
        <v>46832</v>
      </c>
      <c r="H17" s="13">
        <v>65469159.649999999</v>
      </c>
      <c r="I17" s="13">
        <v>2316421.64</v>
      </c>
      <c r="J17" s="13">
        <v>3481142.88</v>
      </c>
    </row>
    <row r="18" spans="1:10" x14ac:dyDescent="0.25">
      <c r="A18" s="7" t="s">
        <v>334</v>
      </c>
      <c r="B18" s="6">
        <v>157312</v>
      </c>
      <c r="C18" s="6">
        <v>83382</v>
      </c>
      <c r="D18" s="6">
        <v>22176</v>
      </c>
      <c r="E18" s="6">
        <v>3089</v>
      </c>
      <c r="F18" s="6">
        <v>0</v>
      </c>
      <c r="G18" s="6">
        <v>265959</v>
      </c>
      <c r="H18" s="13">
        <v>217428270.41999999</v>
      </c>
      <c r="I18" s="13">
        <v>264947.06</v>
      </c>
      <c r="J18" s="13">
        <v>10666647.869999999</v>
      </c>
    </row>
    <row r="19" spans="1:10" x14ac:dyDescent="0.25">
      <c r="A19" s="7" t="s">
        <v>358</v>
      </c>
      <c r="B19" s="6">
        <v>1168</v>
      </c>
      <c r="C19" s="6">
        <v>447</v>
      </c>
      <c r="D19" s="6">
        <v>48</v>
      </c>
      <c r="E19" s="6">
        <v>5</v>
      </c>
      <c r="F19" s="6">
        <v>0</v>
      </c>
      <c r="G19" s="6">
        <v>1668</v>
      </c>
      <c r="H19" s="13">
        <v>1222588.6200000001</v>
      </c>
      <c r="I19" s="13">
        <v>13887.86</v>
      </c>
      <c r="J19" s="13">
        <v>69350.100000000006</v>
      </c>
    </row>
    <row r="20" spans="1:10" x14ac:dyDescent="0.25">
      <c r="A20" s="7" t="s">
        <v>359</v>
      </c>
      <c r="B20" s="6">
        <v>12773</v>
      </c>
      <c r="C20" s="6">
        <v>4364</v>
      </c>
      <c r="D20" s="6">
        <v>563</v>
      </c>
      <c r="E20" s="6">
        <v>0</v>
      </c>
      <c r="F20" s="6">
        <v>0</v>
      </c>
      <c r="G20" s="6">
        <v>17700</v>
      </c>
      <c r="H20" s="13">
        <v>12422285.630000001</v>
      </c>
      <c r="I20" s="13">
        <v>278589.15000000002</v>
      </c>
      <c r="J20" s="13">
        <v>686666.13</v>
      </c>
    </row>
    <row r="21" spans="1:10" x14ac:dyDescent="0.25">
      <c r="A21" s="7" t="s">
        <v>335</v>
      </c>
      <c r="B21" s="6">
        <v>13620</v>
      </c>
      <c r="C21" s="6">
        <v>6031</v>
      </c>
      <c r="D21" s="6">
        <v>319</v>
      </c>
      <c r="E21" s="6">
        <v>168</v>
      </c>
      <c r="F21" s="6">
        <v>0</v>
      </c>
      <c r="G21" s="6">
        <v>20138</v>
      </c>
      <c r="H21" s="13">
        <v>22308946.829999998</v>
      </c>
      <c r="I21" s="13">
        <v>1133045.07</v>
      </c>
      <c r="J21" s="13">
        <v>1181839.18</v>
      </c>
    </row>
    <row r="22" spans="1:10" x14ac:dyDescent="0.25">
      <c r="A22" s="7" t="s">
        <v>336</v>
      </c>
      <c r="B22" s="6">
        <v>17784</v>
      </c>
      <c r="C22" s="6">
        <v>5264</v>
      </c>
      <c r="D22" s="6">
        <v>1012</v>
      </c>
      <c r="E22" s="6">
        <v>0</v>
      </c>
      <c r="F22" s="6">
        <v>0</v>
      </c>
      <c r="G22" s="6">
        <v>24060</v>
      </c>
      <c r="H22" s="13">
        <v>29159437.199999999</v>
      </c>
      <c r="I22" s="13">
        <v>891636.78</v>
      </c>
      <c r="J22" s="13">
        <v>1472818.95</v>
      </c>
    </row>
    <row r="23" spans="1:10" x14ac:dyDescent="0.25">
      <c r="A23" s="7" t="s">
        <v>360</v>
      </c>
      <c r="B23" s="6">
        <v>2297</v>
      </c>
      <c r="C23" s="6">
        <v>512</v>
      </c>
      <c r="D23" s="6">
        <v>210</v>
      </c>
      <c r="E23" s="6">
        <v>0</v>
      </c>
      <c r="F23" s="6">
        <v>0</v>
      </c>
      <c r="G23" s="6">
        <v>3019</v>
      </c>
      <c r="H23" s="13">
        <v>4436223.4000000004</v>
      </c>
      <c r="I23" s="13">
        <v>256498.16</v>
      </c>
      <c r="J23" s="13">
        <v>26278.78</v>
      </c>
    </row>
    <row r="24" spans="1:10" x14ac:dyDescent="0.25">
      <c r="A24" s="7" t="s">
        <v>361</v>
      </c>
      <c r="B24" s="6">
        <v>451</v>
      </c>
      <c r="C24" s="6">
        <v>116</v>
      </c>
      <c r="D24" s="6">
        <v>45</v>
      </c>
      <c r="E24" s="6">
        <v>0</v>
      </c>
      <c r="F24" s="6">
        <v>0</v>
      </c>
      <c r="G24" s="6">
        <v>612</v>
      </c>
      <c r="H24" s="13">
        <v>542111.35</v>
      </c>
      <c r="I24" s="13">
        <v>4982.57</v>
      </c>
      <c r="J24" s="13">
        <v>26193.49</v>
      </c>
    </row>
    <row r="25" spans="1:10" x14ac:dyDescent="0.25">
      <c r="A25" s="7" t="s">
        <v>362</v>
      </c>
      <c r="B25" s="6">
        <v>497</v>
      </c>
      <c r="C25" s="6">
        <v>234</v>
      </c>
      <c r="D25" s="6">
        <v>40</v>
      </c>
      <c r="E25" s="6">
        <v>0</v>
      </c>
      <c r="F25" s="6">
        <v>0</v>
      </c>
      <c r="G25" s="6">
        <v>771</v>
      </c>
      <c r="H25" s="13">
        <v>830685.1</v>
      </c>
      <c r="I25" s="13">
        <v>1965.25</v>
      </c>
      <c r="J25" s="13">
        <v>40399.82</v>
      </c>
    </row>
    <row r="26" spans="1:10" s="37" customFormat="1" x14ac:dyDescent="0.25">
      <c r="A26" s="7" t="s">
        <v>363</v>
      </c>
      <c r="B26" s="6">
        <v>42</v>
      </c>
      <c r="C26" s="6">
        <v>23</v>
      </c>
      <c r="D26" s="6">
        <v>7</v>
      </c>
      <c r="E26" s="6">
        <v>0</v>
      </c>
      <c r="F26" s="6">
        <v>0</v>
      </c>
      <c r="G26" s="6">
        <v>72</v>
      </c>
      <c r="H26" s="13">
        <v>76644.3</v>
      </c>
      <c r="I26" s="13">
        <v>387.97</v>
      </c>
      <c r="J26" s="13">
        <v>3653.37</v>
      </c>
    </row>
    <row r="27" spans="1:10" x14ac:dyDescent="0.25">
      <c r="A27" s="7" t="s">
        <v>364</v>
      </c>
      <c r="B27" s="6">
        <v>822</v>
      </c>
      <c r="C27" s="6">
        <v>232</v>
      </c>
      <c r="D27" s="6">
        <v>53</v>
      </c>
      <c r="E27" s="6">
        <v>0</v>
      </c>
      <c r="F27" s="6">
        <v>0</v>
      </c>
      <c r="G27" s="6">
        <v>1107</v>
      </c>
      <c r="H27" s="13">
        <v>1256930.21</v>
      </c>
      <c r="I27" s="13">
        <v>16498.71</v>
      </c>
      <c r="J27" s="13">
        <v>55870.67</v>
      </c>
    </row>
    <row r="28" spans="1:10" x14ac:dyDescent="0.25">
      <c r="A28" s="263" t="s">
        <v>365</v>
      </c>
      <c r="B28" s="6">
        <v>21520</v>
      </c>
      <c r="C28" s="6">
        <v>6156</v>
      </c>
      <c r="D28" s="6">
        <v>637</v>
      </c>
      <c r="E28" s="6">
        <v>0</v>
      </c>
      <c r="F28" s="6">
        <v>0</v>
      </c>
      <c r="G28" s="6">
        <v>28313</v>
      </c>
      <c r="H28" s="13">
        <v>43314427.960000001</v>
      </c>
      <c r="I28" s="13">
        <v>1576120.77</v>
      </c>
      <c r="J28" s="13">
        <v>2191913.73</v>
      </c>
    </row>
    <row r="29" spans="1:10" x14ac:dyDescent="0.25">
      <c r="A29" s="262" t="s">
        <v>609</v>
      </c>
      <c r="B29" s="6">
        <v>325125</v>
      </c>
      <c r="C29" s="6">
        <v>0</v>
      </c>
      <c r="D29" s="6">
        <v>66422</v>
      </c>
      <c r="E29" s="6">
        <v>0</v>
      </c>
      <c r="F29" s="6">
        <v>0</v>
      </c>
      <c r="G29" s="6">
        <v>391547</v>
      </c>
      <c r="H29" s="13">
        <v>192237216.84</v>
      </c>
      <c r="I29" s="13">
        <v>44278.41</v>
      </c>
      <c r="J29" s="13">
        <v>11151370.73</v>
      </c>
    </row>
    <row r="30" spans="1:10" x14ac:dyDescent="0.25">
      <c r="A30" s="7" t="s">
        <v>366</v>
      </c>
      <c r="B30" s="6">
        <v>29</v>
      </c>
      <c r="C30" s="6">
        <v>29</v>
      </c>
      <c r="D30" s="6">
        <v>6</v>
      </c>
      <c r="E30" s="6">
        <v>0</v>
      </c>
      <c r="F30" s="6">
        <v>0</v>
      </c>
      <c r="G30" s="6">
        <v>64</v>
      </c>
      <c r="H30" s="13">
        <v>54352.14</v>
      </c>
      <c r="I30" s="13">
        <v>101.69</v>
      </c>
      <c r="J30" s="13">
        <v>2626.65</v>
      </c>
    </row>
    <row r="31" spans="1:10" x14ac:dyDescent="0.25">
      <c r="A31" s="7" t="s">
        <v>367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43591.92</v>
      </c>
      <c r="I31" s="13">
        <v>247.54</v>
      </c>
      <c r="J31" s="13">
        <v>2094.58</v>
      </c>
    </row>
    <row r="32" spans="1:10" x14ac:dyDescent="0.25">
      <c r="A32" s="7" t="s">
        <v>539</v>
      </c>
      <c r="B32" s="6">
        <v>15</v>
      </c>
      <c r="C32" s="6">
        <v>5</v>
      </c>
      <c r="D32" s="6">
        <v>0</v>
      </c>
      <c r="E32" s="6">
        <v>0</v>
      </c>
      <c r="F32" s="6">
        <v>0</v>
      </c>
      <c r="G32" s="6">
        <v>20</v>
      </c>
      <c r="H32" s="13">
        <v>20265.8</v>
      </c>
      <c r="I32" s="13">
        <v>291.04000000000002</v>
      </c>
      <c r="J32" s="13">
        <v>1211.53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103466</v>
      </c>
      <c r="C34" s="6">
        <v>33568</v>
      </c>
      <c r="D34" s="6">
        <v>10667</v>
      </c>
      <c r="E34" s="6">
        <v>367</v>
      </c>
      <c r="F34" s="6">
        <v>0</v>
      </c>
      <c r="G34" s="6">
        <v>148068</v>
      </c>
      <c r="H34" s="13">
        <v>112415734.19</v>
      </c>
      <c r="I34" s="13">
        <v>639980.22</v>
      </c>
      <c r="J34" s="13">
        <v>6500959.8499999996</v>
      </c>
    </row>
    <row r="35" spans="1:10" x14ac:dyDescent="0.25">
      <c r="A35" s="7" t="s">
        <v>578</v>
      </c>
      <c r="B35" s="6">
        <v>336887</v>
      </c>
      <c r="C35" s="6">
        <v>217079</v>
      </c>
      <c r="D35" s="6">
        <v>25914</v>
      </c>
      <c r="E35" s="6">
        <v>18075</v>
      </c>
      <c r="F35" s="6">
        <v>0</v>
      </c>
      <c r="G35" s="6">
        <v>597955</v>
      </c>
      <c r="H35" s="13">
        <v>446027041.62</v>
      </c>
      <c r="I35" s="13">
        <v>8517907.7899999991</v>
      </c>
      <c r="J35" s="13">
        <v>25387943.93</v>
      </c>
    </row>
    <row r="36" spans="1:10" x14ac:dyDescent="0.25">
      <c r="A36" s="262" t="s">
        <v>604</v>
      </c>
      <c r="B36" s="6">
        <v>0</v>
      </c>
      <c r="C36" s="6">
        <v>6960</v>
      </c>
      <c r="D36" s="6">
        <v>0</v>
      </c>
      <c r="E36" s="6">
        <v>0</v>
      </c>
      <c r="F36" s="6">
        <v>0</v>
      </c>
      <c r="G36" s="6">
        <v>6960</v>
      </c>
      <c r="H36" s="13">
        <v>1235321.3400000001</v>
      </c>
      <c r="I36" s="13">
        <v>0</v>
      </c>
      <c r="J36" s="13">
        <v>74119.5</v>
      </c>
    </row>
    <row r="37" spans="1:10" x14ac:dyDescent="0.25">
      <c r="A37" s="262" t="s">
        <v>605</v>
      </c>
      <c r="B37" s="6">
        <v>461</v>
      </c>
      <c r="C37" s="6">
        <v>59</v>
      </c>
      <c r="D37" s="6">
        <v>7</v>
      </c>
      <c r="E37" s="6">
        <v>5</v>
      </c>
      <c r="F37" s="6">
        <v>0</v>
      </c>
      <c r="G37" s="6">
        <v>532</v>
      </c>
      <c r="H37" s="13">
        <v>757492.18</v>
      </c>
      <c r="I37" s="13">
        <v>46619.22</v>
      </c>
      <c r="J37" s="13">
        <v>47253.94</v>
      </c>
    </row>
    <row r="38" spans="1:10" x14ac:dyDescent="0.25">
      <c r="A38" s="262" t="s">
        <v>606</v>
      </c>
      <c r="B38" s="6">
        <v>0</v>
      </c>
      <c r="C38" s="6">
        <v>1134</v>
      </c>
      <c r="D38" s="6">
        <v>0</v>
      </c>
      <c r="E38" s="6">
        <v>0</v>
      </c>
      <c r="F38" s="6">
        <v>0</v>
      </c>
      <c r="G38" s="6">
        <v>1134</v>
      </c>
      <c r="H38" s="13">
        <v>444553.64</v>
      </c>
      <c r="I38" s="13">
        <v>483.3</v>
      </c>
      <c r="J38" s="13">
        <v>26644.49</v>
      </c>
    </row>
    <row r="39" spans="1:10" x14ac:dyDescent="0.25">
      <c r="A39" s="7" t="s">
        <v>610</v>
      </c>
      <c r="B39" s="6">
        <v>16065</v>
      </c>
      <c r="C39" s="6">
        <v>0</v>
      </c>
      <c r="D39" s="6">
        <v>0</v>
      </c>
      <c r="E39" s="6">
        <v>19334</v>
      </c>
      <c r="F39" s="6">
        <v>0</v>
      </c>
      <c r="G39" s="6">
        <v>35399</v>
      </c>
      <c r="H39" s="13">
        <v>11468885.24</v>
      </c>
      <c r="I39" s="13">
        <v>0</v>
      </c>
      <c r="J39" s="13">
        <v>373880.15</v>
      </c>
    </row>
    <row r="40" spans="1:10" x14ac:dyDescent="0.25">
      <c r="A40" s="7" t="s">
        <v>540</v>
      </c>
      <c r="B40" s="6">
        <v>4745</v>
      </c>
      <c r="C40" s="6">
        <v>1235</v>
      </c>
      <c r="D40" s="6">
        <v>334</v>
      </c>
      <c r="E40" s="6">
        <v>0</v>
      </c>
      <c r="F40" s="6">
        <v>0</v>
      </c>
      <c r="G40" s="6">
        <v>6314</v>
      </c>
      <c r="H40" s="13">
        <v>2486962.83</v>
      </c>
      <c r="I40" s="13">
        <v>237433.4</v>
      </c>
      <c r="J40" s="13">
        <v>133338.29</v>
      </c>
    </row>
    <row r="41" spans="1:10" x14ac:dyDescent="0.25">
      <c r="A41" s="7" t="s">
        <v>541</v>
      </c>
      <c r="B41" s="6">
        <v>26667</v>
      </c>
      <c r="C41" s="6">
        <v>7776</v>
      </c>
      <c r="D41" s="6">
        <v>3113</v>
      </c>
      <c r="E41" s="6">
        <v>0</v>
      </c>
      <c r="F41" s="6">
        <v>0</v>
      </c>
      <c r="G41" s="6">
        <v>37556</v>
      </c>
      <c r="H41" s="13">
        <v>9039084.0099999998</v>
      </c>
      <c r="I41" s="13">
        <v>414312.29</v>
      </c>
      <c r="J41" s="13">
        <v>510918.38</v>
      </c>
    </row>
    <row r="42" spans="1:10" x14ac:dyDescent="0.25">
      <c r="A42" s="7" t="s">
        <v>657</v>
      </c>
      <c r="B42" s="6">
        <v>12874</v>
      </c>
      <c r="C42" s="6">
        <v>2486</v>
      </c>
      <c r="D42" s="6">
        <v>340</v>
      </c>
      <c r="E42" s="6">
        <v>0</v>
      </c>
      <c r="F42" s="6">
        <v>0</v>
      </c>
      <c r="G42" s="6">
        <v>15700</v>
      </c>
      <c r="H42" s="13">
        <v>5849819.0700000003</v>
      </c>
      <c r="I42" s="13">
        <v>289778.65999999997</v>
      </c>
      <c r="J42" s="13">
        <v>298945.28000000003</v>
      </c>
    </row>
    <row r="43" spans="1:10" x14ac:dyDescent="0.25">
      <c r="A43" s="7" t="s">
        <v>542</v>
      </c>
      <c r="B43" s="6">
        <v>2930</v>
      </c>
      <c r="C43" s="6">
        <v>1317</v>
      </c>
      <c r="D43" s="6">
        <v>300</v>
      </c>
      <c r="E43" s="6">
        <v>0</v>
      </c>
      <c r="F43" s="6">
        <v>0</v>
      </c>
      <c r="G43" s="6">
        <v>4547</v>
      </c>
      <c r="H43" s="13">
        <v>943445.36</v>
      </c>
      <c r="I43" s="13">
        <v>16986.53</v>
      </c>
      <c r="J43" s="13">
        <v>55513.82</v>
      </c>
    </row>
    <row r="44" spans="1:10" x14ac:dyDescent="0.25">
      <c r="A44" s="7" t="s">
        <v>543</v>
      </c>
      <c r="B44" s="6">
        <v>2129</v>
      </c>
      <c r="C44" s="6">
        <v>706</v>
      </c>
      <c r="D44" s="6">
        <v>47</v>
      </c>
      <c r="E44" s="6">
        <v>0</v>
      </c>
      <c r="F44" s="6">
        <v>0</v>
      </c>
      <c r="G44" s="6">
        <v>2882</v>
      </c>
      <c r="H44" s="13">
        <v>595409.6</v>
      </c>
      <c r="I44" s="13">
        <v>14216.88</v>
      </c>
      <c r="J44" s="13">
        <v>34467.9</v>
      </c>
    </row>
    <row r="45" spans="1:10" x14ac:dyDescent="0.25">
      <c r="A45" s="7" t="s">
        <v>544</v>
      </c>
      <c r="B45" s="6">
        <v>22357</v>
      </c>
      <c r="C45" s="6">
        <v>4493</v>
      </c>
      <c r="D45" s="6">
        <v>203</v>
      </c>
      <c r="E45" s="6">
        <v>0</v>
      </c>
      <c r="F45" s="6">
        <v>0</v>
      </c>
      <c r="G45" s="6">
        <v>27053</v>
      </c>
      <c r="H45" s="13">
        <v>6907531.4000000004</v>
      </c>
      <c r="I45" s="13">
        <v>319766.11</v>
      </c>
      <c r="J45" s="13">
        <v>369611.46</v>
      </c>
    </row>
    <row r="46" spans="1:10" x14ac:dyDescent="0.25">
      <c r="A46" s="7" t="s">
        <v>545</v>
      </c>
      <c r="B46" s="6">
        <v>25398</v>
      </c>
      <c r="C46" s="6">
        <v>6948</v>
      </c>
      <c r="D46" s="6">
        <v>213</v>
      </c>
      <c r="E46" s="6">
        <v>0</v>
      </c>
      <c r="F46" s="6">
        <v>0</v>
      </c>
      <c r="G46" s="6">
        <v>32559</v>
      </c>
      <c r="H46" s="13">
        <v>7576910.6799999997</v>
      </c>
      <c r="I46" s="13">
        <v>267644.98</v>
      </c>
      <c r="J46" s="13">
        <v>431526.23</v>
      </c>
    </row>
    <row r="47" spans="1:10" x14ac:dyDescent="0.25">
      <c r="A47" s="7" t="s">
        <v>517</v>
      </c>
      <c r="B47" s="6">
        <v>3805</v>
      </c>
      <c r="C47" s="6">
        <v>842</v>
      </c>
      <c r="D47" s="6">
        <v>65</v>
      </c>
      <c r="E47" s="6">
        <v>0</v>
      </c>
      <c r="F47" s="6">
        <v>0</v>
      </c>
      <c r="G47" s="6">
        <v>4712</v>
      </c>
      <c r="H47" s="13">
        <v>1694462.32</v>
      </c>
      <c r="I47" s="13">
        <v>146360.01999999999</v>
      </c>
      <c r="J47" s="13">
        <v>88155.82</v>
      </c>
    </row>
    <row r="48" spans="1:10" x14ac:dyDescent="0.25">
      <c r="A48" s="7" t="s">
        <v>546</v>
      </c>
      <c r="B48" s="6">
        <v>1885</v>
      </c>
      <c r="C48" s="6">
        <v>971</v>
      </c>
      <c r="D48" s="6">
        <v>301</v>
      </c>
      <c r="E48" s="6">
        <v>0</v>
      </c>
      <c r="F48" s="6">
        <v>0</v>
      </c>
      <c r="G48" s="6">
        <v>3157</v>
      </c>
      <c r="H48" s="13">
        <v>373653.74</v>
      </c>
      <c r="I48" s="13">
        <v>1306.8399999999999</v>
      </c>
      <c r="J48" s="13">
        <v>22322.48</v>
      </c>
    </row>
    <row r="49" spans="1:10" x14ac:dyDescent="0.25">
      <c r="A49" s="7" t="s">
        <v>547</v>
      </c>
      <c r="B49" s="6">
        <v>1080</v>
      </c>
      <c r="C49" s="6">
        <v>441</v>
      </c>
      <c r="D49" s="6">
        <v>8</v>
      </c>
      <c r="E49" s="6">
        <v>0</v>
      </c>
      <c r="F49" s="6">
        <v>0</v>
      </c>
      <c r="G49" s="6">
        <v>1529</v>
      </c>
      <c r="H49" s="13">
        <v>660172.32999999996</v>
      </c>
      <c r="I49" s="13">
        <v>44886.29</v>
      </c>
      <c r="J49" s="13">
        <v>36874.76</v>
      </c>
    </row>
    <row r="50" spans="1:10" x14ac:dyDescent="0.25">
      <c r="A50" s="7" t="s">
        <v>638</v>
      </c>
      <c r="B50" s="6">
        <v>208507</v>
      </c>
      <c r="C50" s="6">
        <v>30633</v>
      </c>
      <c r="D50" s="6">
        <v>1116</v>
      </c>
      <c r="E50" s="6">
        <v>0</v>
      </c>
      <c r="F50" s="6">
        <v>0</v>
      </c>
      <c r="G50" s="6">
        <v>240256</v>
      </c>
      <c r="H50" s="13">
        <v>44597339.670000002</v>
      </c>
      <c r="I50" s="13">
        <v>423002.36</v>
      </c>
      <c r="J50" s="13">
        <v>2629421.2999999998</v>
      </c>
    </row>
    <row r="51" spans="1:10" x14ac:dyDescent="0.25">
      <c r="A51" s="7" t="s">
        <v>548</v>
      </c>
      <c r="B51" s="6">
        <v>11204</v>
      </c>
      <c r="C51" s="6">
        <v>3507</v>
      </c>
      <c r="D51" s="6">
        <v>65</v>
      </c>
      <c r="E51" s="6">
        <v>0</v>
      </c>
      <c r="F51" s="6">
        <v>0</v>
      </c>
      <c r="G51" s="6">
        <v>14776</v>
      </c>
      <c r="H51" s="13">
        <v>1153930.3400000001</v>
      </c>
      <c r="I51" s="13">
        <v>29.68</v>
      </c>
      <c r="J51" s="13">
        <v>69237.7</v>
      </c>
    </row>
    <row r="52" spans="1:10" x14ac:dyDescent="0.25">
      <c r="A52" s="7" t="s">
        <v>549</v>
      </c>
      <c r="B52" s="6">
        <v>5898</v>
      </c>
      <c r="C52" s="6">
        <v>1453</v>
      </c>
      <c r="D52" s="6">
        <v>78</v>
      </c>
      <c r="E52" s="6">
        <v>0</v>
      </c>
      <c r="F52" s="6">
        <v>0</v>
      </c>
      <c r="G52" s="6">
        <v>7429</v>
      </c>
      <c r="H52" s="13">
        <v>784135.59</v>
      </c>
      <c r="I52" s="13">
        <v>96.12</v>
      </c>
      <c r="J52" s="13">
        <v>47037.45</v>
      </c>
    </row>
    <row r="53" spans="1:10" x14ac:dyDescent="0.25">
      <c r="A53" s="7" t="s">
        <v>550</v>
      </c>
      <c r="B53" s="6">
        <v>24420</v>
      </c>
      <c r="C53" s="6">
        <v>9909</v>
      </c>
      <c r="D53" s="6">
        <v>667</v>
      </c>
      <c r="E53" s="6">
        <v>1</v>
      </c>
      <c r="F53" s="6">
        <v>0</v>
      </c>
      <c r="G53" s="6">
        <v>34997</v>
      </c>
      <c r="H53" s="13">
        <v>3754390.74</v>
      </c>
      <c r="I53" s="13">
        <v>0</v>
      </c>
      <c r="J53" s="13">
        <v>224959.17</v>
      </c>
    </row>
    <row r="54" spans="1:10" x14ac:dyDescent="0.25">
      <c r="A54" s="7" t="s">
        <v>551</v>
      </c>
      <c r="B54" s="6">
        <v>1396</v>
      </c>
      <c r="C54" s="6">
        <v>266</v>
      </c>
      <c r="D54" s="6">
        <v>24</v>
      </c>
      <c r="E54" s="6">
        <v>0</v>
      </c>
      <c r="F54" s="6">
        <v>0</v>
      </c>
      <c r="G54" s="6">
        <v>1686</v>
      </c>
      <c r="H54" s="13">
        <v>416726.16</v>
      </c>
      <c r="I54" s="13">
        <v>22222.26</v>
      </c>
      <c r="J54" s="13">
        <v>23577.45</v>
      </c>
    </row>
    <row r="55" spans="1:10" x14ac:dyDescent="0.25">
      <c r="A55" s="7" t="s">
        <v>586</v>
      </c>
      <c r="B55" s="6">
        <v>6560</v>
      </c>
      <c r="C55" s="6">
        <v>74</v>
      </c>
      <c r="D55" s="6">
        <v>18</v>
      </c>
      <c r="E55" s="6">
        <v>0</v>
      </c>
      <c r="F55" s="6">
        <v>0</v>
      </c>
      <c r="G55" s="6">
        <v>6652</v>
      </c>
      <c r="H55" s="13">
        <v>3737990.68</v>
      </c>
      <c r="I55" s="13">
        <v>160003.51999999999</v>
      </c>
      <c r="J55" s="13">
        <v>214680.33</v>
      </c>
    </row>
    <row r="56" spans="1:10" x14ac:dyDescent="0.25">
      <c r="A56" s="7" t="s">
        <v>339</v>
      </c>
      <c r="B56" s="6">
        <v>2850</v>
      </c>
      <c r="C56" s="6">
        <v>0</v>
      </c>
      <c r="D56" s="6">
        <v>0</v>
      </c>
      <c r="E56" s="6">
        <v>0</v>
      </c>
      <c r="F56" s="6">
        <v>0</v>
      </c>
      <c r="G56" s="6">
        <v>2850</v>
      </c>
      <c r="H56" s="13">
        <v>1494364.96</v>
      </c>
      <c r="I56" s="13">
        <v>55774.55</v>
      </c>
      <c r="J56" s="13">
        <v>86176.98</v>
      </c>
    </row>
    <row r="57" spans="1:10" x14ac:dyDescent="0.25">
      <c r="A57" s="7" t="s">
        <v>552</v>
      </c>
      <c r="B57" s="6">
        <v>4175</v>
      </c>
      <c r="C57" s="6">
        <v>966</v>
      </c>
      <c r="D57" s="6">
        <v>89</v>
      </c>
      <c r="E57" s="6">
        <v>0</v>
      </c>
      <c r="F57" s="6">
        <v>0</v>
      </c>
      <c r="G57" s="6">
        <v>5230</v>
      </c>
      <c r="H57" s="13">
        <v>2597647.2799999998</v>
      </c>
      <c r="I57" s="13">
        <v>345624.47</v>
      </c>
      <c r="J57" s="13">
        <v>124093.91</v>
      </c>
    </row>
    <row r="58" spans="1:10" x14ac:dyDescent="0.25">
      <c r="A58" s="7" t="s">
        <v>553</v>
      </c>
      <c r="B58" s="6">
        <v>6991</v>
      </c>
      <c r="C58" s="6">
        <v>2926</v>
      </c>
      <c r="D58" s="6">
        <v>326</v>
      </c>
      <c r="E58" s="6">
        <v>0</v>
      </c>
      <c r="F58" s="6">
        <v>0</v>
      </c>
      <c r="G58" s="6">
        <v>10243</v>
      </c>
      <c r="H58" s="13">
        <v>2816646.26</v>
      </c>
      <c r="I58" s="13">
        <v>105702.08</v>
      </c>
      <c r="J58" s="13">
        <v>156632.53</v>
      </c>
    </row>
    <row r="59" spans="1:10" x14ac:dyDescent="0.25">
      <c r="A59" s="7" t="s">
        <v>554</v>
      </c>
      <c r="B59" s="6">
        <v>307649</v>
      </c>
      <c r="C59" s="6">
        <v>96769</v>
      </c>
      <c r="D59" s="6">
        <v>41645</v>
      </c>
      <c r="E59" s="6">
        <v>0</v>
      </c>
      <c r="F59" s="6">
        <v>0</v>
      </c>
      <c r="G59" s="6">
        <v>446063</v>
      </c>
      <c r="H59" s="13">
        <v>80512926.879999995</v>
      </c>
      <c r="I59" s="13">
        <v>2913221.92</v>
      </c>
      <c r="J59" s="13">
        <v>4607473.7</v>
      </c>
    </row>
    <row r="60" spans="1:10" x14ac:dyDescent="0.25">
      <c r="A60" s="7" t="s">
        <v>555</v>
      </c>
      <c r="B60" s="6">
        <v>31634</v>
      </c>
      <c r="C60" s="6">
        <v>9775</v>
      </c>
      <c r="D60" s="6">
        <v>203</v>
      </c>
      <c r="E60" s="6">
        <v>0</v>
      </c>
      <c r="F60" s="6">
        <v>0</v>
      </c>
      <c r="G60" s="6">
        <v>41612</v>
      </c>
      <c r="H60" s="13">
        <v>12250278.710000001</v>
      </c>
      <c r="I60" s="13">
        <v>542434.22</v>
      </c>
      <c r="J60" s="13">
        <v>702100.88</v>
      </c>
    </row>
    <row r="61" spans="1:10" x14ac:dyDescent="0.25">
      <c r="A61" s="7" t="s">
        <v>556</v>
      </c>
      <c r="B61" s="6">
        <v>441</v>
      </c>
      <c r="C61" s="6">
        <v>55</v>
      </c>
      <c r="D61" s="6">
        <v>2</v>
      </c>
      <c r="E61" s="6">
        <v>0</v>
      </c>
      <c r="F61" s="6">
        <v>0</v>
      </c>
      <c r="G61" s="6">
        <v>498</v>
      </c>
      <c r="H61" s="13">
        <v>113002.09</v>
      </c>
      <c r="I61" s="13">
        <v>2302.09</v>
      </c>
      <c r="J61" s="13">
        <v>6589.72</v>
      </c>
    </row>
    <row r="62" spans="1:10" x14ac:dyDescent="0.25">
      <c r="A62" s="7" t="s">
        <v>557</v>
      </c>
      <c r="B62" s="6">
        <v>746</v>
      </c>
      <c r="C62" s="6">
        <v>274</v>
      </c>
      <c r="D62" s="6">
        <v>49</v>
      </c>
      <c r="E62" s="6">
        <v>0</v>
      </c>
      <c r="F62" s="6">
        <v>0</v>
      </c>
      <c r="G62" s="6">
        <v>1069</v>
      </c>
      <c r="H62" s="13">
        <v>219590.67</v>
      </c>
      <c r="I62" s="13">
        <v>3581.32</v>
      </c>
      <c r="J62" s="13">
        <v>12961.04</v>
      </c>
    </row>
    <row r="63" spans="1:10" x14ac:dyDescent="0.25">
      <c r="A63" s="7" t="s">
        <v>368</v>
      </c>
      <c r="B63" s="6">
        <v>8</v>
      </c>
      <c r="C63" s="6">
        <v>4</v>
      </c>
      <c r="D63" s="6">
        <v>0</v>
      </c>
      <c r="E63" s="6">
        <v>0</v>
      </c>
      <c r="F63" s="6">
        <v>0</v>
      </c>
      <c r="G63" s="6">
        <v>12</v>
      </c>
      <c r="H63" s="13">
        <v>24092.29</v>
      </c>
      <c r="I63" s="13">
        <v>1138.55</v>
      </c>
      <c r="J63" s="13">
        <v>959.12</v>
      </c>
    </row>
    <row r="64" spans="1:10" x14ac:dyDescent="0.25">
      <c r="A64" s="7" t="s">
        <v>437</v>
      </c>
      <c r="B64" s="6">
        <v>507</v>
      </c>
      <c r="C64" s="6">
        <v>17</v>
      </c>
      <c r="D64" s="6">
        <v>4</v>
      </c>
      <c r="E64" s="6">
        <v>0</v>
      </c>
      <c r="F64" s="6">
        <v>0</v>
      </c>
      <c r="G64" s="6">
        <v>528</v>
      </c>
      <c r="H64" s="13">
        <v>203042.68</v>
      </c>
      <c r="I64" s="13">
        <v>5928.83</v>
      </c>
      <c r="J64" s="13">
        <v>11826.82</v>
      </c>
    </row>
    <row r="65" spans="1:10" x14ac:dyDescent="0.25">
      <c r="A65" s="7" t="s">
        <v>639</v>
      </c>
      <c r="B65" s="6">
        <v>564</v>
      </c>
      <c r="C65" s="6">
        <v>183</v>
      </c>
      <c r="D65" s="6">
        <v>2</v>
      </c>
      <c r="E65" s="6">
        <v>0</v>
      </c>
      <c r="F65" s="6">
        <v>0</v>
      </c>
      <c r="G65" s="6">
        <v>749</v>
      </c>
      <c r="H65" s="13">
        <v>293964.18</v>
      </c>
      <c r="I65" s="13">
        <v>36815.25</v>
      </c>
      <c r="J65" s="13">
        <v>15190.17</v>
      </c>
    </row>
    <row r="66" spans="1:10" x14ac:dyDescent="0.25">
      <c r="A66" s="7" t="s">
        <v>528</v>
      </c>
      <c r="B66" s="6">
        <v>6588</v>
      </c>
      <c r="C66" s="6">
        <v>2188</v>
      </c>
      <c r="D66" s="6">
        <v>530</v>
      </c>
      <c r="E66" s="6">
        <v>0</v>
      </c>
      <c r="F66" s="6">
        <v>0</v>
      </c>
      <c r="G66" s="6">
        <v>9306</v>
      </c>
      <c r="H66" s="13">
        <v>1663175.33</v>
      </c>
      <c r="I66" s="13">
        <v>50228.73</v>
      </c>
      <c r="J66" s="13">
        <v>96054.85</v>
      </c>
    </row>
    <row r="67" spans="1:10" x14ac:dyDescent="0.25">
      <c r="A67" s="7" t="s">
        <v>558</v>
      </c>
      <c r="B67" s="6">
        <v>3154</v>
      </c>
      <c r="C67" s="6">
        <v>486</v>
      </c>
      <c r="D67" s="6">
        <v>46</v>
      </c>
      <c r="E67" s="6">
        <v>0</v>
      </c>
      <c r="F67" s="6">
        <v>0</v>
      </c>
      <c r="G67" s="6">
        <v>3686</v>
      </c>
      <c r="H67" s="13">
        <v>1846513.68</v>
      </c>
      <c r="I67" s="13">
        <v>261290.69</v>
      </c>
      <c r="J67" s="13">
        <v>93404.91</v>
      </c>
    </row>
    <row r="68" spans="1:10" x14ac:dyDescent="0.25">
      <c r="A68" s="7" t="s">
        <v>530</v>
      </c>
      <c r="B68" s="6">
        <v>23056</v>
      </c>
      <c r="C68" s="6">
        <v>8482</v>
      </c>
      <c r="D68" s="6">
        <v>604</v>
      </c>
      <c r="E68" s="6">
        <v>0</v>
      </c>
      <c r="F68" s="6">
        <v>0</v>
      </c>
      <c r="G68" s="6">
        <v>32142</v>
      </c>
      <c r="H68" s="13">
        <v>10391765.26</v>
      </c>
      <c r="I68" s="13">
        <v>951119.72</v>
      </c>
      <c r="J68" s="13">
        <v>528627.1</v>
      </c>
    </row>
    <row r="69" spans="1:10" x14ac:dyDescent="0.25">
      <c r="A69" s="7" t="s">
        <v>531</v>
      </c>
      <c r="B69" s="6">
        <v>22082</v>
      </c>
      <c r="C69" s="6">
        <v>5185</v>
      </c>
      <c r="D69" s="6">
        <v>391</v>
      </c>
      <c r="E69" s="6">
        <v>0</v>
      </c>
      <c r="F69" s="6">
        <v>0</v>
      </c>
      <c r="G69" s="6">
        <v>27658</v>
      </c>
      <c r="H69" s="13">
        <v>6652675.4699999997</v>
      </c>
      <c r="I69" s="13">
        <v>441977.69</v>
      </c>
      <c r="J69" s="13">
        <v>353251.85</v>
      </c>
    </row>
    <row r="70" spans="1:10" x14ac:dyDescent="0.25">
      <c r="A70" s="7" t="s">
        <v>640</v>
      </c>
      <c r="B70" s="6">
        <v>7891</v>
      </c>
      <c r="C70" s="6">
        <v>2425</v>
      </c>
      <c r="D70" s="6">
        <v>286</v>
      </c>
      <c r="E70" s="6">
        <v>0</v>
      </c>
      <c r="F70" s="6">
        <v>0</v>
      </c>
      <c r="G70" s="6">
        <v>10602</v>
      </c>
      <c r="H70" s="13">
        <v>1881824.23</v>
      </c>
      <c r="I70" s="13">
        <v>36298.129999999997</v>
      </c>
      <c r="J70" s="13">
        <v>109975.52</v>
      </c>
    </row>
    <row r="71" spans="1:10" x14ac:dyDescent="0.25">
      <c r="A71" s="7" t="s">
        <v>559</v>
      </c>
      <c r="B71" s="6">
        <v>507</v>
      </c>
      <c r="C71" s="6">
        <v>185</v>
      </c>
      <c r="D71" s="6">
        <v>42</v>
      </c>
      <c r="E71" s="6">
        <v>0</v>
      </c>
      <c r="F71" s="6">
        <v>0</v>
      </c>
      <c r="G71" s="6">
        <v>734</v>
      </c>
      <c r="H71" s="13">
        <v>166563.20000000001</v>
      </c>
      <c r="I71" s="13">
        <v>4723.0200000000004</v>
      </c>
      <c r="J71" s="13">
        <v>9688.36</v>
      </c>
    </row>
    <row r="72" spans="1:10" x14ac:dyDescent="0.25">
      <c r="A72" s="7" t="s">
        <v>560</v>
      </c>
      <c r="B72" s="6">
        <v>1619</v>
      </c>
      <c r="C72" s="6">
        <v>439</v>
      </c>
      <c r="D72" s="6">
        <v>28</v>
      </c>
      <c r="E72" s="6">
        <v>0</v>
      </c>
      <c r="F72" s="6">
        <v>0</v>
      </c>
      <c r="G72" s="6">
        <v>2086</v>
      </c>
      <c r="H72" s="13">
        <v>907322.63</v>
      </c>
      <c r="I72" s="13">
        <v>109360.42</v>
      </c>
      <c r="J72" s="13">
        <v>47302.93</v>
      </c>
    </row>
    <row r="73" spans="1:10" x14ac:dyDescent="0.25">
      <c r="A73" s="7" t="s">
        <v>340</v>
      </c>
      <c r="B73" s="6">
        <v>166014</v>
      </c>
      <c r="C73" s="6">
        <v>88051</v>
      </c>
      <c r="D73" s="6">
        <v>18584</v>
      </c>
      <c r="E73" s="6">
        <v>0</v>
      </c>
      <c r="F73" s="6">
        <v>0</v>
      </c>
      <c r="G73" s="6">
        <v>272649</v>
      </c>
      <c r="H73" s="13">
        <v>43420574.5</v>
      </c>
      <c r="I73" s="13">
        <v>1016967.94</v>
      </c>
      <c r="J73" s="13">
        <v>2531149.1800000002</v>
      </c>
    </row>
    <row r="74" spans="1:10" x14ac:dyDescent="0.25">
      <c r="A74" s="7" t="s">
        <v>641</v>
      </c>
      <c r="B74" s="6">
        <v>368</v>
      </c>
      <c r="C74" s="6">
        <v>229</v>
      </c>
      <c r="D74" s="6">
        <v>144</v>
      </c>
      <c r="E74" s="6">
        <v>0</v>
      </c>
      <c r="F74" s="6">
        <v>0</v>
      </c>
      <c r="G74" s="6">
        <v>741</v>
      </c>
      <c r="H74" s="13">
        <v>41593.74</v>
      </c>
      <c r="I74" s="13">
        <v>226.06</v>
      </c>
      <c r="J74" s="13">
        <v>2481.14</v>
      </c>
    </row>
    <row r="75" spans="1:10" x14ac:dyDescent="0.25">
      <c r="A75" s="7" t="s">
        <v>341</v>
      </c>
      <c r="B75" s="6">
        <v>12</v>
      </c>
      <c r="C75" s="6">
        <v>2</v>
      </c>
      <c r="D75" s="6">
        <v>0</v>
      </c>
      <c r="E75" s="6">
        <v>0</v>
      </c>
      <c r="F75" s="6">
        <v>0</v>
      </c>
      <c r="G75" s="6">
        <v>14</v>
      </c>
      <c r="H75" s="13">
        <v>6890.38</v>
      </c>
      <c r="I75" s="13">
        <v>564.51</v>
      </c>
      <c r="J75" s="13">
        <v>0</v>
      </c>
    </row>
    <row r="76" spans="1:10" x14ac:dyDescent="0.25">
      <c r="A76" s="7" t="s">
        <v>595</v>
      </c>
      <c r="B76" s="6">
        <v>717</v>
      </c>
      <c r="C76" s="6">
        <v>179</v>
      </c>
      <c r="D76" s="6">
        <v>0</v>
      </c>
      <c r="E76" s="6">
        <v>0</v>
      </c>
      <c r="F76" s="6">
        <v>0</v>
      </c>
      <c r="G76" s="6">
        <v>896</v>
      </c>
      <c r="H76" s="13">
        <v>28973.89</v>
      </c>
      <c r="I76" s="13">
        <v>0</v>
      </c>
      <c r="J76" s="13">
        <v>1738.57</v>
      </c>
    </row>
    <row r="77" spans="1:10" x14ac:dyDescent="0.25">
      <c r="A77" s="7" t="s">
        <v>342</v>
      </c>
      <c r="B77" s="6">
        <v>80</v>
      </c>
      <c r="C77" s="6">
        <v>3</v>
      </c>
      <c r="D77" s="6">
        <v>2</v>
      </c>
      <c r="E77" s="6">
        <v>0</v>
      </c>
      <c r="F77" s="6">
        <v>0</v>
      </c>
      <c r="G77" s="6">
        <v>85</v>
      </c>
      <c r="H77" s="13">
        <v>80334.3</v>
      </c>
      <c r="I77" s="13">
        <v>1254.52</v>
      </c>
      <c r="J77" s="13">
        <v>4423.84</v>
      </c>
    </row>
    <row r="78" spans="1:10" x14ac:dyDescent="0.25">
      <c r="A78" s="7" t="s">
        <v>561</v>
      </c>
      <c r="B78" s="6">
        <v>846</v>
      </c>
      <c r="C78" s="6">
        <v>259</v>
      </c>
      <c r="D78" s="6">
        <v>64</v>
      </c>
      <c r="E78" s="6">
        <v>0</v>
      </c>
      <c r="F78" s="6">
        <v>0</v>
      </c>
      <c r="G78" s="6">
        <v>1169</v>
      </c>
      <c r="H78" s="13">
        <v>408739.54</v>
      </c>
      <c r="I78" s="13">
        <v>31682.07</v>
      </c>
      <c r="J78" s="13">
        <v>22608.23</v>
      </c>
    </row>
    <row r="79" spans="1:10" x14ac:dyDescent="0.25">
      <c r="A79" s="7" t="s">
        <v>343</v>
      </c>
      <c r="B79" s="6">
        <v>32131</v>
      </c>
      <c r="C79" s="6">
        <v>16303</v>
      </c>
      <c r="D79" s="6">
        <v>2562</v>
      </c>
      <c r="E79" s="6">
        <v>0</v>
      </c>
      <c r="F79" s="6">
        <v>0</v>
      </c>
      <c r="G79" s="6">
        <v>50996</v>
      </c>
      <c r="H79" s="13">
        <v>49424760.049999997</v>
      </c>
      <c r="I79" s="13">
        <v>768490.12</v>
      </c>
      <c r="J79" s="13">
        <v>2723617.37</v>
      </c>
    </row>
    <row r="80" spans="1:10" x14ac:dyDescent="0.25">
      <c r="A80" s="7" t="s">
        <v>344</v>
      </c>
      <c r="B80" s="6">
        <v>43475</v>
      </c>
      <c r="C80" s="6">
        <v>17944</v>
      </c>
      <c r="D80" s="6">
        <v>0</v>
      </c>
      <c r="E80" s="6">
        <v>0</v>
      </c>
      <c r="F80" s="6">
        <v>0</v>
      </c>
      <c r="G80" s="6">
        <v>61419</v>
      </c>
      <c r="H80" s="13">
        <v>7426399.1799999997</v>
      </c>
      <c r="I80" s="13">
        <v>0</v>
      </c>
      <c r="J80" s="13">
        <v>150991.59</v>
      </c>
    </row>
    <row r="81" spans="1:10" x14ac:dyDescent="0.25">
      <c r="A81" s="7" t="s">
        <v>345</v>
      </c>
      <c r="B81" s="6">
        <v>12386</v>
      </c>
      <c r="C81" s="6">
        <v>3356</v>
      </c>
      <c r="D81" s="6">
        <v>0</v>
      </c>
      <c r="E81" s="6">
        <v>0</v>
      </c>
      <c r="F81" s="6">
        <v>0</v>
      </c>
      <c r="G81" s="6">
        <v>15742</v>
      </c>
      <c r="H81" s="13">
        <v>3089232.88</v>
      </c>
      <c r="I81" s="13">
        <v>0</v>
      </c>
      <c r="J81" s="13">
        <v>0</v>
      </c>
    </row>
    <row r="82" spans="1:10" x14ac:dyDescent="0.25">
      <c r="A82" s="7" t="s">
        <v>346</v>
      </c>
      <c r="B82" s="6">
        <v>11897</v>
      </c>
      <c r="C82" s="6">
        <v>3009</v>
      </c>
      <c r="D82" s="6">
        <v>16</v>
      </c>
      <c r="E82" s="6">
        <v>0</v>
      </c>
      <c r="F82" s="6">
        <v>0</v>
      </c>
      <c r="G82" s="6">
        <v>14922</v>
      </c>
      <c r="H82" s="13">
        <v>6301875.6799999997</v>
      </c>
      <c r="I82" s="13">
        <v>0</v>
      </c>
      <c r="J82" s="13">
        <v>129952.95</v>
      </c>
    </row>
    <row r="83" spans="1:10" x14ac:dyDescent="0.25">
      <c r="A83" s="7" t="s">
        <v>347</v>
      </c>
      <c r="B83" s="6">
        <v>252718</v>
      </c>
      <c r="C83" s="6">
        <v>41186</v>
      </c>
      <c r="D83" s="6">
        <v>0</v>
      </c>
      <c r="E83" s="6">
        <v>0</v>
      </c>
      <c r="F83" s="6">
        <v>0</v>
      </c>
      <c r="G83" s="6">
        <v>293904</v>
      </c>
      <c r="H83" s="13">
        <v>25601159.77</v>
      </c>
      <c r="I83" s="13">
        <v>794.9</v>
      </c>
      <c r="J83" s="13">
        <v>0</v>
      </c>
    </row>
    <row r="84" spans="1:10" x14ac:dyDescent="0.25">
      <c r="A84" s="7" t="s">
        <v>348</v>
      </c>
      <c r="B84" s="6">
        <v>17</v>
      </c>
      <c r="C84" s="6">
        <v>28</v>
      </c>
      <c r="D84" s="6">
        <v>0</v>
      </c>
      <c r="E84" s="6">
        <v>0</v>
      </c>
      <c r="F84" s="6">
        <v>0</v>
      </c>
      <c r="G84" s="6">
        <v>45</v>
      </c>
      <c r="H84" s="13">
        <v>32672.53</v>
      </c>
      <c r="I84" s="13">
        <v>456.82</v>
      </c>
      <c r="J84" s="13">
        <v>1503.06</v>
      </c>
    </row>
    <row r="85" spans="1:10" x14ac:dyDescent="0.25">
      <c r="A85" s="7" t="s">
        <v>590</v>
      </c>
      <c r="B85" s="6">
        <v>103</v>
      </c>
      <c r="C85" s="6">
        <v>22</v>
      </c>
      <c r="D85" s="6">
        <v>0</v>
      </c>
      <c r="E85" s="6">
        <v>0</v>
      </c>
      <c r="F85" s="6">
        <v>0</v>
      </c>
      <c r="G85" s="6">
        <v>125</v>
      </c>
      <c r="H85" s="13">
        <v>108404.62</v>
      </c>
      <c r="I85" s="13">
        <v>2639.88</v>
      </c>
      <c r="J85" s="13">
        <v>5739.23</v>
      </c>
    </row>
    <row r="86" spans="1:10" x14ac:dyDescent="0.25">
      <c r="A86" s="7" t="s">
        <v>349</v>
      </c>
      <c r="B86" s="6">
        <v>12386</v>
      </c>
      <c r="C86" s="6">
        <v>3356</v>
      </c>
      <c r="D86" s="6">
        <v>0</v>
      </c>
      <c r="E86" s="6">
        <v>0</v>
      </c>
      <c r="F86" s="6">
        <v>0</v>
      </c>
      <c r="G86" s="6">
        <v>15742</v>
      </c>
      <c r="H86" s="13">
        <v>1297581.8500000001</v>
      </c>
      <c r="I86" s="13">
        <v>0</v>
      </c>
      <c r="J86" s="13">
        <v>0</v>
      </c>
    </row>
    <row r="87" spans="1:10" x14ac:dyDescent="0.25">
      <c r="A87" s="7" t="s">
        <v>350</v>
      </c>
      <c r="B87" s="6">
        <v>18224</v>
      </c>
      <c r="C87" s="6">
        <v>6291</v>
      </c>
      <c r="D87" s="6">
        <v>0</v>
      </c>
      <c r="E87" s="6">
        <v>0</v>
      </c>
      <c r="F87" s="6">
        <v>0</v>
      </c>
      <c r="G87" s="6">
        <v>24515</v>
      </c>
      <c r="H87" s="13">
        <v>3259553.53</v>
      </c>
      <c r="I87" s="13">
        <v>0</v>
      </c>
      <c r="J87" s="13">
        <v>0</v>
      </c>
    </row>
    <row r="88" spans="1:10" x14ac:dyDescent="0.25">
      <c r="A88" s="7" t="s">
        <v>658</v>
      </c>
      <c r="B88" s="6">
        <v>176</v>
      </c>
      <c r="C88" s="6">
        <v>74</v>
      </c>
      <c r="D88" s="6">
        <v>0</v>
      </c>
      <c r="E88" s="6">
        <v>0</v>
      </c>
      <c r="F88" s="6">
        <v>0</v>
      </c>
      <c r="G88" s="6">
        <v>250</v>
      </c>
      <c r="H88" s="13">
        <v>88258.4</v>
      </c>
      <c r="I88" s="13">
        <v>3894.76</v>
      </c>
      <c r="J88" s="13">
        <v>5051.6499999999996</v>
      </c>
    </row>
    <row r="89" spans="1:10" ht="15.75" x14ac:dyDescent="0.25">
      <c r="A89" s="45" t="s">
        <v>562</v>
      </c>
      <c r="B89" s="47">
        <f>SUM(B4:B88)</f>
        <v>3212420</v>
      </c>
      <c r="C89" s="47">
        <f>SUM(C4:C88)</f>
        <v>1005854</v>
      </c>
      <c r="D89" s="47">
        <f>SUM(D4:D88)</f>
        <v>279856</v>
      </c>
      <c r="E89" s="47">
        <f>SUM(E4:E88)</f>
        <v>43889</v>
      </c>
      <c r="F89" s="47">
        <v>0</v>
      </c>
      <c r="G89" s="47">
        <f>SUM(G4:G88)</f>
        <v>4542019</v>
      </c>
      <c r="H89" s="49">
        <f>SUM(H4:H88)</f>
        <v>2522788256.6500001</v>
      </c>
      <c r="I89" s="49"/>
      <c r="J89" s="49"/>
    </row>
    <row r="93" spans="1:10" x14ac:dyDescent="0.25">
      <c r="B93" s="8"/>
    </row>
    <row r="94" spans="1:10" x14ac:dyDescent="0.25">
      <c r="B94" s="8"/>
      <c r="D94" s="8"/>
    </row>
    <row r="95" spans="1:10" x14ac:dyDescent="0.25">
      <c r="C95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H2" sqref="H1:I1048576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51"/>
      <c r="B1" s="451"/>
      <c r="C1" s="451"/>
      <c r="D1" s="451"/>
      <c r="E1" s="451"/>
      <c r="F1" s="451"/>
      <c r="G1" s="451"/>
      <c r="H1" s="451"/>
    </row>
    <row r="3" spans="1:8" s="38" customFormat="1" ht="55.5" customHeight="1" x14ac:dyDescent="0.25">
      <c r="A3" s="265" t="s">
        <v>44</v>
      </c>
      <c r="B3" s="264" t="s">
        <v>307</v>
      </c>
      <c r="C3" s="265" t="s">
        <v>5</v>
      </c>
      <c r="D3" s="265" t="s">
        <v>6</v>
      </c>
      <c r="E3" s="265" t="s">
        <v>45</v>
      </c>
      <c r="F3" s="264" t="s">
        <v>629</v>
      </c>
      <c r="G3" s="264" t="s">
        <v>571</v>
      </c>
      <c r="H3" s="264" t="s">
        <v>3</v>
      </c>
    </row>
    <row r="4" spans="1:8" x14ac:dyDescent="0.25">
      <c r="A4" s="81" t="s">
        <v>509</v>
      </c>
      <c r="B4" s="81" t="s">
        <v>76</v>
      </c>
      <c r="C4" s="82">
        <v>0</v>
      </c>
      <c r="D4" s="82">
        <v>518</v>
      </c>
      <c r="E4" s="82">
        <v>21</v>
      </c>
      <c r="F4" s="82">
        <v>37</v>
      </c>
      <c r="G4" s="82">
        <v>576</v>
      </c>
      <c r="H4" s="7">
        <v>341.42</v>
      </c>
    </row>
    <row r="5" spans="1:8" x14ac:dyDescent="0.25">
      <c r="A5" s="81" t="s">
        <v>509</v>
      </c>
      <c r="B5" s="81" t="s">
        <v>77</v>
      </c>
      <c r="C5" s="82">
        <v>21</v>
      </c>
      <c r="D5" s="82">
        <v>198</v>
      </c>
      <c r="E5" s="82">
        <v>466</v>
      </c>
      <c r="F5" s="82">
        <v>66</v>
      </c>
      <c r="G5" s="82">
        <v>751</v>
      </c>
      <c r="H5" s="7">
        <v>532.9</v>
      </c>
    </row>
    <row r="6" spans="1:8" x14ac:dyDescent="0.25">
      <c r="A6" s="81" t="s">
        <v>509</v>
      </c>
      <c r="B6" s="81" t="s">
        <v>95</v>
      </c>
      <c r="C6" s="82">
        <v>106</v>
      </c>
      <c r="D6" s="82">
        <v>130</v>
      </c>
      <c r="E6" s="82">
        <v>469</v>
      </c>
      <c r="F6" s="82">
        <v>25</v>
      </c>
      <c r="G6" s="82">
        <v>730</v>
      </c>
      <c r="H6" s="7">
        <v>600.19000000000005</v>
      </c>
    </row>
    <row r="7" spans="1:8" x14ac:dyDescent="0.25">
      <c r="A7" s="81" t="s">
        <v>509</v>
      </c>
      <c r="B7" s="81" t="s">
        <v>96</v>
      </c>
      <c r="C7" s="82">
        <v>488</v>
      </c>
      <c r="D7" s="82">
        <v>228</v>
      </c>
      <c r="E7" s="82">
        <v>516</v>
      </c>
      <c r="F7" s="82">
        <v>48</v>
      </c>
      <c r="G7" s="82">
        <v>1280</v>
      </c>
      <c r="H7" s="7">
        <v>759.46</v>
      </c>
    </row>
    <row r="8" spans="1:8" x14ac:dyDescent="0.25">
      <c r="A8" s="81" t="s">
        <v>509</v>
      </c>
      <c r="B8" s="81" t="s">
        <v>97</v>
      </c>
      <c r="C8" s="82">
        <v>2932</v>
      </c>
      <c r="D8" s="82">
        <v>439</v>
      </c>
      <c r="E8" s="82">
        <v>519</v>
      </c>
      <c r="F8" s="82">
        <v>54</v>
      </c>
      <c r="G8" s="82">
        <v>3944</v>
      </c>
      <c r="H8" s="7">
        <v>829.61</v>
      </c>
    </row>
    <row r="9" spans="1:8" x14ac:dyDescent="0.25">
      <c r="A9" s="81" t="s">
        <v>509</v>
      </c>
      <c r="B9" s="81" t="s">
        <v>98</v>
      </c>
      <c r="C9" s="82">
        <v>3758</v>
      </c>
      <c r="D9" s="82">
        <v>602</v>
      </c>
      <c r="E9" s="82">
        <v>233</v>
      </c>
      <c r="F9" s="82">
        <v>61</v>
      </c>
      <c r="G9" s="82">
        <v>4654</v>
      </c>
      <c r="H9" s="7">
        <v>634.53</v>
      </c>
    </row>
    <row r="10" spans="1:8" x14ac:dyDescent="0.25">
      <c r="A10" s="81" t="s">
        <v>509</v>
      </c>
      <c r="B10" s="81" t="s">
        <v>99</v>
      </c>
      <c r="C10" s="82">
        <v>448</v>
      </c>
      <c r="D10" s="82">
        <v>777</v>
      </c>
      <c r="E10" s="82">
        <v>38</v>
      </c>
      <c r="F10" s="82">
        <v>92</v>
      </c>
      <c r="G10" s="82">
        <v>1355</v>
      </c>
      <c r="H10" s="7">
        <v>659.78</v>
      </c>
    </row>
    <row r="11" spans="1:8" x14ac:dyDescent="0.25">
      <c r="A11" s="81" t="s">
        <v>509</v>
      </c>
      <c r="B11" s="81" t="s">
        <v>100</v>
      </c>
      <c r="C11" s="82">
        <v>124</v>
      </c>
      <c r="D11" s="82">
        <v>964</v>
      </c>
      <c r="E11" s="82">
        <v>28</v>
      </c>
      <c r="F11" s="82">
        <v>179</v>
      </c>
      <c r="G11" s="82">
        <v>1295</v>
      </c>
      <c r="H11" s="7">
        <v>681.41</v>
      </c>
    </row>
    <row r="12" spans="1:8" x14ac:dyDescent="0.25">
      <c r="A12" s="81" t="s">
        <v>509</v>
      </c>
      <c r="B12" s="81" t="s">
        <v>101</v>
      </c>
      <c r="C12" s="82">
        <v>23</v>
      </c>
      <c r="D12" s="82">
        <v>730</v>
      </c>
      <c r="E12" s="82">
        <v>15</v>
      </c>
      <c r="F12" s="82">
        <v>247</v>
      </c>
      <c r="G12" s="82">
        <v>1015</v>
      </c>
      <c r="H12" s="7">
        <v>659.33</v>
      </c>
    </row>
    <row r="13" spans="1:8" x14ac:dyDescent="0.25">
      <c r="A13" s="81" t="s">
        <v>509</v>
      </c>
      <c r="B13" s="81" t="s">
        <v>109</v>
      </c>
      <c r="C13" s="82">
        <v>15</v>
      </c>
      <c r="D13" s="82">
        <v>533</v>
      </c>
      <c r="E13" s="82">
        <v>21</v>
      </c>
      <c r="F13" s="82">
        <v>330</v>
      </c>
      <c r="G13" s="82">
        <v>899</v>
      </c>
      <c r="H13" s="7">
        <v>686.15</v>
      </c>
    </row>
    <row r="14" spans="1:8" x14ac:dyDescent="0.25">
      <c r="A14" s="81" t="s">
        <v>509</v>
      </c>
      <c r="B14" s="81" t="s">
        <v>110</v>
      </c>
      <c r="C14" s="82">
        <v>3</v>
      </c>
      <c r="D14" s="82">
        <v>166</v>
      </c>
      <c r="E14" s="82">
        <v>11</v>
      </c>
      <c r="F14" s="82">
        <v>230</v>
      </c>
      <c r="G14" s="82">
        <v>410</v>
      </c>
      <c r="H14" s="7">
        <v>721.45</v>
      </c>
    </row>
    <row r="15" spans="1:8" x14ac:dyDescent="0.25">
      <c r="A15" s="81" t="s">
        <v>509</v>
      </c>
      <c r="B15" s="81" t="s">
        <v>111</v>
      </c>
      <c r="C15" s="82">
        <v>1</v>
      </c>
      <c r="D15" s="82">
        <v>20</v>
      </c>
      <c r="E15" s="82">
        <v>0</v>
      </c>
      <c r="F15" s="82">
        <v>70</v>
      </c>
      <c r="G15" s="82">
        <v>91</v>
      </c>
      <c r="H15" s="7">
        <v>777.61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25">
      <c r="A17" s="81" t="s">
        <v>509</v>
      </c>
      <c r="B17" s="81" t="s">
        <v>493</v>
      </c>
      <c r="C17" s="82">
        <v>7919</v>
      </c>
      <c r="D17" s="82">
        <v>5305</v>
      </c>
      <c r="E17" s="82">
        <v>2337</v>
      </c>
      <c r="F17" s="82">
        <v>1439</v>
      </c>
      <c r="G17" s="82">
        <v>17000</v>
      </c>
      <c r="H17" s="7">
        <v>685.96</v>
      </c>
    </row>
    <row r="18" spans="1:8" x14ac:dyDescent="0.25">
      <c r="A18" s="81" t="s">
        <v>424</v>
      </c>
      <c r="B18" s="81" t="s">
        <v>76</v>
      </c>
      <c r="C18" s="82">
        <v>0</v>
      </c>
      <c r="D18" s="82">
        <v>54</v>
      </c>
      <c r="E18" s="82">
        <v>0</v>
      </c>
      <c r="F18" s="82">
        <v>5</v>
      </c>
      <c r="G18" s="82">
        <v>59</v>
      </c>
      <c r="H18" s="7">
        <v>358.1</v>
      </c>
    </row>
    <row r="19" spans="1:8" x14ac:dyDescent="0.25">
      <c r="A19" s="81" t="s">
        <v>424</v>
      </c>
      <c r="B19" s="81" t="s">
        <v>77</v>
      </c>
      <c r="C19" s="82">
        <v>31</v>
      </c>
      <c r="D19" s="82">
        <v>21</v>
      </c>
      <c r="E19" s="82">
        <v>8</v>
      </c>
      <c r="F19" s="82">
        <v>16</v>
      </c>
      <c r="G19" s="82">
        <v>76</v>
      </c>
      <c r="H19" s="7">
        <v>1082.2</v>
      </c>
    </row>
    <row r="20" spans="1:8" x14ac:dyDescent="0.25">
      <c r="A20" s="81" t="s">
        <v>424</v>
      </c>
      <c r="B20" s="81" t="s">
        <v>95</v>
      </c>
      <c r="C20" s="82">
        <v>87</v>
      </c>
      <c r="D20" s="82">
        <v>27</v>
      </c>
      <c r="E20" s="82">
        <v>14</v>
      </c>
      <c r="F20" s="82">
        <v>8</v>
      </c>
      <c r="G20" s="82">
        <v>136</v>
      </c>
      <c r="H20" s="7">
        <v>1281.73</v>
      </c>
    </row>
    <row r="21" spans="1:8" x14ac:dyDescent="0.25">
      <c r="A21" s="81" t="s">
        <v>424</v>
      </c>
      <c r="B21" s="81" t="s">
        <v>96</v>
      </c>
      <c r="C21" s="82">
        <v>436</v>
      </c>
      <c r="D21" s="82">
        <v>22</v>
      </c>
      <c r="E21" s="82">
        <v>16</v>
      </c>
      <c r="F21" s="82">
        <v>10</v>
      </c>
      <c r="G21" s="82">
        <v>484</v>
      </c>
      <c r="H21" s="7">
        <v>1064.8599999999999</v>
      </c>
    </row>
    <row r="22" spans="1:8" x14ac:dyDescent="0.25">
      <c r="A22" s="81" t="s">
        <v>424</v>
      </c>
      <c r="B22" s="81" t="s">
        <v>97</v>
      </c>
      <c r="C22" s="82">
        <v>500</v>
      </c>
      <c r="D22" s="82">
        <v>24</v>
      </c>
      <c r="E22" s="82">
        <v>3</v>
      </c>
      <c r="F22" s="82">
        <v>3</v>
      </c>
      <c r="G22" s="82">
        <v>530</v>
      </c>
      <c r="H22" s="7">
        <v>1099.6400000000001</v>
      </c>
    </row>
    <row r="23" spans="1:8" x14ac:dyDescent="0.25">
      <c r="A23" s="81" t="s">
        <v>424</v>
      </c>
      <c r="B23" s="81" t="s">
        <v>98</v>
      </c>
      <c r="C23" s="82">
        <v>309</v>
      </c>
      <c r="D23" s="82">
        <v>24</v>
      </c>
      <c r="E23" s="82">
        <v>3</v>
      </c>
      <c r="F23" s="82">
        <v>9</v>
      </c>
      <c r="G23" s="82">
        <v>345</v>
      </c>
      <c r="H23" s="7">
        <v>1132.58</v>
      </c>
    </row>
    <row r="24" spans="1:8" x14ac:dyDescent="0.25">
      <c r="A24" s="81" t="s">
        <v>424</v>
      </c>
      <c r="B24" s="81" t="s">
        <v>99</v>
      </c>
      <c r="C24" s="82">
        <v>47</v>
      </c>
      <c r="D24" s="82">
        <v>18</v>
      </c>
      <c r="E24" s="82">
        <v>0</v>
      </c>
      <c r="F24" s="82">
        <v>5</v>
      </c>
      <c r="G24" s="82">
        <v>70</v>
      </c>
      <c r="H24" s="7">
        <v>1030.24</v>
      </c>
    </row>
    <row r="25" spans="1:8" x14ac:dyDescent="0.25">
      <c r="A25" s="81" t="s">
        <v>424</v>
      </c>
      <c r="B25" s="81" t="s">
        <v>100</v>
      </c>
      <c r="C25" s="82">
        <v>23</v>
      </c>
      <c r="D25" s="82">
        <v>18</v>
      </c>
      <c r="E25" s="82">
        <v>0</v>
      </c>
      <c r="F25" s="82">
        <v>2</v>
      </c>
      <c r="G25" s="82">
        <v>43</v>
      </c>
      <c r="H25" s="7">
        <v>896.51</v>
      </c>
    </row>
    <row r="26" spans="1:8" x14ac:dyDescent="0.25">
      <c r="A26" s="81" t="s">
        <v>424</v>
      </c>
      <c r="B26" s="81" t="s">
        <v>101</v>
      </c>
      <c r="C26" s="82">
        <v>15</v>
      </c>
      <c r="D26" s="82">
        <v>17</v>
      </c>
      <c r="E26" s="82">
        <v>0</v>
      </c>
      <c r="F26" s="82">
        <v>4</v>
      </c>
      <c r="G26" s="82">
        <v>36</v>
      </c>
      <c r="H26" s="7">
        <v>914.23</v>
      </c>
    </row>
    <row r="27" spans="1:8" x14ac:dyDescent="0.25">
      <c r="A27" s="81" t="s">
        <v>424</v>
      </c>
      <c r="B27" s="81" t="s">
        <v>109</v>
      </c>
      <c r="C27" s="82">
        <v>0</v>
      </c>
      <c r="D27" s="82">
        <v>17</v>
      </c>
      <c r="E27" s="82">
        <v>0</v>
      </c>
      <c r="F27" s="82">
        <v>0</v>
      </c>
      <c r="G27" s="82">
        <v>17</v>
      </c>
      <c r="H27" s="7">
        <v>605.07000000000005</v>
      </c>
    </row>
    <row r="28" spans="1:8" x14ac:dyDescent="0.25">
      <c r="A28" s="81" t="s">
        <v>424</v>
      </c>
      <c r="B28" s="81" t="s">
        <v>110</v>
      </c>
      <c r="C28" s="82">
        <v>0</v>
      </c>
      <c r="D28" s="82">
        <v>3</v>
      </c>
      <c r="E28" s="82">
        <v>0</v>
      </c>
      <c r="F28" s="82">
        <v>0</v>
      </c>
      <c r="G28" s="82">
        <v>3</v>
      </c>
      <c r="H28" s="7">
        <v>578</v>
      </c>
    </row>
    <row r="29" spans="1:8" x14ac:dyDescent="0.25">
      <c r="A29" s="81" t="s">
        <v>424</v>
      </c>
      <c r="B29" s="81" t="s">
        <v>111</v>
      </c>
      <c r="C29" s="82">
        <v>0</v>
      </c>
      <c r="D29" s="82">
        <v>2</v>
      </c>
      <c r="E29" s="82">
        <v>0</v>
      </c>
      <c r="F29" s="82">
        <v>0</v>
      </c>
      <c r="G29" s="82">
        <v>2</v>
      </c>
      <c r="H29" s="7">
        <v>443.35</v>
      </c>
    </row>
    <row r="30" spans="1:8" x14ac:dyDescent="0.25">
      <c r="A30" s="81" t="s">
        <v>424</v>
      </c>
      <c r="B30" s="81" t="s">
        <v>428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25">
      <c r="A31" s="81" t="s">
        <v>424</v>
      </c>
      <c r="B31" s="81" t="s">
        <v>493</v>
      </c>
      <c r="C31" s="82">
        <v>1448</v>
      </c>
      <c r="D31" s="82">
        <v>247</v>
      </c>
      <c r="E31" s="82">
        <v>44</v>
      </c>
      <c r="F31" s="82">
        <v>62</v>
      </c>
      <c r="G31" s="82">
        <v>1801</v>
      </c>
      <c r="H31" s="7">
        <v>1067.81</v>
      </c>
    </row>
    <row r="32" spans="1:8" x14ac:dyDescent="0.25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25">
      <c r="A34" s="81" t="s">
        <v>500</v>
      </c>
      <c r="B34" s="81" t="s">
        <v>95</v>
      </c>
      <c r="C34" s="82">
        <v>1</v>
      </c>
      <c r="D34" s="82">
        <v>0</v>
      </c>
      <c r="E34" s="82">
        <v>0</v>
      </c>
      <c r="F34" s="82">
        <v>0</v>
      </c>
      <c r="G34" s="82">
        <v>1</v>
      </c>
      <c r="H34" s="7">
        <v>761.5</v>
      </c>
    </row>
    <row r="35" spans="1:8" x14ac:dyDescent="0.25">
      <c r="A35" s="81" t="s">
        <v>500</v>
      </c>
      <c r="B35" s="81" t="s">
        <v>96</v>
      </c>
      <c r="C35" s="82">
        <v>1</v>
      </c>
      <c r="D35" s="82">
        <v>0</v>
      </c>
      <c r="E35" s="82">
        <v>0</v>
      </c>
      <c r="F35" s="82">
        <v>0</v>
      </c>
      <c r="G35" s="82">
        <v>1</v>
      </c>
      <c r="H35" s="7">
        <v>3075.12</v>
      </c>
    </row>
    <row r="36" spans="1:8" x14ac:dyDescent="0.25">
      <c r="A36" s="81" t="s">
        <v>500</v>
      </c>
      <c r="B36" s="81" t="s">
        <v>97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7">
        <v>0</v>
      </c>
    </row>
    <row r="37" spans="1:8" x14ac:dyDescent="0.25">
      <c r="A37" s="81" t="s">
        <v>500</v>
      </c>
      <c r="B37" s="81" t="s">
        <v>98</v>
      </c>
      <c r="C37" s="82">
        <v>0</v>
      </c>
      <c r="D37" s="82">
        <v>1</v>
      </c>
      <c r="E37" s="82">
        <v>0</v>
      </c>
      <c r="F37" s="82">
        <v>0</v>
      </c>
      <c r="G37" s="82">
        <v>1</v>
      </c>
      <c r="H37" s="7">
        <v>1432.42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7">
        <v>0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2</v>
      </c>
      <c r="E39" s="82">
        <v>0</v>
      </c>
      <c r="F39" s="82">
        <v>0</v>
      </c>
      <c r="G39" s="82">
        <v>2</v>
      </c>
      <c r="H39" s="7">
        <v>1358.27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1</v>
      </c>
      <c r="E40" s="82">
        <v>0</v>
      </c>
      <c r="F40" s="82">
        <v>0</v>
      </c>
      <c r="G40" s="82">
        <v>1</v>
      </c>
      <c r="H40" s="7">
        <v>1261.9000000000001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500</v>
      </c>
      <c r="B44" s="81" t="s">
        <v>428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500</v>
      </c>
      <c r="B45" s="81" t="s">
        <v>493</v>
      </c>
      <c r="C45" s="82">
        <v>2</v>
      </c>
      <c r="D45" s="82">
        <v>4</v>
      </c>
      <c r="E45" s="82">
        <v>0</v>
      </c>
      <c r="F45" s="82">
        <v>0</v>
      </c>
      <c r="G45" s="82">
        <v>6</v>
      </c>
      <c r="H45" s="7">
        <v>1541.25</v>
      </c>
    </row>
    <row r="46" spans="1:8" x14ac:dyDescent="0.25">
      <c r="A46" s="81" t="s">
        <v>563</v>
      </c>
      <c r="B46" s="81" t="s">
        <v>76</v>
      </c>
      <c r="C46" s="82">
        <v>0</v>
      </c>
      <c r="D46" s="82">
        <v>390</v>
      </c>
      <c r="E46" s="82">
        <v>0</v>
      </c>
      <c r="F46" s="82">
        <v>0</v>
      </c>
      <c r="G46" s="82">
        <v>390</v>
      </c>
      <c r="H46" s="7">
        <v>46.48</v>
      </c>
    </row>
    <row r="47" spans="1:8" x14ac:dyDescent="0.25">
      <c r="A47" s="81" t="s">
        <v>563</v>
      </c>
      <c r="B47" s="81" t="s">
        <v>77</v>
      </c>
      <c r="C47" s="82">
        <v>37</v>
      </c>
      <c r="D47" s="82">
        <v>151</v>
      </c>
      <c r="E47" s="82">
        <v>192</v>
      </c>
      <c r="F47" s="82">
        <v>0</v>
      </c>
      <c r="G47" s="82">
        <v>380</v>
      </c>
      <c r="H47" s="7">
        <v>83.95</v>
      </c>
    </row>
    <row r="48" spans="1:8" x14ac:dyDescent="0.25">
      <c r="A48" s="81" t="s">
        <v>563</v>
      </c>
      <c r="B48" s="81" t="s">
        <v>95</v>
      </c>
      <c r="C48" s="82">
        <v>86</v>
      </c>
      <c r="D48" s="82">
        <v>116</v>
      </c>
      <c r="E48" s="82">
        <v>212</v>
      </c>
      <c r="F48" s="82">
        <v>0</v>
      </c>
      <c r="G48" s="82">
        <v>414</v>
      </c>
      <c r="H48" s="7">
        <v>169.04</v>
      </c>
    </row>
    <row r="49" spans="1:8" x14ac:dyDescent="0.25">
      <c r="A49" s="81" t="s">
        <v>563</v>
      </c>
      <c r="B49" s="81" t="s">
        <v>96</v>
      </c>
      <c r="C49" s="82">
        <v>1060</v>
      </c>
      <c r="D49" s="82">
        <v>170</v>
      </c>
      <c r="E49" s="82">
        <v>258</v>
      </c>
      <c r="F49" s="82">
        <v>0</v>
      </c>
      <c r="G49" s="82">
        <v>1488</v>
      </c>
      <c r="H49" s="7">
        <v>189.17</v>
      </c>
    </row>
    <row r="50" spans="1:8" x14ac:dyDescent="0.25">
      <c r="A50" s="81" t="s">
        <v>563</v>
      </c>
      <c r="B50" s="81" t="s">
        <v>97</v>
      </c>
      <c r="C50" s="82">
        <v>2463</v>
      </c>
      <c r="D50" s="82">
        <v>258</v>
      </c>
      <c r="E50" s="82">
        <v>234</v>
      </c>
      <c r="F50" s="82">
        <v>0</v>
      </c>
      <c r="G50" s="82">
        <v>2955</v>
      </c>
      <c r="H50" s="7">
        <v>212.22</v>
      </c>
    </row>
    <row r="51" spans="1:8" x14ac:dyDescent="0.25">
      <c r="A51" s="81" t="s">
        <v>563</v>
      </c>
      <c r="B51" s="81" t="s">
        <v>98</v>
      </c>
      <c r="C51" s="82">
        <v>1311</v>
      </c>
      <c r="D51" s="82">
        <v>328</v>
      </c>
      <c r="E51" s="82">
        <v>97</v>
      </c>
      <c r="F51" s="82">
        <v>0</v>
      </c>
      <c r="G51" s="82">
        <v>1736</v>
      </c>
      <c r="H51" s="7">
        <v>198.71</v>
      </c>
    </row>
    <row r="52" spans="1:8" x14ac:dyDescent="0.25">
      <c r="A52" s="81" t="s">
        <v>563</v>
      </c>
      <c r="B52" s="81" t="s">
        <v>99</v>
      </c>
      <c r="C52" s="82">
        <v>205</v>
      </c>
      <c r="D52" s="82">
        <v>359</v>
      </c>
      <c r="E52" s="82">
        <v>11</v>
      </c>
      <c r="F52" s="82">
        <v>0</v>
      </c>
      <c r="G52" s="82">
        <v>575</v>
      </c>
      <c r="H52" s="7">
        <v>192.63</v>
      </c>
    </row>
    <row r="53" spans="1:8" x14ac:dyDescent="0.25">
      <c r="A53" s="81" t="s">
        <v>563</v>
      </c>
      <c r="B53" s="81" t="s">
        <v>100</v>
      </c>
      <c r="C53" s="82">
        <v>29</v>
      </c>
      <c r="D53" s="82">
        <v>392</v>
      </c>
      <c r="E53" s="82">
        <v>3</v>
      </c>
      <c r="F53" s="82">
        <v>0</v>
      </c>
      <c r="G53" s="82">
        <v>424</v>
      </c>
      <c r="H53" s="7">
        <v>165.28</v>
      </c>
    </row>
    <row r="54" spans="1:8" x14ac:dyDescent="0.25">
      <c r="A54" s="81" t="s">
        <v>563</v>
      </c>
      <c r="B54" s="81" t="s">
        <v>101</v>
      </c>
      <c r="C54" s="82">
        <v>13</v>
      </c>
      <c r="D54" s="82">
        <v>323</v>
      </c>
      <c r="E54" s="82">
        <v>1</v>
      </c>
      <c r="F54" s="82">
        <v>0</v>
      </c>
      <c r="G54" s="82">
        <v>337</v>
      </c>
      <c r="H54" s="7">
        <v>147.26</v>
      </c>
    </row>
    <row r="55" spans="1:8" x14ac:dyDescent="0.25">
      <c r="A55" s="81" t="s">
        <v>563</v>
      </c>
      <c r="B55" s="81" t="s">
        <v>109</v>
      </c>
      <c r="C55" s="82">
        <v>3</v>
      </c>
      <c r="D55" s="82">
        <v>190</v>
      </c>
      <c r="E55" s="82">
        <v>0</v>
      </c>
      <c r="F55" s="82">
        <v>0</v>
      </c>
      <c r="G55" s="82">
        <v>193</v>
      </c>
      <c r="H55" s="7">
        <v>148.99</v>
      </c>
    </row>
    <row r="56" spans="1:8" x14ac:dyDescent="0.25">
      <c r="A56" s="81" t="s">
        <v>563</v>
      </c>
      <c r="B56" s="81" t="s">
        <v>110</v>
      </c>
      <c r="C56" s="82">
        <v>0</v>
      </c>
      <c r="D56" s="82">
        <v>58</v>
      </c>
      <c r="E56" s="82">
        <v>0</v>
      </c>
      <c r="F56" s="82">
        <v>0</v>
      </c>
      <c r="G56" s="82">
        <v>58</v>
      </c>
      <c r="H56" s="7">
        <v>135.88</v>
      </c>
    </row>
    <row r="57" spans="1:8" x14ac:dyDescent="0.25">
      <c r="A57" s="81" t="s">
        <v>563</v>
      </c>
      <c r="B57" s="81" t="s">
        <v>111</v>
      </c>
      <c r="C57" s="82">
        <v>1</v>
      </c>
      <c r="D57" s="82">
        <v>6</v>
      </c>
      <c r="E57" s="82">
        <v>0</v>
      </c>
      <c r="F57" s="82">
        <v>0</v>
      </c>
      <c r="G57" s="82">
        <v>7</v>
      </c>
      <c r="H57" s="7">
        <v>151.30000000000001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563</v>
      </c>
      <c r="B59" s="81" t="s">
        <v>493</v>
      </c>
      <c r="C59" s="82">
        <v>5208</v>
      </c>
      <c r="D59" s="82">
        <v>2741</v>
      </c>
      <c r="E59" s="82">
        <v>1008</v>
      </c>
      <c r="F59" s="82">
        <v>0</v>
      </c>
      <c r="G59" s="82">
        <v>8957</v>
      </c>
      <c r="H59" s="7">
        <v>183.29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25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135</v>
      </c>
      <c r="G79" s="82">
        <v>135</v>
      </c>
      <c r="H79" s="7">
        <v>317.58999999999997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76</v>
      </c>
      <c r="G80" s="82">
        <v>76</v>
      </c>
      <c r="H80" s="7">
        <v>305.62</v>
      </c>
    </row>
    <row r="81" spans="1:8" x14ac:dyDescent="0.25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20</v>
      </c>
      <c r="G81" s="82">
        <v>20</v>
      </c>
      <c r="H81" s="7">
        <v>249.04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6</v>
      </c>
      <c r="G82" s="82">
        <v>6</v>
      </c>
      <c r="H82" s="7">
        <v>169.48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3</v>
      </c>
      <c r="G83" s="82">
        <v>3</v>
      </c>
      <c r="H83" s="7">
        <v>135.27000000000001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7">
        <v>0</v>
      </c>
    </row>
    <row r="85" spans="1:8" x14ac:dyDescent="0.25">
      <c r="A85" s="81" t="s">
        <v>600</v>
      </c>
      <c r="B85" s="81" t="s">
        <v>111</v>
      </c>
      <c r="C85" s="233">
        <v>0</v>
      </c>
      <c r="D85" s="233">
        <v>0</v>
      </c>
      <c r="E85" s="233">
        <v>0</v>
      </c>
      <c r="F85" s="233">
        <v>0</v>
      </c>
      <c r="G85" s="233">
        <v>0</v>
      </c>
      <c r="H85" s="7">
        <v>0</v>
      </c>
    </row>
    <row r="86" spans="1:8" x14ac:dyDescent="0.25">
      <c r="A86" s="7" t="s">
        <v>600</v>
      </c>
      <c r="B86" s="7" t="s">
        <v>428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</row>
    <row r="87" spans="1:8" x14ac:dyDescent="0.25">
      <c r="A87" s="7" t="s">
        <v>600</v>
      </c>
      <c r="B87" s="7" t="s">
        <v>493</v>
      </c>
      <c r="C87" s="7">
        <v>0</v>
      </c>
      <c r="D87" s="7">
        <v>0</v>
      </c>
      <c r="E87" s="7">
        <v>0</v>
      </c>
      <c r="F87" s="7">
        <v>240</v>
      </c>
      <c r="G87" s="7">
        <v>240</v>
      </c>
      <c r="H87" s="7">
        <v>302.11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0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2023-07-07T07:59:47Z</dcterms:modified>
</cp:coreProperties>
</file>