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ΜΑΡΤΙΟΣ\"/>
    </mc:Choice>
  </mc:AlternateContent>
  <xr:revisionPtr revIDLastSave="0" documentId="13_ncr:1_{15C59A2C-ABBE-481C-BA63-ADB882817E49}" xr6:coauthVersionLast="47" xr6:coauthVersionMax="47" xr10:uidLastSave="{00000000-0000-0000-0000-000000000000}"/>
  <bookViews>
    <workbookView xWindow="-108" yWindow="-108" windowWidth="23256" windowHeight="12576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Σ25!$A$3:$L$103</definedName>
    <definedName name="_xlnm._FilterDatabase" localSheetId="26" hidden="1">Σ26!$A$3:$K$87</definedName>
    <definedName name="_xlnm._FilterDatabase" localSheetId="27" hidden="1">Σ27!$A$3:$K$73</definedName>
    <definedName name="_xlnm._FilterDatabase" localSheetId="8" hidden="1">Σ8!$A$3:$H$73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L7" i="28"/>
  <c r="M7" i="28"/>
  <c r="N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C8" i="33"/>
  <c r="D8" i="33"/>
  <c r="E8" i="33"/>
  <c r="C137" i="4"/>
  <c r="B19" i="2" l="1"/>
  <c r="C19" i="2"/>
  <c r="E19" i="2"/>
  <c r="E29" i="2"/>
  <c r="B29" i="2"/>
  <c r="C29" i="2"/>
  <c r="F61" i="10"/>
  <c r="E61" i="10"/>
  <c r="D61" i="10"/>
  <c r="G61" i="10"/>
  <c r="F92" i="30"/>
  <c r="E9" i="2" l="1"/>
  <c r="C9" i="2"/>
  <c r="B9" i="2"/>
  <c r="H86" i="7"/>
  <c r="C21" i="11"/>
  <c r="B21" i="11"/>
  <c r="C11" i="11"/>
  <c r="B11" i="11"/>
  <c r="G56" i="9"/>
  <c r="F56" i="9"/>
  <c r="E56" i="9"/>
  <c r="D56" i="9"/>
  <c r="C56" i="9"/>
  <c r="C25" i="6"/>
  <c r="C34" i="6"/>
  <c r="I57" i="5"/>
  <c r="H57" i="5"/>
  <c r="G57" i="5"/>
  <c r="F57" i="5"/>
  <c r="E57" i="5"/>
  <c r="D57" i="5"/>
  <c r="C57" i="5"/>
  <c r="L63" i="14"/>
  <c r="K63" i="14"/>
  <c r="I63" i="14"/>
  <c r="H63" i="14"/>
  <c r="F63" i="14"/>
  <c r="E63" i="14"/>
  <c r="C63" i="14"/>
  <c r="B63" i="14"/>
  <c r="F14" i="6" l="1"/>
  <c r="E14" i="6"/>
  <c r="D14" i="6"/>
  <c r="C14" i="6"/>
  <c r="K52" i="3" l="1"/>
  <c r="H52" i="3"/>
  <c r="E52" i="3"/>
  <c r="B52" i="3"/>
  <c r="K44" i="3"/>
  <c r="H44" i="3"/>
  <c r="E44" i="3"/>
  <c r="B44" i="3"/>
  <c r="K36" i="3"/>
  <c r="H36" i="3"/>
  <c r="E36" i="3"/>
  <c r="B36" i="3"/>
  <c r="K24" i="3"/>
  <c r="H24" i="3"/>
  <c r="E24" i="3"/>
  <c r="B24" i="3"/>
  <c r="K12" i="3"/>
  <c r="H12" i="3"/>
  <c r="E12" i="3"/>
  <c r="B12" i="3"/>
  <c r="H56" i="9" l="1"/>
  <c r="G86" i="7" l="1"/>
  <c r="F86" i="7"/>
  <c r="E86" i="7"/>
  <c r="D86" i="7"/>
  <c r="C86" i="7"/>
  <c r="B86" i="7"/>
  <c r="B7" i="41" l="1"/>
  <c r="C26" i="13"/>
  <c r="C7" i="41" l="1"/>
  <c r="D7" i="41" s="1"/>
  <c r="O7" i="41" l="1"/>
  <c r="N7" i="41"/>
  <c r="K7" i="41"/>
  <c r="J7" i="41"/>
  <c r="G7" i="41"/>
  <c r="F7" i="41"/>
  <c r="H7" i="41" l="1"/>
  <c r="P7" i="41"/>
  <c r="L7" i="41"/>
  <c r="B11" i="38" l="1"/>
  <c r="C11" i="38"/>
  <c r="B17" i="38"/>
  <c r="C17" i="38"/>
  <c r="D17" i="38" s="1"/>
  <c r="D11" i="38" l="1"/>
  <c r="K23" i="14"/>
  <c r="H23" i="14"/>
  <c r="E23" i="14"/>
  <c r="B23" i="14"/>
  <c r="B11" i="1" l="1"/>
  <c r="C11" i="1"/>
  <c r="B17" i="1"/>
  <c r="C17" i="1"/>
  <c r="D17" i="1" l="1"/>
  <c r="D11" i="1"/>
  <c r="C31" i="11" l="1"/>
  <c r="B31" i="11"/>
  <c r="B4" i="1" l="1"/>
  <c r="C4" i="1"/>
  <c r="B12" i="39"/>
  <c r="E12" i="39"/>
  <c r="H12" i="39"/>
  <c r="K12" i="39"/>
  <c r="B24" i="39"/>
  <c r="E24" i="39"/>
  <c r="H24" i="39"/>
  <c r="K24" i="39"/>
  <c r="D4" i="1" l="1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C4" i="38" l="1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<sst xmlns="http://schemas.openxmlformats.org/spreadsheetml/2006/main" count="3282" uniqueCount="808">
  <si>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</si>
  <si>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</si>
  <si>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</si>
  <si>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</si>
  <si>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</si>
  <si>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</si>
  <si>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</si>
  <si>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</si>
  <si>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</si>
  <si>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</si>
  <si>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</si>
  <si>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</si>
  <si>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</si>
  <si>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</si>
  <si>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</si>
  <si>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</si>
  <si>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</si>
  <si>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</si>
  <si>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</si>
  <si>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</si>
  <si>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</si>
  <si>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</si>
  <si>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</si>
  <si>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</si>
  <si>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</si>
  <si>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</si>
  <si>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</si>
  <si>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</si>
  <si>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</si>
  <si>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</si>
  <si>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</si>
  <si>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</si>
  <si>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</si>
  <si>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</si>
  <si>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</si>
  <si>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</si>
  <si>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</si>
  <si>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</si>
  <si>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</si>
  <si>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</si>
  <si>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</si>
  <si>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</si>
  <si>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</si>
  <si>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</si>
  <si>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</si>
  <si>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</si>
  <si>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</si>
  <si>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</si>
  <si>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</si>
  <si>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</si>
  <si>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</si>
  <si>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</si>
  <si>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</si>
  <si>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</si>
  <si>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</si>
  <si>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</si>
  <si>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</si>
  <si>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</si>
  <si>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</si>
  <si>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</si>
  <si>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</si>
  <si>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</si>
  <si>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</si>
  <si>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</si>
  <si>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</si>
  <si>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</si>
  <si>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</si>
  <si>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</si>
  <si>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</si>
  <si>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</si>
  <si>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</si>
  <si>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</si>
  <si>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</si>
  <si>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</si>
  <si>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</si>
  <si>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</si>
  <si>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</si>
  <si>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</si>
  <si>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</si>
  <si>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</si>
  <si>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</si>
  <si>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</si>
  <si>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</si>
  <si>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</si>
  <si>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</si>
  <si>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</si>
  <si>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</si>
  <si>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</si>
  <si>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</si>
  <si>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</si>
  <si>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</si>
  <si>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</si>
  <si>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</si>
  <si>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</si>
  <si>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</si>
  <si>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</si>
  <si>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</si>
  <si>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</si>
  <si>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</si>
  <si>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</si>
  <si>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</si>
  <si>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</si>
  <si>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</si>
  <si>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</si>
  <si>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</si>
  <si>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</si>
  <si>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</si>
  <si>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</si>
  <si>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</si>
  <si>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</si>
  <si>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</si>
  <si>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</si>
  <si>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</si>
  <si>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</si>
  <si>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</si>
  <si>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</si>
  <si>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</si>
  <si>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</si>
  <si>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</si>
  <si>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</si>
  <si>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</si>
  <si>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</si>
  <si>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</si>
  <si>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</si>
  <si>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</si>
  <si>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</si>
  <si>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</si>
  <si>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</si>
  <si>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</si>
  <si>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</si>
  <si>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</si>
  <si>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</si>
  <si>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</si>
  <si>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</si>
  <si>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</si>
  <si>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</si>
  <si>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</si>
  <si>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</si>
  <si>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</si>
  <si>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</si>
  <si>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</si>
  <si>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</si>
  <si>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</si>
  <si>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</si>
  <si>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</si>
  <si>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</si>
  <si>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</si>
  <si>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</si>
  <si>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</si>
  <si>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</si>
  <si>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</si>
  <si>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</si>
  <si>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</si>
  <si>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</si>
  <si>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</si>
  <si>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</si>
  <si>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</si>
  <si>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</si>
  <si>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</si>
  <si>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</si>
  <si>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</si>
  <si>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</si>
  <si>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</si>
  <si>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</si>
  <si>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</si>
  <si>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</si>
  <si>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</si>
  <si>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</si>
  <si>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</si>
  <si>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</si>
  <si>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</si>
  <si>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</si>
  <si>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</si>
  <si>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</si>
  <si>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</si>
  <si>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</si>
  <si>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</si>
  <si>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</si>
  <si>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</si>
  <si>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</si>
  <si>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</si>
  <si>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</si>
  <si>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</si>
  <si>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</si>
  <si>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</si>
  <si>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</si>
  <si>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</si>
  <si>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</si>
  <si>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</si>
  <si>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</si>
  <si>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</si>
  <si>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</si>
  <si>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</si>
  <si>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</si>
  <si>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</si>
  <si>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</si>
  <si>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</si>
  <si>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</si>
  <si>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</si>
  <si>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</si>
  <si>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</si>
  <si>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</si>
  <si>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</si>
  <si>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</si>
  <si>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</si>
  <si>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</si>
  <si>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</si>
  <si>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</si>
  <si>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</si>
  <si>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</si>
  <si>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</si>
  <si>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</si>
  <si>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</si>
  <si>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</si>
  <si>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</si>
  <si>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</si>
  <si>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</si>
  <si>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</si>
  <si>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</si>
  <si>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</si>
  <si>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</si>
  <si>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</si>
  <si>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</si>
  <si>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</si>
  <si>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</si>
  <si>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</si>
  <si>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</si>
  <si>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</si>
  <si>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</si>
  <si>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</si>
  <si>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</si>
  <si>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</si>
  <si>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</si>
  <si>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</si>
  <si>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</si>
  <si>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</si>
  <si>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</si>
  <si>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</si>
  <si>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</si>
  <si>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</si>
  <si>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</si>
  <si>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</si>
  <si>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</si>
  <si>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</si>
  <si>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</si>
  <si>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</si>
  <si>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</si>
  <si>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</si>
  <si>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</si>
  <si>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</si>
  <si>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</si>
  <si>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</si>
  <si>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</si>
  <si>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</si>
  <si>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</si>
  <si>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</si>
  <si>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</si>
  <si>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</si>
  <si>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</si>
  <si>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</si>
  <si>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</si>
  <si>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</si>
  <si>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</si>
  <si>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</si>
  <si>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</si>
  <si>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</si>
  <si>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</si>
  <si>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</si>
  <si>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</si>
  <si>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</si>
  <si>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</si>
  <si>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</si>
  <si>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</si>
  <si>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</si>
  <si>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</si>
  <si>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</si>
  <si>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</si>
  <si>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</si>
  <si>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</si>
  <si>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</si>
  <si>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</si>
  <si>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</si>
  <si>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</si>
  <si>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</si>
  <si>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</si>
  <si>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</si>
  <si>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</si>
  <si>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</si>
  <si>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</si>
  <si>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</si>
  <si>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</si>
  <si>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</si>
  <si>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</si>
  <si>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</si>
  <si>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</si>
  <si>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</si>
  <si>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</si>
  <si>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</si>
  <si>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</si>
  <si>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</si>
  <si>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</si>
  <si>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</si>
  <si>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</si>
  <si>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</si>
  <si>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</si>
  <si>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</si>
  <si>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</si>
  <si>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</si>
  <si>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</si>
  <si>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</si>
  <si>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</si>
  <si>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</si>
  <si>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</si>
  <si>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</si>
  <si>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</si>
  <si>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</si>
  <si>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</si>
  <si>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</si>
  <si>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</si>
  <si>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</si>
  <si>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</si>
  <si>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</si>
  <si>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</si>
  <si>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</si>
  <si>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</si>
  <si>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</si>
  <si>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</si>
  <si>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</si>
  <si>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</si>
  <si>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</si>
  <si>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</si>
  <si>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</si>
  <si>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</si>
  <si>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</si>
  <si>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</si>
  <si>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</si>
  <si>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</si>
  <si>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</si>
  <si>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</si>
  <si>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</si>
  <si>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</si>
  <si>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</si>
  <si>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</si>
  <si>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</si>
  <si>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</si>
  <si>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</si>
  <si>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</si>
  <si>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</si>
  <si>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</si>
  <si>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</si>
  <si>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</si>
  <si>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</si>
  <si>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</si>
  <si>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</si>
  <si>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</si>
  <si>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</si>
  <si>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</si>
  <si>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</si>
  <si>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</si>
  <si>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</si>
  <si>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</si>
  <si>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</si>
  <si>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</si>
  <si>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</si>
  <si>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</si>
  <si>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</si>
  <si>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</si>
  <si>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</si>
  <si>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</si>
  <si>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</si>
  <si>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</si>
  <si>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</si>
  <si>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</si>
  <si>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</si>
  <si>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</si>
  <si>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</si>
  <si>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</si>
  <si>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</si>
  <si>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</si>
  <si>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</si>
  <si>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</si>
  <si>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</si>
  <si>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</si>
  <si>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</si>
  <si>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</si>
  <si>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 xml:space="preserve">ΜΤΑ 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</si>
  <si>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</si>
  <si>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</si>
  <si>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</si>
  <si>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</si>
  <si>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</si>
  <si>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</si>
  <si>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</si>
  <si>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</si>
  <si>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</si>
  <si>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</si>
  <si>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</si>
  <si>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</si>
  <si>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</si>
  <si>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</si>
  <si>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</si>
  <si>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</si>
  <si>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</si>
  <si>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</si>
  <si>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</si>
  <si>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</si>
  <si>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</si>
  <si>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</si>
  <si>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</si>
  <si>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</si>
  <si>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</si>
  <si>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</si>
  <si>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</si>
  <si>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</si>
  <si>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</si>
  <si>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</si>
  <si>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</si>
  <si>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</si>
  <si>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</si>
  <si>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</si>
  <si>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</si>
  <si>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</si>
  <si>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</si>
  <si>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</si>
  <si>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</si>
  <si>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</si>
  <si>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</si>
  <si>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</si>
  <si>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</si>
  <si>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</si>
  <si>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</si>
  <si>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</si>
  <si>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</si>
  <si>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</si>
  <si>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</si>
  <si>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</si>
  <si>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</si>
  <si>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</si>
  <si>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</si>
  <si>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</si>
  <si>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</si>
  <si>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</si>
  <si>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</si>
  <si>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</si>
  <si>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</si>
  <si>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</si>
  <si>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</si>
  <si>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</si>
  <si>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</si>
  <si>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</si>
  <si>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</si>
  <si>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</si>
  <si>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</si>
  <si>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</si>
  <si>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</si>
  <si>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</si>
  <si>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</si>
  <si>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</si>
  <si>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</si>
  <si>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</si>
  <si>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</si>
  <si>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</si>
  <si>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</si>
  <si>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</si>
  <si>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</si>
  <si>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</si>
  <si>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</si>
  <si>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</si>
  <si>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</si>
  <si>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</si>
  <si>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</si>
  <si>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</si>
  <si>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</si>
  <si>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</si>
  <si>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</si>
  <si>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</si>
  <si>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</si>
  <si>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</si>
  <si>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</si>
  <si>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</si>
  <si>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</si>
  <si>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</si>
  <si>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</si>
  <si>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</si>
  <si>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</si>
  <si>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</si>
  <si>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</si>
  <si>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</si>
  <si>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</si>
  <si>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</si>
  <si>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</si>
  <si>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</si>
  <si>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</si>
  <si>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</si>
  <si>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</si>
  <si>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</si>
  <si>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</si>
  <si>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</si>
  <si>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</si>
  <si>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</si>
  <si>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</si>
  <si>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</si>
  <si>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</si>
  <si>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</si>
  <si>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</si>
  <si>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</si>
  <si>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</si>
  <si>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</si>
  <si>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</si>
  <si>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</si>
  <si>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</si>
  <si>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</si>
  <si>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</si>
  <si>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</si>
  <si>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</si>
  <si>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</si>
  <si>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</si>
  <si>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</si>
  <si>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</si>
  <si>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</si>
  <si>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</si>
  <si>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</si>
  <si>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</si>
  <si>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</si>
  <si>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</si>
  <si>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</si>
  <si>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</si>
  <si>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</si>
  <si>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</si>
  <si>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</si>
  <si>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</si>
  <si>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</si>
  <si>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</si>
  <si>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</si>
  <si>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</si>
  <si>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</si>
  <si>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</si>
  <si>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</si>
  <si>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</si>
  <si>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</si>
  <si>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</si>
  <si>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</si>
  <si>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</si>
  <si>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</si>
  <si>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</si>
  <si>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</si>
  <si>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</si>
  <si>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</si>
  <si>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</si>
  <si>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</si>
  <si>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</si>
  <si>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</si>
  <si>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</si>
  <si>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</si>
  <si>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</si>
  <si>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</si>
  <si>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</si>
  <si>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</si>
  <si>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</si>
  <si>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</si>
  <si>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</si>
  <si>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</si>
  <si>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</si>
  <si>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</si>
  <si>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</si>
  <si>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</si>
  <si>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</si>
  <si>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</si>
  <si>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</si>
  <si>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</si>
  <si>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</si>
  <si>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</si>
  <si>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</si>
  <si>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</si>
  <si>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</si>
  <si>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</si>
  <si>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</si>
  <si>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</si>
  <si>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</si>
  <si>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</si>
  <si>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</si>
  <si>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</si>
  <si>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</si>
  <si>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</si>
  <si>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</si>
  <si>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</si>
  <si>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</si>
  <si>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</si>
  <si>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</si>
  <si>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</si>
  <si>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</si>
  <si>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</si>
  <si>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</si>
  <si>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</si>
  <si>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</si>
  <si>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</si>
  <si>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</si>
  <si>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</si>
  <si>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</si>
  <si>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</si>
  <si>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</si>
  <si>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</si>
  <si>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</si>
  <si>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</si>
  <si>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</si>
  <si>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</si>
  <si>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</si>
  <si>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</si>
  <si>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</si>
  <si>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</si>
  <si>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</si>
  <si>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</si>
  <si>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</si>
  <si>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</si>
  <si>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</si>
  <si>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</si>
  <si>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</si>
  <si>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</si>
  <si>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</si>
  <si>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</si>
  <si>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</si>
  <si>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</si>
  <si>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</si>
  <si>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</si>
  <si>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</si>
  <si>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</si>
  <si>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</si>
  <si>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</si>
  <si>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</si>
  <si>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</si>
  <si>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</si>
  <si>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</si>
  <si>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</si>
  <si>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</si>
  <si>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</si>
  <si>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</si>
  <si>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</si>
  <si>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</si>
  <si>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</si>
  <si>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</si>
  <si>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</si>
  <si>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</si>
  <si>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</si>
  <si>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22007</t>
  </si>
  <si>
    <t>ΛΕΠΕΤΕ</t>
  </si>
  <si>
    <t>ΚΙΡΓΕΣΙΑ (ΚΙΡΓΙΖΙΑ)</t>
  </si>
  <si>
    <t>ΜΑΔΑΓΑΣΚΑΡΗ</t>
  </si>
  <si>
    <t>ΜΑΥΡΙΚΙΟΣ</t>
  </si>
  <si>
    <t>ΙΣΗΜΕΡΙΝΟΣ (ΕΚΟΥΑΔΟΡ)</t>
  </si>
  <si>
    <t xml:space="preserve">ΛΕΠΕΤΕ         </t>
  </si>
  <si>
    <t>ΕΛΕΠ-ΕΤΕ-ΠΠ ΕΘΝ</t>
  </si>
  <si>
    <t>92016</t>
  </si>
  <si>
    <t>ΣΕΝΕΓΑΛΗ</t>
  </si>
  <si>
    <t>ΜΑΥΡΙΤΑΝΙΑ</t>
  </si>
  <si>
    <t>1.076,03 / 1.008,18</t>
  </si>
  <si>
    <t>380,36 / 375,57</t>
  </si>
  <si>
    <t>690,93 / 589,50</t>
  </si>
  <si>
    <t>672,08 / 564,27</t>
  </si>
  <si>
    <t>410,67 / 399,54</t>
  </si>
  <si>
    <t>1.139,97 / 1.069,51</t>
  </si>
  <si>
    <t>404,45 / 399,54</t>
  </si>
  <si>
    <t>731,10 / 625,43</t>
  </si>
  <si>
    <t>708,33 / 597,77</t>
  </si>
  <si>
    <t>420,05 / 399,54</t>
  </si>
  <si>
    <t>ΠΑΠΟΥΑ ΝΕΑ ΓΟΥΙΝΕΑ</t>
  </si>
  <si>
    <t>1.078,37 / 1.012,14</t>
  </si>
  <si>
    <t>380,09 / 375,57</t>
  </si>
  <si>
    <t>677,00 / 577,19</t>
  </si>
  <si>
    <t>671,50 / 563,11</t>
  </si>
  <si>
    <t>413,31 / 399,54</t>
  </si>
  <si>
    <t>1.142,39 / 1.073,56</t>
  </si>
  <si>
    <t>404,17 / 399,54</t>
  </si>
  <si>
    <t>716,60 / 612,65</t>
  </si>
  <si>
    <t>707,73 / 597,41</t>
  </si>
  <si>
    <t>422,79 / 399,54</t>
  </si>
  <si>
    <t>Κατανομή Συντάξεων ανά Κατηγορία Σύνταξης - ΔΑΠΑΝΗ (03/2024)</t>
  </si>
  <si>
    <t>Κατανομή Συντάξεων ανά Κατηγορία Σύνταξης - ΕΙΣΟΔΗΜΑ (03/2024)</t>
  </si>
  <si>
    <t>1.143,78 / 1.075,03</t>
  </si>
  <si>
    <t>1.079,68 / 1.013,44</t>
  </si>
  <si>
    <t>404,07 / 399,54</t>
  </si>
  <si>
    <t>379,99 / 375,57</t>
  </si>
  <si>
    <t>717,21 / 613,27</t>
  </si>
  <si>
    <t>677,59 / 577,78</t>
  </si>
  <si>
    <t>708,40 / 597,59</t>
  </si>
  <si>
    <t>672,13 / 563,53</t>
  </si>
  <si>
    <t>424,42 / 399,54</t>
  </si>
  <si>
    <t>414,88 / 399,54</t>
  </si>
  <si>
    <t>Διαστρωμάτωση Συντάξεων - ΔΑΠΑΝΗ (03/2024)</t>
  </si>
  <si>
    <t>Διαστρωμάτωση Συντάξεων - ΕΙΣΟΔΗΜΑ (03/2024)</t>
  </si>
  <si>
    <t>Συνταξιοδοτική Δαπάνη ΚΥΡΙΩΝ Συντάξεων 03/2024</t>
  </si>
  <si>
    <t>Συνταξιοδοτική Δαπάνη ΕΠΙΚΟΥΡΙΚΩΝ Συντάξεων 03/2024</t>
  </si>
  <si>
    <t>Συνταξιοδοτική Δαπάνη ΜΕΡΙΣΜΑΤΑ 03/2024</t>
  </si>
  <si>
    <t>ΓΙΒΡΑΛΤΑΡ</t>
  </si>
  <si>
    <t>Κατανομή Συντάξεων ανά Υπηκοότητα  (03/2024)</t>
  </si>
  <si>
    <t>Κατανομή Συντάξεων (Κύριων και Επικουρικών) ανά Νομό (03/2024)</t>
  </si>
  <si>
    <t>Κατανομή Κατά Αριθμό Καταβαλλόμενων Συντάξεων (03/2024)</t>
  </si>
  <si>
    <t>Αναλυτική Κατανομή Κατά Αριθμό Καταβαλλόμενων Συντάξεων (03/2024)</t>
  </si>
  <si>
    <t>Κατανομή Συντάξεων  ανά Νομό και κατηγορία (Γήρατος/Θανάτου/Αναπηρίας) (03/2024)</t>
  </si>
  <si>
    <t>Κατανομή συντάξεων ανά ταμείο για ασφαλισμένους που λαμβάνουν 10, 9, 8 ή 7 Συντάξεις (03/2024)</t>
  </si>
  <si>
    <t>Μέσο Μηνιαίο Εισόδημα από Συντάξεις προ Φόρων ανά Φύλο Συνταξιούχου - ΔΑΠΑΝΗ (03/2024)</t>
  </si>
  <si>
    <t>Διαστρωμάτωση Συνταξιούχων (Εισόδημα από όλες τις Συντάξεις) - ΔΑΠΑΝΗ (03/2024)</t>
  </si>
  <si>
    <t>Διαστρωμάτωση Συνταξιούχων - Ολοι  - ΔΑΠΑΝΗ  03/2024</t>
  </si>
  <si>
    <t>Διαστρωμάτωση Συνταξιούχων - Άνδρες - ΔΑΠΑΝΗ  03/2024</t>
  </si>
  <si>
    <t>Διαστρωμάτωση Συνταξιούχων - Γυναίκες - ΔΑΠΑΝΗ 03/2024</t>
  </si>
  <si>
    <t>Διαστρωμάτωση Συνταξιούχων (Εισόδημα από όλες τις Συντάξεις) 03/2024</t>
  </si>
  <si>
    <t>Διαστρωμάτωση Συνταξιούχων - Ολοι (Εισόδημα από όλες τις Συντάξεις) 03/2024</t>
  </si>
  <si>
    <t>Διαστρωμάτωση Συνταξιούχων - Άνδρες (Εισόδημα από όλες τις Συντάξεις) 03/2024</t>
  </si>
  <si>
    <t>Διαστρωμάτωση Συνταξιούχων - Γυναίκες (Εισόδημα από όλες τις Συντάξεις) 03/2024</t>
  </si>
  <si>
    <t>Κατανομή Συντάξεων ανά Ταμείο και Κατηγορία - Ομαδοποίηση με Εποπτεύοντα Φορέα (03/2024)</t>
  </si>
  <si>
    <t>Στοιχεία Νέων Συντάξεων με αναδρομικά ποσά ανά κατηγορία - Οριστική Απόφαση (03/2024)</t>
  </si>
  <si>
    <t>Στοιχεία Νέων Συντάξεων με αναδρομικά ποσά ανά κατηγορία - Προσωρινή Απόφαση (03/2024)</t>
  </si>
  <si>
    <t>Στοιχεία Νέων Συντάξεων με αναδρομικά ποσά ανά κατηγορία - Τροποποιητική Απόφαση (03/2024)</t>
  </si>
  <si>
    <t xml:space="preserve">Αναστολές Συντάξεων Λόγω Γάμου -  Καθαρό Πληρωτέο (03/2024) </t>
  </si>
  <si>
    <t xml:space="preserve">Αναστολές Συντάξεων Λόγω Θανάτου - Καθαρό Πληρωτέο (03/2024) </t>
  </si>
  <si>
    <t>Κατανομή Ηλικιών Συνταξιούχων (03/2024)</t>
  </si>
  <si>
    <t>Κατανομή Συνταξιούχων ανά Ηλικία και Κατηγορία Σύνταξης - 'Ολοι (ΔΑΠΑΝΗ)_03/2024</t>
  </si>
  <si>
    <t>Κατανομή Συνταξιούχων ανά Ηλικία και Κατηγορία Σύνταξης - Άνδρες (ΔΑΠΑΝΗ)_03/2024</t>
  </si>
  <si>
    <t>Κατανομή Συνταξιούχων ανά Ηλικία και Κατηγορία Σύνταξης - Γυναίκες (ΔΑΠΑΝΗ)_03/2024</t>
  </si>
  <si>
    <t>Κατανομή Συνταξιούχων ανά Ηλικία και Κατηγορία Σύνταξης  - 'Ολοι (ΕΙΣΟΔΗΜΑ)_03/2024</t>
  </si>
  <si>
    <t>Κατανομή Συνταξιούχων ανά Ηλικία και Κατηγορία Σύνταξης - Άνδρες (ΕΙΣΟΔΗΜΑ)_03/2024</t>
  </si>
  <si>
    <t>Κατανομή Συνταξιούχων ανά Ηλικία και Κατηγορία Σύνταξης - Γυναίκες (ΕΙΣΟΔΗΜΑ)_03/2024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</si>
  <si>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</si>
  <si>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</si>
  <si>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</si>
  <si>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</si>
  <si>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</si>
  <si>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</si>
  <si>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</si>
  <si>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</si>
  <si>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</si>
  <si>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</si>
  <si>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</si>
  <si>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</si>
  <si>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</si>
  <si>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</si>
  <si>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</si>
  <si>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</si>
  <si>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</si>
  <si>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</si>
  <si>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</si>
  <si>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</si>
  <si>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</si>
  <si>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</si>
  <si>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</si>
  <si>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</si>
  <si>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</si>
  <si>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</si>
  <si>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</si>
  <si>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</si>
  <si>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</si>
  <si>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</si>
  <si>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</si>
  <si>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</si>
  <si>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</si>
  <si>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</si>
  <si>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</si>
  <si>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</si>
  <si>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</si>
  <si>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</si>
  <si>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</si>
  <si>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</si>
  <si>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</si>
  <si>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</si>
  <si>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</si>
  <si>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</si>
  <si>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</si>
  <si>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</si>
  <si>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</si>
  <si>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</si>
  <si>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</si>
  <si>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</si>
  <si>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</si>
  <si>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</si>
  <si>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</si>
  <si>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</si>
  <si>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</si>
  <si>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</si>
  <si>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</si>
  <si>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</si>
  <si>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</si>
  <si>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</si>
  <si>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</si>
  <si>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</si>
  <si>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</si>
  <si>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</si>
  <si>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</si>
  <si>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</si>
  <si>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</si>
  <si>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</si>
  <si>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</si>
  <si>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</si>
  <si>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</si>
  <si>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</si>
  <si>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</si>
  <si>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</si>
  <si>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</si>
  <si>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</si>
  <si>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</si>
  <si>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</si>
  <si>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</si>
  <si>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</si>
  <si>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</si>
  <si>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</si>
  <si>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περίθαλψη) (03/2024)</t>
  </si>
  <si>
    <t>Μέσο Μηνιαίο Εισόδημα από Συντάξεις προ Φόρων (Με περίθαλψη) (02/2024)</t>
  </si>
  <si>
    <t>Μέσο Μηνιαίο Εισόδημα από Συντάξεις προ Φόρων (Με  περίθαλψη) (01/2024)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</si>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</sst>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3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1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3" fontId="0" fillId="0" borderId="29" xfId="0" applyNumberFormat="1" applyBorder="1" applyAlignment="1">
      <alignment horizontal="left"/>
    </xf>
    <xf numFmtId="3" fontId="8" fillId="0" borderId="29" xfId="0" applyNumberFormat="1" applyFon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/>
    </xf>
    <xf numFmtId="0" fontId="0" fillId="0" borderId="71" xfId="0" applyBorder="1"/>
    <xf numFmtId="3" fontId="0" fillId="0" borderId="15" xfId="0" applyNumberFormat="1" applyBorder="1"/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29" xfId="0" applyBorder="1" applyAlignment="1">
      <alignment horizontal="lef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0" borderId="15" xfId="0" applyNumberFormat="1" applyFont="1" applyBorder="1"/>
    <xf numFmtId="0" fontId="0" fillId="4" borderId="2" xfId="0" applyFill="1" applyBorder="1"/>
    <xf numFmtId="3" fontId="10" fillId="0" borderId="11" xfId="0" applyNumberFormat="1" applyFon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0" fontId="10" fillId="0" borderId="8" xfId="0" applyFont="1" applyBorder="1"/>
    <xf numFmtId="0" fontId="5" fillId="0" borderId="2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10" fillId="0" borderId="5" xfId="0" applyFont="1" applyBorder="1"/>
    <xf numFmtId="0" fontId="10" fillId="0" borderId="15" xfId="0" applyFont="1" applyBorder="1"/>
    <xf numFmtId="0" fontId="0" fillId="4" borderId="12" xfId="0" applyFill="1" applyBorder="1"/>
    <xf numFmtId="0" fontId="0" fillId="4" borderId="51" xfId="0" applyFill="1" applyBorder="1"/>
    <xf numFmtId="0" fontId="8" fillId="0" borderId="1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0" fillId="0" borderId="16" xfId="0" applyBorder="1"/>
    <xf numFmtId="0" fontId="8" fillId="0" borderId="7" xfId="0" applyFont="1" applyBorder="1" applyAlignment="1">
      <alignment horizontal="center"/>
    </xf>
    <xf numFmtId="0" fontId="0" fillId="0" borderId="8" xfId="0" applyBorder="1"/>
    <xf numFmtId="0" fontId="0" fillId="0" borderId="28" xfId="0" applyBorder="1"/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3F8842B9-1B29-47A1-96D0-287E6C3E0B6A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799E3B34-70D6-438C-B847-D11DA4AE9253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DF9D76B6-FB06-4841-AE2D-4C57365E76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0955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C8A90734-D255-482B-A0DC-F3463129ADBB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93130" y="930973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3912-D296-4CFA-A0A6-FB19CEBBB0D0}">
  <dimension ref="A1:B35"/>
  <sheetViews>
    <sheetView showGridLines="0" tabSelected="1" zoomScale="80" zoomScaleNormal="80" workbookViewId="0">
      <selection activeCell="E9" sqref="E9"/>
    </sheetView>
  </sheetViews>
  <sheetFormatPr defaultColWidth="9.109375" defaultRowHeight="14.4" x14ac:dyDescent="0.3"/>
  <cols>
    <col min="1" max="1" width="9.33203125" customWidth="1"/>
    <col min="2" max="2" width="99.6640625" customWidth="1"/>
  </cols>
  <sheetData>
    <row r="1" spans="1:2" ht="66" customHeight="1" x14ac:dyDescent="0.35">
      <c r="A1" s="470" t="s">
        <v>721</v>
      </c>
      <c r="B1" s="471"/>
    </row>
    <row r="2" spans="1:2" ht="32.25" customHeight="1" x14ac:dyDescent="0.35">
      <c r="A2" s="472" t="s">
        <v>722</v>
      </c>
      <c r="B2" s="473"/>
    </row>
    <row r="3" spans="1:2" ht="23.25" customHeight="1" x14ac:dyDescent="0.35">
      <c r="A3" s="474" t="s">
        <v>723</v>
      </c>
      <c r="B3" s="475"/>
    </row>
    <row r="4" spans="1:2" ht="30" customHeight="1" x14ac:dyDescent="0.35">
      <c r="A4" s="474" t="s">
        <v>724</v>
      </c>
      <c r="B4" s="475"/>
    </row>
    <row r="5" spans="1:2" ht="27.75" customHeight="1" x14ac:dyDescent="0.3">
      <c r="A5" s="476" t="s">
        <v>725</v>
      </c>
      <c r="B5" s="477" t="s">
        <v>726</v>
      </c>
    </row>
    <row r="6" spans="1:2" ht="18.75" customHeight="1" x14ac:dyDescent="0.3">
      <c r="A6" s="476" t="s">
        <v>727</v>
      </c>
      <c r="B6" s="477" t="s">
        <v>728</v>
      </c>
    </row>
    <row r="7" spans="1:2" ht="28.8" x14ac:dyDescent="0.3">
      <c r="A7" s="476" t="s">
        <v>729</v>
      </c>
      <c r="B7" s="478" t="s">
        <v>730</v>
      </c>
    </row>
    <row r="8" spans="1:2" ht="27.75" customHeight="1" x14ac:dyDescent="0.3">
      <c r="A8" s="476" t="s">
        <v>731</v>
      </c>
      <c r="B8" s="478" t="s">
        <v>732</v>
      </c>
    </row>
    <row r="9" spans="1:2" ht="19.5" customHeight="1" x14ac:dyDescent="0.3">
      <c r="A9" s="476" t="s">
        <v>733</v>
      </c>
      <c r="B9" s="477" t="s">
        <v>734</v>
      </c>
    </row>
    <row r="10" spans="1:2" ht="14.25" customHeight="1" x14ac:dyDescent="0.3">
      <c r="A10" s="476" t="s">
        <v>735</v>
      </c>
      <c r="B10" s="477" t="s">
        <v>736</v>
      </c>
    </row>
    <row r="11" spans="1:2" x14ac:dyDescent="0.3">
      <c r="A11" s="476" t="s">
        <v>737</v>
      </c>
      <c r="B11" s="477" t="s">
        <v>738</v>
      </c>
    </row>
    <row r="12" spans="1:2" x14ac:dyDescent="0.3">
      <c r="A12" s="476" t="s">
        <v>739</v>
      </c>
      <c r="B12" s="477" t="s">
        <v>740</v>
      </c>
    </row>
    <row r="13" spans="1:2" x14ac:dyDescent="0.3">
      <c r="A13" s="476" t="s">
        <v>741</v>
      </c>
      <c r="B13" s="477" t="s">
        <v>742</v>
      </c>
    </row>
    <row r="14" spans="1:2" x14ac:dyDescent="0.3">
      <c r="A14" s="476" t="s">
        <v>743</v>
      </c>
      <c r="B14" s="477" t="s">
        <v>744</v>
      </c>
    </row>
    <row r="15" spans="1:2" ht="19.5" customHeight="1" x14ac:dyDescent="0.3">
      <c r="A15" s="476" t="s">
        <v>745</v>
      </c>
      <c r="B15" s="477" t="s">
        <v>746</v>
      </c>
    </row>
    <row r="16" spans="1:2" ht="19.5" customHeight="1" x14ac:dyDescent="0.3">
      <c r="A16" s="476" t="s">
        <v>747</v>
      </c>
      <c r="B16" s="477" t="s">
        <v>748</v>
      </c>
    </row>
    <row r="17" spans="1:2" ht="19.5" customHeight="1" x14ac:dyDescent="0.3">
      <c r="A17" s="476" t="s">
        <v>749</v>
      </c>
      <c r="B17" s="477" t="s">
        <v>750</v>
      </c>
    </row>
    <row r="18" spans="1:2" ht="19.5" customHeight="1" x14ac:dyDescent="0.3">
      <c r="A18" s="476" t="s">
        <v>751</v>
      </c>
      <c r="B18" s="477" t="s">
        <v>752</v>
      </c>
    </row>
    <row r="19" spans="1:2" ht="19.5" customHeight="1" x14ac:dyDescent="0.3">
      <c r="A19" s="476" t="s">
        <v>753</v>
      </c>
      <c r="B19" s="477" t="s">
        <v>754</v>
      </c>
    </row>
    <row r="20" spans="1:2" ht="19.5" customHeight="1" x14ac:dyDescent="0.3">
      <c r="A20" s="476" t="s">
        <v>755</v>
      </c>
      <c r="B20" s="477" t="s">
        <v>756</v>
      </c>
    </row>
    <row r="21" spans="1:2" ht="19.5" customHeight="1" x14ac:dyDescent="0.3">
      <c r="A21" s="476" t="s">
        <v>757</v>
      </c>
      <c r="B21" s="477" t="s">
        <v>758</v>
      </c>
    </row>
    <row r="22" spans="1:2" ht="19.5" customHeight="1" x14ac:dyDescent="0.3">
      <c r="A22" s="476" t="s">
        <v>759</v>
      </c>
      <c r="B22" s="477" t="s">
        <v>760</v>
      </c>
    </row>
    <row r="23" spans="1:2" ht="19.5" customHeight="1" x14ac:dyDescent="0.3">
      <c r="A23" s="476" t="s">
        <v>761</v>
      </c>
      <c r="B23" s="477" t="s">
        <v>762</v>
      </c>
    </row>
    <row r="24" spans="1:2" ht="19.5" customHeight="1" x14ac:dyDescent="0.3">
      <c r="A24" s="476" t="s">
        <v>763</v>
      </c>
      <c r="B24" s="477" t="s">
        <v>764</v>
      </c>
    </row>
    <row r="25" spans="1:2" ht="19.5" customHeight="1" x14ac:dyDescent="0.3">
      <c r="A25" s="476" t="s">
        <v>765</v>
      </c>
      <c r="B25" s="477" t="s">
        <v>766</v>
      </c>
    </row>
    <row r="26" spans="1:2" ht="19.5" customHeight="1" x14ac:dyDescent="0.3">
      <c r="A26" s="476" t="s">
        <v>767</v>
      </c>
      <c r="B26" s="477" t="s">
        <v>768</v>
      </c>
    </row>
    <row r="27" spans="1:2" ht="19.5" customHeight="1" x14ac:dyDescent="0.3">
      <c r="A27" s="476" t="s">
        <v>769</v>
      </c>
      <c r="B27" s="477" t="s">
        <v>770</v>
      </c>
    </row>
    <row r="28" spans="1:2" ht="19.5" customHeight="1" x14ac:dyDescent="0.3">
      <c r="A28" s="476" t="s">
        <v>771</v>
      </c>
      <c r="B28" s="477" t="s">
        <v>772</v>
      </c>
    </row>
    <row r="29" spans="1:2" ht="19.5" customHeight="1" x14ac:dyDescent="0.3">
      <c r="A29" s="476" t="s">
        <v>773</v>
      </c>
      <c r="B29" s="477" t="s">
        <v>774</v>
      </c>
    </row>
    <row r="30" spans="1:2" ht="19.5" customHeight="1" x14ac:dyDescent="0.3">
      <c r="A30" s="476" t="s">
        <v>775</v>
      </c>
      <c r="B30" s="477" t="s">
        <v>776</v>
      </c>
    </row>
    <row r="31" spans="1:2" ht="19.5" customHeight="1" x14ac:dyDescent="0.3">
      <c r="A31" s="476" t="s">
        <v>777</v>
      </c>
      <c r="B31" s="477" t="s">
        <v>778</v>
      </c>
    </row>
    <row r="32" spans="1:2" ht="19.5" customHeight="1" x14ac:dyDescent="0.3">
      <c r="A32" s="476" t="s">
        <v>779</v>
      </c>
      <c r="B32" s="477" t="s">
        <v>780</v>
      </c>
    </row>
    <row r="33" spans="1:2" ht="19.5" customHeight="1" x14ac:dyDescent="0.3">
      <c r="A33" s="476" t="s">
        <v>781</v>
      </c>
      <c r="B33" s="477" t="s">
        <v>782</v>
      </c>
    </row>
    <row r="34" spans="1:2" ht="19.5" customHeight="1" x14ac:dyDescent="0.3">
      <c r="A34" s="476" t="s">
        <v>783</v>
      </c>
      <c r="B34" s="477" t="s">
        <v>784</v>
      </c>
    </row>
    <row r="35" spans="1:2" ht="45" customHeight="1" thickBot="1" x14ac:dyDescent="0.35">
      <c r="A35" s="479"/>
      <c r="B35" s="480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J17" sqref="J17"/>
    </sheetView>
  </sheetViews>
  <sheetFormatPr defaultRowHeight="14.4" x14ac:dyDescent="0.3"/>
  <cols>
    <col min="1" max="1" width="5.109375" style="64" customWidth="1"/>
    <col min="2" max="2" width="20.109375" bestFit="1" customWidth="1"/>
    <col min="3" max="3" width="12.6640625" customWidth="1"/>
    <col min="4" max="4" width="18.33203125" customWidth="1"/>
    <col min="5" max="5" width="11" customWidth="1"/>
    <col min="6" max="6" width="18.33203125" customWidth="1"/>
    <col min="7" max="7" width="11.5546875" customWidth="1"/>
    <col min="8" max="8" width="16.6640625" bestFit="1" customWidth="1"/>
    <col min="9" max="9" width="11.88671875" customWidth="1"/>
    <col min="10" max="10" width="18" customWidth="1"/>
  </cols>
  <sheetData>
    <row r="1" spans="1:10" s="38" customFormat="1" ht="15.6" x14ac:dyDescent="0.3">
      <c r="A1" s="410" t="s">
        <v>694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0" x14ac:dyDescent="0.3">
      <c r="A2" s="191"/>
    </row>
    <row r="3" spans="1:10" s="42" customFormat="1" ht="21" customHeight="1" x14ac:dyDescent="0.3">
      <c r="A3" s="414" t="s">
        <v>17</v>
      </c>
      <c r="B3" s="414" t="s">
        <v>30</v>
      </c>
      <c r="C3" s="423" t="s">
        <v>51</v>
      </c>
      <c r="D3" s="424"/>
      <c r="E3" s="423" t="s">
        <v>31</v>
      </c>
      <c r="F3" s="424"/>
      <c r="G3" s="423" t="s">
        <v>32</v>
      </c>
      <c r="H3" s="424"/>
      <c r="I3" s="423" t="s">
        <v>20</v>
      </c>
      <c r="J3" s="424"/>
    </row>
    <row r="4" spans="1:10" s="38" customFormat="1" ht="15.6" x14ac:dyDescent="0.3">
      <c r="A4" s="415"/>
      <c r="B4" s="415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3">
      <c r="A5" s="35">
        <v>1</v>
      </c>
      <c r="B5" s="7" t="s">
        <v>34</v>
      </c>
      <c r="C5" s="6">
        <v>78160</v>
      </c>
      <c r="D5" s="22">
        <v>42568683.659999996</v>
      </c>
      <c r="E5" s="6">
        <v>54250</v>
      </c>
      <c r="F5" s="22">
        <v>38632537.109999999</v>
      </c>
      <c r="G5" s="6">
        <v>23910</v>
      </c>
      <c r="H5" s="22">
        <v>3936146.55</v>
      </c>
      <c r="I5" s="7">
        <v>0</v>
      </c>
      <c r="J5" s="22" t="s">
        <v>433</v>
      </c>
    </row>
    <row r="6" spans="1:10" x14ac:dyDescent="0.3">
      <c r="A6" s="35">
        <v>2</v>
      </c>
      <c r="B6" s="7" t="s">
        <v>208</v>
      </c>
      <c r="C6" s="6">
        <v>37007</v>
      </c>
      <c r="D6" s="22">
        <v>20966236.850000001</v>
      </c>
      <c r="E6" s="6">
        <v>25692</v>
      </c>
      <c r="F6" s="22">
        <v>19055721.52</v>
      </c>
      <c r="G6" s="6">
        <v>11315</v>
      </c>
      <c r="H6" s="22">
        <v>1910515.33</v>
      </c>
      <c r="I6" s="7">
        <v>0</v>
      </c>
      <c r="J6" s="22" t="s">
        <v>433</v>
      </c>
    </row>
    <row r="7" spans="1:10" x14ac:dyDescent="0.3">
      <c r="A7" s="35">
        <v>3</v>
      </c>
      <c r="B7" s="7" t="s">
        <v>209</v>
      </c>
      <c r="C7" s="6">
        <v>34498</v>
      </c>
      <c r="D7" s="22">
        <v>20631915.27</v>
      </c>
      <c r="E7" s="6">
        <v>23098</v>
      </c>
      <c r="F7" s="22">
        <v>18520907.170000002</v>
      </c>
      <c r="G7" s="6">
        <v>11400</v>
      </c>
      <c r="H7" s="22">
        <v>2111008.1</v>
      </c>
      <c r="I7" s="7">
        <v>0</v>
      </c>
      <c r="J7" s="22" t="s">
        <v>433</v>
      </c>
    </row>
    <row r="8" spans="1:10" x14ac:dyDescent="0.3">
      <c r="A8" s="35">
        <v>4</v>
      </c>
      <c r="B8" s="7" t="s">
        <v>210</v>
      </c>
      <c r="C8" s="6">
        <v>32233</v>
      </c>
      <c r="D8" s="22">
        <v>17263473.460000001</v>
      </c>
      <c r="E8" s="6">
        <v>21739</v>
      </c>
      <c r="F8" s="22">
        <v>15605733.51</v>
      </c>
      <c r="G8" s="6">
        <v>10494</v>
      </c>
      <c r="H8" s="22">
        <v>1657739.95</v>
      </c>
      <c r="I8" s="7">
        <v>0</v>
      </c>
      <c r="J8" s="22" t="s">
        <v>433</v>
      </c>
    </row>
    <row r="9" spans="1:10" x14ac:dyDescent="0.3">
      <c r="A9" s="35">
        <v>5</v>
      </c>
      <c r="B9" s="7" t="s">
        <v>211</v>
      </c>
      <c r="C9" s="6">
        <v>1744649</v>
      </c>
      <c r="D9" s="22">
        <v>1073345731.08</v>
      </c>
      <c r="E9" s="6">
        <v>1019286</v>
      </c>
      <c r="F9" s="22">
        <v>936340831.28999996</v>
      </c>
      <c r="G9" s="6">
        <v>725363</v>
      </c>
      <c r="H9" s="22">
        <v>137004899.78999999</v>
      </c>
      <c r="I9" s="7">
        <v>0</v>
      </c>
      <c r="J9" s="22" t="s">
        <v>433</v>
      </c>
    </row>
    <row r="10" spans="1:10" x14ac:dyDescent="0.3">
      <c r="A10" s="35">
        <v>6</v>
      </c>
      <c r="B10" s="7" t="s">
        <v>212</v>
      </c>
      <c r="C10" s="6">
        <v>130555</v>
      </c>
      <c r="D10" s="22">
        <v>73069797.670000002</v>
      </c>
      <c r="E10" s="6">
        <v>77841</v>
      </c>
      <c r="F10" s="22">
        <v>64175809.020000003</v>
      </c>
      <c r="G10" s="6">
        <v>52714</v>
      </c>
      <c r="H10" s="22">
        <v>8893988.6500000004</v>
      </c>
      <c r="I10" s="7">
        <v>0</v>
      </c>
      <c r="J10" s="22" t="s">
        <v>433</v>
      </c>
    </row>
    <row r="11" spans="1:10" x14ac:dyDescent="0.3">
      <c r="A11" s="35">
        <v>7</v>
      </c>
      <c r="B11" s="7" t="s">
        <v>213</v>
      </c>
      <c r="C11" s="6">
        <v>43508</v>
      </c>
      <c r="D11" s="22">
        <v>24713861.07</v>
      </c>
      <c r="E11" s="6">
        <v>28375</v>
      </c>
      <c r="F11" s="22">
        <v>21935510.52</v>
      </c>
      <c r="G11" s="6">
        <v>15133</v>
      </c>
      <c r="H11" s="22">
        <v>2778350.55</v>
      </c>
      <c r="I11" s="7">
        <v>0</v>
      </c>
      <c r="J11" s="22" t="s">
        <v>433</v>
      </c>
    </row>
    <row r="12" spans="1:10" x14ac:dyDescent="0.3">
      <c r="A12" s="35">
        <v>8</v>
      </c>
      <c r="B12" s="7" t="s">
        <v>214</v>
      </c>
      <c r="C12" s="6">
        <v>12670</v>
      </c>
      <c r="D12" s="22">
        <v>6573276.96</v>
      </c>
      <c r="E12" s="6">
        <v>9129</v>
      </c>
      <c r="F12" s="22">
        <v>6008051.1799999997</v>
      </c>
      <c r="G12" s="6">
        <v>3541</v>
      </c>
      <c r="H12" s="22">
        <v>565225.78</v>
      </c>
      <c r="I12" s="7">
        <v>0</v>
      </c>
      <c r="J12" s="22" t="s">
        <v>433</v>
      </c>
    </row>
    <row r="13" spans="1:10" x14ac:dyDescent="0.3">
      <c r="A13" s="35">
        <v>9</v>
      </c>
      <c r="B13" s="7" t="s">
        <v>215</v>
      </c>
      <c r="C13" s="6">
        <v>41169</v>
      </c>
      <c r="D13" s="22">
        <v>21272293.449999999</v>
      </c>
      <c r="E13" s="6">
        <v>26905</v>
      </c>
      <c r="F13" s="22">
        <v>19046555.399999999</v>
      </c>
      <c r="G13" s="6">
        <v>14264</v>
      </c>
      <c r="H13" s="22">
        <v>2225738.0499999998</v>
      </c>
      <c r="I13" s="7">
        <v>0</v>
      </c>
      <c r="J13" s="22" t="s">
        <v>433</v>
      </c>
    </row>
    <row r="14" spans="1:10" x14ac:dyDescent="0.3">
      <c r="A14" s="35">
        <v>10</v>
      </c>
      <c r="B14" s="7" t="s">
        <v>216</v>
      </c>
      <c r="C14" s="6">
        <v>67562</v>
      </c>
      <c r="D14" s="22">
        <v>36771778.359999999</v>
      </c>
      <c r="E14" s="6">
        <v>42677</v>
      </c>
      <c r="F14" s="22">
        <v>32482472.59</v>
      </c>
      <c r="G14" s="6">
        <v>24885</v>
      </c>
      <c r="H14" s="22">
        <v>4289305.7699999996</v>
      </c>
      <c r="I14" s="7">
        <v>0</v>
      </c>
      <c r="J14" s="22" t="s">
        <v>433</v>
      </c>
    </row>
    <row r="15" spans="1:10" x14ac:dyDescent="0.3">
      <c r="A15" s="35">
        <v>11</v>
      </c>
      <c r="B15" s="7" t="s">
        <v>217</v>
      </c>
      <c r="C15" s="6">
        <v>57309</v>
      </c>
      <c r="D15" s="22">
        <v>31037160.32</v>
      </c>
      <c r="E15" s="6">
        <v>39555</v>
      </c>
      <c r="F15" s="22">
        <v>28182063.09</v>
      </c>
      <c r="G15" s="6">
        <v>17754</v>
      </c>
      <c r="H15" s="22">
        <v>2855097.23</v>
      </c>
      <c r="I15" s="7">
        <v>0</v>
      </c>
      <c r="J15" s="22" t="s">
        <v>433</v>
      </c>
    </row>
    <row r="16" spans="1:10" x14ac:dyDescent="0.3">
      <c r="A16" s="35">
        <v>12</v>
      </c>
      <c r="B16" s="7" t="s">
        <v>218</v>
      </c>
      <c r="C16" s="6">
        <v>86999</v>
      </c>
      <c r="D16" s="22">
        <v>49945998.729999997</v>
      </c>
      <c r="E16" s="6">
        <v>54547</v>
      </c>
      <c r="F16" s="22">
        <v>43921445.710000001</v>
      </c>
      <c r="G16" s="6">
        <v>32452</v>
      </c>
      <c r="H16" s="22">
        <v>6024553.0199999996</v>
      </c>
      <c r="I16" s="7">
        <v>0</v>
      </c>
      <c r="J16" s="22" t="s">
        <v>433</v>
      </c>
    </row>
    <row r="17" spans="1:10" x14ac:dyDescent="0.3">
      <c r="A17" s="35">
        <v>13</v>
      </c>
      <c r="B17" s="7" t="s">
        <v>219</v>
      </c>
      <c r="C17" s="6">
        <v>6655</v>
      </c>
      <c r="D17" s="22">
        <v>3439046.39</v>
      </c>
      <c r="E17" s="6">
        <v>4611</v>
      </c>
      <c r="F17" s="22">
        <v>3118898.8</v>
      </c>
      <c r="G17" s="6">
        <v>2044</v>
      </c>
      <c r="H17" s="22">
        <v>320147.59000000003</v>
      </c>
      <c r="I17" s="7">
        <v>0</v>
      </c>
      <c r="J17" s="22" t="s">
        <v>433</v>
      </c>
    </row>
    <row r="18" spans="1:10" x14ac:dyDescent="0.3">
      <c r="A18" s="35">
        <v>14</v>
      </c>
      <c r="B18" s="7" t="s">
        <v>220</v>
      </c>
      <c r="C18" s="6">
        <v>12617</v>
      </c>
      <c r="D18" s="22">
        <v>6851608.1600000001</v>
      </c>
      <c r="E18" s="6">
        <v>8662</v>
      </c>
      <c r="F18" s="22">
        <v>6198043.1200000001</v>
      </c>
      <c r="G18" s="6">
        <v>3955</v>
      </c>
      <c r="H18" s="22">
        <v>653565.04</v>
      </c>
      <c r="I18" s="7">
        <v>0</v>
      </c>
      <c r="J18" s="22" t="s">
        <v>433</v>
      </c>
    </row>
    <row r="19" spans="1:10" x14ac:dyDescent="0.3">
      <c r="A19" s="35">
        <v>15</v>
      </c>
      <c r="B19" s="7" t="s">
        <v>221</v>
      </c>
      <c r="C19" s="6">
        <v>52663</v>
      </c>
      <c r="D19" s="22">
        <v>28865466.84</v>
      </c>
      <c r="E19" s="6">
        <v>36816</v>
      </c>
      <c r="F19" s="22">
        <v>26224048.16</v>
      </c>
      <c r="G19" s="6">
        <v>15847</v>
      </c>
      <c r="H19" s="22">
        <v>2641418.6800000002</v>
      </c>
      <c r="I19" s="7">
        <v>0</v>
      </c>
      <c r="J19" s="22" t="s">
        <v>433</v>
      </c>
    </row>
    <row r="20" spans="1:10" x14ac:dyDescent="0.3">
      <c r="A20" s="35">
        <v>16</v>
      </c>
      <c r="B20" s="7" t="s">
        <v>222</v>
      </c>
      <c r="C20" s="6">
        <v>57339</v>
      </c>
      <c r="D20" s="22">
        <v>30416733.57</v>
      </c>
      <c r="E20" s="6">
        <v>39014</v>
      </c>
      <c r="F20" s="22">
        <v>27457397.32</v>
      </c>
      <c r="G20" s="6">
        <v>18325</v>
      </c>
      <c r="H20" s="22">
        <v>2959336.25</v>
      </c>
      <c r="I20" s="7">
        <v>0</v>
      </c>
      <c r="J20" s="22" t="s">
        <v>433</v>
      </c>
    </row>
    <row r="21" spans="1:10" x14ac:dyDescent="0.3">
      <c r="A21" s="35">
        <v>17</v>
      </c>
      <c r="B21" s="7" t="s">
        <v>223</v>
      </c>
      <c r="C21" s="6">
        <v>112009</v>
      </c>
      <c r="D21" s="22">
        <v>62469408.75</v>
      </c>
      <c r="E21" s="6">
        <v>72846</v>
      </c>
      <c r="F21" s="22">
        <v>55807512.420000002</v>
      </c>
      <c r="G21" s="6">
        <v>39163</v>
      </c>
      <c r="H21" s="22">
        <v>6661896.3300000001</v>
      </c>
      <c r="I21" s="7">
        <v>0</v>
      </c>
      <c r="J21" s="22" t="s">
        <v>433</v>
      </c>
    </row>
    <row r="22" spans="1:10" x14ac:dyDescent="0.3">
      <c r="A22" s="35">
        <v>18</v>
      </c>
      <c r="B22" s="7" t="s">
        <v>224</v>
      </c>
      <c r="C22" s="6">
        <v>16882</v>
      </c>
      <c r="D22" s="22">
        <v>8806112.3699999992</v>
      </c>
      <c r="E22" s="6">
        <v>12048</v>
      </c>
      <c r="F22" s="22">
        <v>8025395.3300000001</v>
      </c>
      <c r="G22" s="6">
        <v>4834</v>
      </c>
      <c r="H22" s="22">
        <v>780717.04</v>
      </c>
      <c r="I22" s="7">
        <v>0</v>
      </c>
      <c r="J22" s="22" t="s">
        <v>433</v>
      </c>
    </row>
    <row r="23" spans="1:10" x14ac:dyDescent="0.3">
      <c r="A23" s="35">
        <v>19</v>
      </c>
      <c r="B23" s="7" t="s">
        <v>225</v>
      </c>
      <c r="C23" s="6">
        <v>456890</v>
      </c>
      <c r="D23" s="22">
        <v>261900625.91</v>
      </c>
      <c r="E23" s="6">
        <v>274982</v>
      </c>
      <c r="F23" s="22">
        <v>230729528.5</v>
      </c>
      <c r="G23" s="6">
        <v>181908</v>
      </c>
      <c r="H23" s="22">
        <v>31171097.41</v>
      </c>
      <c r="I23" s="7">
        <v>0</v>
      </c>
      <c r="J23" s="22" t="s">
        <v>433</v>
      </c>
    </row>
    <row r="24" spans="1:10" x14ac:dyDescent="0.3">
      <c r="A24" s="35">
        <v>20</v>
      </c>
      <c r="B24" s="7" t="s">
        <v>226</v>
      </c>
      <c r="C24" s="6">
        <v>73477</v>
      </c>
      <c r="D24" s="22">
        <v>39836960.270000003</v>
      </c>
      <c r="E24" s="6">
        <v>44907</v>
      </c>
      <c r="F24" s="22">
        <v>35316842.390000001</v>
      </c>
      <c r="G24" s="6">
        <v>28570</v>
      </c>
      <c r="H24" s="22">
        <v>4520117.88</v>
      </c>
      <c r="I24" s="7">
        <v>0</v>
      </c>
      <c r="J24" s="22" t="s">
        <v>433</v>
      </c>
    </row>
    <row r="25" spans="1:10" x14ac:dyDescent="0.3">
      <c r="A25" s="35">
        <v>21</v>
      </c>
      <c r="B25" s="7" t="s">
        <v>227</v>
      </c>
      <c r="C25" s="6">
        <v>59454</v>
      </c>
      <c r="D25" s="22">
        <v>31404549.859999999</v>
      </c>
      <c r="E25" s="6">
        <v>38053</v>
      </c>
      <c r="F25" s="22">
        <v>27926678.899999999</v>
      </c>
      <c r="G25" s="6">
        <v>21401</v>
      </c>
      <c r="H25" s="22">
        <v>3477870.96</v>
      </c>
      <c r="I25" s="7">
        <v>0</v>
      </c>
      <c r="J25" s="22" t="s">
        <v>433</v>
      </c>
    </row>
    <row r="26" spans="1:10" x14ac:dyDescent="0.3">
      <c r="A26" s="35">
        <v>22</v>
      </c>
      <c r="B26" s="7" t="s">
        <v>228</v>
      </c>
      <c r="C26" s="6">
        <v>46747</v>
      </c>
      <c r="D26" s="22">
        <v>25196363.199999999</v>
      </c>
      <c r="E26" s="6">
        <v>32844</v>
      </c>
      <c r="F26" s="22">
        <v>22997969.289999999</v>
      </c>
      <c r="G26" s="6">
        <v>13903</v>
      </c>
      <c r="H26" s="22">
        <v>2198393.91</v>
      </c>
      <c r="I26" s="7">
        <v>0</v>
      </c>
      <c r="J26" s="22" t="s">
        <v>433</v>
      </c>
    </row>
    <row r="27" spans="1:10" x14ac:dyDescent="0.3">
      <c r="A27" s="35">
        <v>23</v>
      </c>
      <c r="B27" s="7" t="s">
        <v>229</v>
      </c>
      <c r="C27" s="6">
        <v>18393</v>
      </c>
      <c r="D27" s="22">
        <v>10069160.5</v>
      </c>
      <c r="E27" s="6">
        <v>13616</v>
      </c>
      <c r="F27" s="22">
        <v>9321448.1199999992</v>
      </c>
      <c r="G27" s="6">
        <v>4777</v>
      </c>
      <c r="H27" s="22">
        <v>747712.38</v>
      </c>
      <c r="I27" s="7">
        <v>0</v>
      </c>
      <c r="J27" s="22" t="s">
        <v>433</v>
      </c>
    </row>
    <row r="28" spans="1:10" x14ac:dyDescent="0.3">
      <c r="A28" s="35">
        <v>24</v>
      </c>
      <c r="B28" s="7" t="s">
        <v>230</v>
      </c>
      <c r="C28" s="6">
        <v>42925</v>
      </c>
      <c r="D28" s="22">
        <v>22582838.84</v>
      </c>
      <c r="E28" s="6">
        <v>27276</v>
      </c>
      <c r="F28" s="22">
        <v>20069005.010000002</v>
      </c>
      <c r="G28" s="6">
        <v>15649</v>
      </c>
      <c r="H28" s="22">
        <v>2513833.83</v>
      </c>
      <c r="I28" s="7">
        <v>0</v>
      </c>
      <c r="J28" s="22" t="s">
        <v>433</v>
      </c>
    </row>
    <row r="29" spans="1:10" x14ac:dyDescent="0.3">
      <c r="A29" s="35">
        <v>25</v>
      </c>
      <c r="B29" s="7" t="s">
        <v>231</v>
      </c>
      <c r="C29" s="6">
        <v>14635</v>
      </c>
      <c r="D29" s="22">
        <v>8247071.5</v>
      </c>
      <c r="E29" s="6">
        <v>9993</v>
      </c>
      <c r="F29" s="22">
        <v>7380462.9500000002</v>
      </c>
      <c r="G29" s="6">
        <v>4642</v>
      </c>
      <c r="H29" s="22">
        <v>866608.55</v>
      </c>
      <c r="I29" s="7">
        <v>0</v>
      </c>
      <c r="J29" s="22" t="s">
        <v>433</v>
      </c>
    </row>
    <row r="30" spans="1:10" x14ac:dyDescent="0.3">
      <c r="A30" s="35">
        <v>26</v>
      </c>
      <c r="B30" s="7" t="s">
        <v>232</v>
      </c>
      <c r="C30" s="6">
        <v>27800</v>
      </c>
      <c r="D30" s="22">
        <v>14206451.960000001</v>
      </c>
      <c r="E30" s="6">
        <v>19613</v>
      </c>
      <c r="F30" s="22">
        <v>12924146.189999999</v>
      </c>
      <c r="G30" s="6">
        <v>8187</v>
      </c>
      <c r="H30" s="22">
        <v>1282305.77</v>
      </c>
      <c r="I30" s="7">
        <v>0</v>
      </c>
      <c r="J30" s="22" t="s">
        <v>433</v>
      </c>
    </row>
    <row r="31" spans="1:10" x14ac:dyDescent="0.3">
      <c r="A31" s="35">
        <v>27</v>
      </c>
      <c r="B31" s="7" t="s">
        <v>233</v>
      </c>
      <c r="C31" s="6">
        <v>62434</v>
      </c>
      <c r="D31" s="22">
        <v>41453726.719999999</v>
      </c>
      <c r="E31" s="6">
        <v>39521</v>
      </c>
      <c r="F31" s="22">
        <v>36495028.469999999</v>
      </c>
      <c r="G31" s="6">
        <v>22913</v>
      </c>
      <c r="H31" s="22">
        <v>4958698.25</v>
      </c>
      <c r="I31" s="7">
        <v>0</v>
      </c>
      <c r="J31" s="22" t="s">
        <v>433</v>
      </c>
    </row>
    <row r="32" spans="1:10" x14ac:dyDescent="0.3">
      <c r="A32" s="35">
        <v>28</v>
      </c>
      <c r="B32" s="7" t="s">
        <v>234</v>
      </c>
      <c r="C32" s="6">
        <v>56667</v>
      </c>
      <c r="D32" s="22">
        <v>32933923.640000001</v>
      </c>
      <c r="E32" s="6">
        <v>38506</v>
      </c>
      <c r="F32" s="22">
        <v>29686921.699999999</v>
      </c>
      <c r="G32" s="6">
        <v>18161</v>
      </c>
      <c r="H32" s="22">
        <v>3247001.94</v>
      </c>
      <c r="I32" s="7">
        <v>0</v>
      </c>
      <c r="J32" s="22" t="s">
        <v>433</v>
      </c>
    </row>
    <row r="33" spans="1:10" x14ac:dyDescent="0.3">
      <c r="A33" s="35">
        <v>29</v>
      </c>
      <c r="B33" s="7" t="s">
        <v>235</v>
      </c>
      <c r="C33" s="6">
        <v>39190</v>
      </c>
      <c r="D33" s="22">
        <v>22981905.059999999</v>
      </c>
      <c r="E33" s="6">
        <v>25873</v>
      </c>
      <c r="F33" s="22">
        <v>20472917.460000001</v>
      </c>
      <c r="G33" s="6">
        <v>13317</v>
      </c>
      <c r="H33" s="22">
        <v>2508987.6</v>
      </c>
      <c r="I33" s="7">
        <v>0</v>
      </c>
      <c r="J33" s="22" t="s">
        <v>433</v>
      </c>
    </row>
    <row r="34" spans="1:10" x14ac:dyDescent="0.3">
      <c r="A34" s="35">
        <v>30</v>
      </c>
      <c r="B34" s="7" t="s">
        <v>236</v>
      </c>
      <c r="C34" s="6">
        <v>30663</v>
      </c>
      <c r="D34" s="22">
        <v>16968058.34</v>
      </c>
      <c r="E34" s="6">
        <v>23042</v>
      </c>
      <c r="F34" s="22">
        <v>15674140.619999999</v>
      </c>
      <c r="G34" s="6">
        <v>7621</v>
      </c>
      <c r="H34" s="22">
        <v>1293917.72</v>
      </c>
      <c r="I34" s="7">
        <v>0</v>
      </c>
      <c r="J34" s="22" t="s">
        <v>433</v>
      </c>
    </row>
    <row r="35" spans="1:10" x14ac:dyDescent="0.3">
      <c r="A35" s="35">
        <v>31</v>
      </c>
      <c r="B35" s="7" t="s">
        <v>237</v>
      </c>
      <c r="C35" s="6">
        <v>114578</v>
      </c>
      <c r="D35" s="22">
        <v>63351213.740000002</v>
      </c>
      <c r="E35" s="6">
        <v>75315</v>
      </c>
      <c r="F35" s="22">
        <v>56763498.57</v>
      </c>
      <c r="G35" s="6">
        <v>39263</v>
      </c>
      <c r="H35" s="22">
        <v>6587715.1699999999</v>
      </c>
      <c r="I35" s="7">
        <v>0</v>
      </c>
      <c r="J35" s="22" t="s">
        <v>433</v>
      </c>
    </row>
    <row r="36" spans="1:10" x14ac:dyDescent="0.3">
      <c r="A36" s="35">
        <v>32</v>
      </c>
      <c r="B36" s="7" t="s">
        <v>238</v>
      </c>
      <c r="C36" s="6">
        <v>31453</v>
      </c>
      <c r="D36" s="22">
        <v>17323452.309999999</v>
      </c>
      <c r="E36" s="6">
        <v>20831</v>
      </c>
      <c r="F36" s="22">
        <v>15595201.75</v>
      </c>
      <c r="G36" s="6">
        <v>10622</v>
      </c>
      <c r="H36" s="22">
        <v>1728250.56</v>
      </c>
      <c r="I36" s="7">
        <v>0</v>
      </c>
      <c r="J36" s="22" t="s">
        <v>433</v>
      </c>
    </row>
    <row r="37" spans="1:10" x14ac:dyDescent="0.3">
      <c r="A37" s="35">
        <v>33</v>
      </c>
      <c r="B37" s="7" t="s">
        <v>239</v>
      </c>
      <c r="C37" s="6">
        <v>39265</v>
      </c>
      <c r="D37" s="22">
        <v>21680781.399999999</v>
      </c>
      <c r="E37" s="6">
        <v>26418</v>
      </c>
      <c r="F37" s="22">
        <v>19495087.649999999</v>
      </c>
      <c r="G37" s="6">
        <v>12847</v>
      </c>
      <c r="H37" s="22">
        <v>2185693.75</v>
      </c>
      <c r="I37" s="7">
        <v>0</v>
      </c>
      <c r="J37" s="22" t="s">
        <v>433</v>
      </c>
    </row>
    <row r="38" spans="1:10" x14ac:dyDescent="0.3">
      <c r="A38" s="35">
        <v>34</v>
      </c>
      <c r="B38" s="7" t="s">
        <v>240</v>
      </c>
      <c r="C38" s="6">
        <v>9169</v>
      </c>
      <c r="D38" s="22">
        <v>4986475.6399999997</v>
      </c>
      <c r="E38" s="6">
        <v>6113</v>
      </c>
      <c r="F38" s="22">
        <v>4483486.32</v>
      </c>
      <c r="G38" s="6">
        <v>3056</v>
      </c>
      <c r="H38" s="22">
        <v>502989.32</v>
      </c>
      <c r="I38" s="7">
        <v>0</v>
      </c>
      <c r="J38" s="22" t="s">
        <v>433</v>
      </c>
    </row>
    <row r="39" spans="1:10" x14ac:dyDescent="0.3">
      <c r="A39" s="35">
        <v>35</v>
      </c>
      <c r="B39" s="7" t="s">
        <v>241</v>
      </c>
      <c r="C39" s="6">
        <v>85204</v>
      </c>
      <c r="D39" s="22">
        <v>48806803.990000002</v>
      </c>
      <c r="E39" s="6">
        <v>52553</v>
      </c>
      <c r="F39" s="22">
        <v>43029862.950000003</v>
      </c>
      <c r="G39" s="6">
        <v>32651</v>
      </c>
      <c r="H39" s="22">
        <v>5776941.04</v>
      </c>
      <c r="I39" s="7">
        <v>0</v>
      </c>
      <c r="J39" s="22" t="s">
        <v>433</v>
      </c>
    </row>
    <row r="40" spans="1:10" x14ac:dyDescent="0.3">
      <c r="A40" s="35">
        <v>36</v>
      </c>
      <c r="B40" s="7" t="s">
        <v>242</v>
      </c>
      <c r="C40" s="6">
        <v>63105</v>
      </c>
      <c r="D40" s="22">
        <v>35889642.079999998</v>
      </c>
      <c r="E40" s="6">
        <v>42201</v>
      </c>
      <c r="F40" s="22">
        <v>32284239.300000001</v>
      </c>
      <c r="G40" s="6">
        <v>20904</v>
      </c>
      <c r="H40" s="22">
        <v>3605402.78</v>
      </c>
      <c r="I40" s="7">
        <v>0</v>
      </c>
      <c r="J40" s="22" t="s">
        <v>433</v>
      </c>
    </row>
    <row r="41" spans="1:10" x14ac:dyDescent="0.3">
      <c r="A41" s="35">
        <v>37</v>
      </c>
      <c r="B41" s="7" t="s">
        <v>243</v>
      </c>
      <c r="C41" s="6">
        <v>38423</v>
      </c>
      <c r="D41" s="22">
        <v>19763135.93</v>
      </c>
      <c r="E41" s="6">
        <v>25295</v>
      </c>
      <c r="F41" s="22">
        <v>17693885.149999999</v>
      </c>
      <c r="G41" s="6">
        <v>13128</v>
      </c>
      <c r="H41" s="22">
        <v>2069250.78</v>
      </c>
      <c r="I41" s="7">
        <v>0</v>
      </c>
      <c r="J41" s="22" t="s">
        <v>433</v>
      </c>
    </row>
    <row r="42" spans="1:10" x14ac:dyDescent="0.3">
      <c r="A42" s="35">
        <v>38</v>
      </c>
      <c r="B42" s="7" t="s">
        <v>244</v>
      </c>
      <c r="C42" s="6">
        <v>51953</v>
      </c>
      <c r="D42" s="22">
        <v>27337469.579999998</v>
      </c>
      <c r="E42" s="6">
        <v>37546</v>
      </c>
      <c r="F42" s="22">
        <v>25047326.91</v>
      </c>
      <c r="G42" s="6">
        <v>14407</v>
      </c>
      <c r="H42" s="22">
        <v>2290142.67</v>
      </c>
      <c r="I42" s="7">
        <v>0</v>
      </c>
      <c r="J42" s="22" t="s">
        <v>433</v>
      </c>
    </row>
    <row r="43" spans="1:10" x14ac:dyDescent="0.3">
      <c r="A43" s="35">
        <v>39</v>
      </c>
      <c r="B43" s="7" t="s">
        <v>245</v>
      </c>
      <c r="C43" s="6">
        <v>45346</v>
      </c>
      <c r="D43" s="22">
        <v>24072012.68</v>
      </c>
      <c r="E43" s="6">
        <v>31605</v>
      </c>
      <c r="F43" s="22">
        <v>21938523.359999999</v>
      </c>
      <c r="G43" s="6">
        <v>13741</v>
      </c>
      <c r="H43" s="22">
        <v>2133489.3199999998</v>
      </c>
      <c r="I43" s="7">
        <v>0</v>
      </c>
      <c r="J43" s="22" t="s">
        <v>433</v>
      </c>
    </row>
    <row r="44" spans="1:10" x14ac:dyDescent="0.3">
      <c r="A44" s="35">
        <v>40</v>
      </c>
      <c r="B44" s="7" t="s">
        <v>246</v>
      </c>
      <c r="C44" s="6">
        <v>27459</v>
      </c>
      <c r="D44" s="22">
        <v>14809362.09</v>
      </c>
      <c r="E44" s="6">
        <v>18670</v>
      </c>
      <c r="F44" s="22">
        <v>13398406.279999999</v>
      </c>
      <c r="G44" s="6">
        <v>8789</v>
      </c>
      <c r="H44" s="22">
        <v>1410955.81</v>
      </c>
      <c r="I44" s="7">
        <v>0</v>
      </c>
      <c r="J44" s="22" t="s">
        <v>433</v>
      </c>
    </row>
    <row r="45" spans="1:10" x14ac:dyDescent="0.3">
      <c r="A45" s="35">
        <v>41</v>
      </c>
      <c r="B45" s="7" t="s">
        <v>247</v>
      </c>
      <c r="C45" s="6">
        <v>28947</v>
      </c>
      <c r="D45" s="22">
        <v>15784920.32</v>
      </c>
      <c r="E45" s="6">
        <v>18892</v>
      </c>
      <c r="F45" s="22">
        <v>14144890.199999999</v>
      </c>
      <c r="G45" s="6">
        <v>10055</v>
      </c>
      <c r="H45" s="22">
        <v>1640030.12</v>
      </c>
      <c r="I45" s="7">
        <v>0</v>
      </c>
      <c r="J45" s="22" t="s">
        <v>433</v>
      </c>
    </row>
    <row r="46" spans="1:10" x14ac:dyDescent="0.3">
      <c r="A46" s="35">
        <v>42</v>
      </c>
      <c r="B46" s="7" t="s">
        <v>248</v>
      </c>
      <c r="C46" s="6">
        <v>39512</v>
      </c>
      <c r="D46" s="22">
        <v>20726144.449999999</v>
      </c>
      <c r="E46" s="6">
        <v>29119</v>
      </c>
      <c r="F46" s="22">
        <v>19054370.91</v>
      </c>
      <c r="G46" s="6">
        <v>10393</v>
      </c>
      <c r="H46" s="22">
        <v>1671773.54</v>
      </c>
      <c r="I46" s="7">
        <v>0</v>
      </c>
      <c r="J46" s="22" t="s">
        <v>433</v>
      </c>
    </row>
    <row r="47" spans="1:10" x14ac:dyDescent="0.3">
      <c r="A47" s="35">
        <v>43</v>
      </c>
      <c r="B47" s="7" t="s">
        <v>249</v>
      </c>
      <c r="C47" s="6">
        <v>15999</v>
      </c>
      <c r="D47" s="22">
        <v>9088193.4299999997</v>
      </c>
      <c r="E47" s="6">
        <v>11024</v>
      </c>
      <c r="F47" s="22">
        <v>8201567.6100000003</v>
      </c>
      <c r="G47" s="6">
        <v>4975</v>
      </c>
      <c r="H47" s="22">
        <v>886625.82</v>
      </c>
      <c r="I47" s="7">
        <v>0</v>
      </c>
      <c r="J47" s="22" t="s">
        <v>433</v>
      </c>
    </row>
    <row r="48" spans="1:10" x14ac:dyDescent="0.3">
      <c r="A48" s="35">
        <v>44</v>
      </c>
      <c r="B48" s="7" t="s">
        <v>250</v>
      </c>
      <c r="C48" s="6">
        <v>71215</v>
      </c>
      <c r="D48" s="22">
        <v>37563888.270000003</v>
      </c>
      <c r="E48" s="6">
        <v>50659</v>
      </c>
      <c r="F48" s="22">
        <v>34383731.280000001</v>
      </c>
      <c r="G48" s="6">
        <v>20556</v>
      </c>
      <c r="H48" s="22">
        <v>3180156.99</v>
      </c>
      <c r="I48" s="7">
        <v>0</v>
      </c>
      <c r="J48" s="22" t="s">
        <v>433</v>
      </c>
    </row>
    <row r="49" spans="1:10" x14ac:dyDescent="0.3">
      <c r="A49" s="35">
        <v>45</v>
      </c>
      <c r="B49" s="7" t="s">
        <v>251</v>
      </c>
      <c r="C49" s="6">
        <v>58336</v>
      </c>
      <c r="D49" s="22">
        <v>30951738.260000002</v>
      </c>
      <c r="E49" s="6">
        <v>39697</v>
      </c>
      <c r="F49" s="22">
        <v>28034465.879999999</v>
      </c>
      <c r="G49" s="6">
        <v>18639</v>
      </c>
      <c r="H49" s="22">
        <v>2917272.38</v>
      </c>
      <c r="I49" s="7">
        <v>0</v>
      </c>
      <c r="J49" s="22" t="s">
        <v>433</v>
      </c>
    </row>
    <row r="50" spans="1:10" x14ac:dyDescent="0.3">
      <c r="A50" s="35">
        <v>46</v>
      </c>
      <c r="B50" s="7" t="s">
        <v>252</v>
      </c>
      <c r="C50" s="6">
        <v>64877</v>
      </c>
      <c r="D50" s="22">
        <v>36552839.310000002</v>
      </c>
      <c r="E50" s="6">
        <v>42478</v>
      </c>
      <c r="F50" s="22">
        <v>32813964.420000002</v>
      </c>
      <c r="G50" s="6">
        <v>22399</v>
      </c>
      <c r="H50" s="22">
        <v>3738874.89</v>
      </c>
      <c r="I50" s="7">
        <v>0</v>
      </c>
      <c r="J50" s="22" t="s">
        <v>433</v>
      </c>
    </row>
    <row r="51" spans="1:10" x14ac:dyDescent="0.3">
      <c r="A51" s="35">
        <v>47</v>
      </c>
      <c r="B51" s="7" t="s">
        <v>253</v>
      </c>
      <c r="C51" s="6">
        <v>18792</v>
      </c>
      <c r="D51" s="22">
        <v>10488240.890000001</v>
      </c>
      <c r="E51" s="6">
        <v>12645</v>
      </c>
      <c r="F51" s="22">
        <v>9401742.9000000004</v>
      </c>
      <c r="G51" s="6">
        <v>6147</v>
      </c>
      <c r="H51" s="22">
        <v>1086497.99</v>
      </c>
      <c r="I51" s="7">
        <v>0</v>
      </c>
      <c r="J51" s="22" t="s">
        <v>433</v>
      </c>
    </row>
    <row r="52" spans="1:10" x14ac:dyDescent="0.3">
      <c r="A52" s="35">
        <v>48</v>
      </c>
      <c r="B52" s="7" t="s">
        <v>254</v>
      </c>
      <c r="C52" s="6">
        <v>15095</v>
      </c>
      <c r="D52" s="22">
        <v>8373732.04</v>
      </c>
      <c r="E52" s="6">
        <v>9737</v>
      </c>
      <c r="F52" s="22">
        <v>7460389.96</v>
      </c>
      <c r="G52" s="6">
        <v>5358</v>
      </c>
      <c r="H52" s="22">
        <v>913342.08</v>
      </c>
      <c r="I52" s="7">
        <v>0</v>
      </c>
      <c r="J52" s="22" t="s">
        <v>433</v>
      </c>
    </row>
    <row r="53" spans="1:10" x14ac:dyDescent="0.3">
      <c r="A53" s="35">
        <v>49</v>
      </c>
      <c r="B53" s="7" t="s">
        <v>255</v>
      </c>
      <c r="C53" s="6">
        <v>35242</v>
      </c>
      <c r="D53" s="22">
        <v>18589353.989999998</v>
      </c>
      <c r="E53" s="6">
        <v>23675</v>
      </c>
      <c r="F53" s="22">
        <v>16679427.66</v>
      </c>
      <c r="G53" s="6">
        <v>11567</v>
      </c>
      <c r="H53" s="22">
        <v>1909926.33</v>
      </c>
      <c r="I53" s="7">
        <v>0</v>
      </c>
      <c r="J53" s="22" t="s">
        <v>433</v>
      </c>
    </row>
    <row r="54" spans="1:10" x14ac:dyDescent="0.3">
      <c r="A54" s="35">
        <v>50</v>
      </c>
      <c r="B54" s="7" t="s">
        <v>256</v>
      </c>
      <c r="C54" s="6">
        <v>57506</v>
      </c>
      <c r="D54" s="22">
        <v>32874842.329999998</v>
      </c>
      <c r="E54" s="6">
        <v>35811</v>
      </c>
      <c r="F54" s="22">
        <v>29220162.350000001</v>
      </c>
      <c r="G54" s="6">
        <v>21695</v>
      </c>
      <c r="H54" s="22">
        <v>3654679.98</v>
      </c>
      <c r="I54" s="7">
        <v>0</v>
      </c>
      <c r="J54" s="22" t="s">
        <v>433</v>
      </c>
    </row>
    <row r="55" spans="1:10" x14ac:dyDescent="0.3">
      <c r="A55" s="35">
        <v>51</v>
      </c>
      <c r="B55" s="7" t="s">
        <v>257</v>
      </c>
      <c r="C55" s="6">
        <v>21016</v>
      </c>
      <c r="D55" s="22">
        <v>13038484.279999999</v>
      </c>
      <c r="E55" s="6">
        <v>13780</v>
      </c>
      <c r="F55" s="22">
        <v>11464189.76</v>
      </c>
      <c r="G55" s="6">
        <v>7236</v>
      </c>
      <c r="H55" s="22">
        <v>1574294.52</v>
      </c>
      <c r="I55" s="7">
        <v>0</v>
      </c>
      <c r="J55" s="22" t="s">
        <v>433</v>
      </c>
    </row>
    <row r="56" spans="1:10" x14ac:dyDescent="0.3">
      <c r="A56" s="35">
        <v>52</v>
      </c>
      <c r="B56" s="7" t="s">
        <v>433</v>
      </c>
      <c r="C56" s="6">
        <v>113296</v>
      </c>
      <c r="D56" s="22">
        <v>27769754.629999999</v>
      </c>
      <c r="E56" s="6">
        <v>18963</v>
      </c>
      <c r="F56" s="22">
        <v>15191244.869999999</v>
      </c>
      <c r="G56" s="6">
        <v>94333</v>
      </c>
      <c r="H56" s="22">
        <v>12578509.76</v>
      </c>
      <c r="I56" s="7">
        <v>0</v>
      </c>
      <c r="J56" s="22" t="s">
        <v>433</v>
      </c>
    </row>
    <row r="57" spans="1:10" s="42" customFormat="1" ht="15.6" x14ac:dyDescent="0.3">
      <c r="A57" s="192"/>
      <c r="B57" s="45" t="s">
        <v>532</v>
      </c>
      <c r="C57" s="63">
        <f t="shared" ref="C57:I57" si="0">SUM(C5:C56)</f>
        <v>4599547</v>
      </c>
      <c r="D57" s="46">
        <f t="shared" si="0"/>
        <v>2626612700.3999991</v>
      </c>
      <c r="E57" s="63">
        <f t="shared" si="0"/>
        <v>2828344</v>
      </c>
      <c r="F57" s="46">
        <f t="shared" si="0"/>
        <v>2315513688.9000001</v>
      </c>
      <c r="G57" s="63">
        <f t="shared" si="0"/>
        <v>1771203</v>
      </c>
      <c r="H57" s="46">
        <f t="shared" si="0"/>
        <v>311099011.5</v>
      </c>
      <c r="I57" s="63">
        <f t="shared" si="0"/>
        <v>0</v>
      </c>
      <c r="J57" s="358">
        <v>0</v>
      </c>
    </row>
    <row r="58" spans="1:10" x14ac:dyDescent="0.3">
      <c r="C58" s="8"/>
    </row>
    <row r="59" spans="1:10" x14ac:dyDescent="0.3">
      <c r="B59" t="s">
        <v>48</v>
      </c>
    </row>
    <row r="63" spans="1:10" x14ac:dyDescent="0.3">
      <c r="C63" s="247"/>
      <c r="D63" s="333"/>
      <c r="E63" s="247"/>
      <c r="F63" s="333"/>
      <c r="G63" s="247"/>
      <c r="H63" s="333"/>
      <c r="I63" s="247"/>
      <c r="J63" s="333"/>
    </row>
    <row r="66" spans="4:4" x14ac:dyDescent="0.3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41"/>
  <sheetViews>
    <sheetView workbookViewId="0">
      <selection activeCell="F133" sqref="F133"/>
    </sheetView>
  </sheetViews>
  <sheetFormatPr defaultColWidth="9.109375" defaultRowHeight="15.6" x14ac:dyDescent="0.3"/>
  <cols>
    <col min="1" max="1" width="4.44140625" style="43" customWidth="1"/>
    <col min="2" max="2" width="69.33203125" style="42" customWidth="1"/>
    <col min="3" max="3" width="29.5546875" style="77" customWidth="1"/>
    <col min="4" max="16384" width="9.109375" style="42"/>
  </cols>
  <sheetData>
    <row r="1" spans="1:3" s="38" customFormat="1" x14ac:dyDescent="0.3">
      <c r="A1" s="410" t="s">
        <v>693</v>
      </c>
      <c r="B1" s="410"/>
      <c r="C1" s="410"/>
    </row>
    <row r="2" spans="1:3" x14ac:dyDescent="0.3">
      <c r="A2" s="41"/>
    </row>
    <row r="3" spans="1:3" x14ac:dyDescent="0.3">
      <c r="A3" s="60"/>
      <c r="B3" s="61" t="s">
        <v>14</v>
      </c>
      <c r="C3" s="69" t="s">
        <v>15</v>
      </c>
    </row>
    <row r="4" spans="1:3" x14ac:dyDescent="0.3">
      <c r="A4" s="58" t="s">
        <v>433</v>
      </c>
      <c r="B4" s="251" t="s">
        <v>579</v>
      </c>
      <c r="C4" s="297">
        <v>9</v>
      </c>
    </row>
    <row r="5" spans="1:3" x14ac:dyDescent="0.3">
      <c r="A5" s="59" t="s">
        <v>433</v>
      </c>
      <c r="B5" s="251" t="s">
        <v>113</v>
      </c>
      <c r="C5" s="297">
        <v>8</v>
      </c>
    </row>
    <row r="6" spans="1:3" x14ac:dyDescent="0.3">
      <c r="A6" s="83" t="s">
        <v>433</v>
      </c>
      <c r="B6" s="251" t="s">
        <v>114</v>
      </c>
      <c r="C6" s="297">
        <v>572</v>
      </c>
    </row>
    <row r="7" spans="1:3" x14ac:dyDescent="0.3">
      <c r="A7" s="83" t="s">
        <v>433</v>
      </c>
      <c r="B7" s="251" t="s">
        <v>115</v>
      </c>
      <c r="C7" s="297">
        <v>46</v>
      </c>
    </row>
    <row r="8" spans="1:3" x14ac:dyDescent="0.3">
      <c r="A8" s="190" t="s">
        <v>433</v>
      </c>
      <c r="B8" s="251" t="s">
        <v>618</v>
      </c>
      <c r="C8" s="297">
        <v>1</v>
      </c>
    </row>
    <row r="9" spans="1:3" x14ac:dyDescent="0.3">
      <c r="A9" s="84" t="s">
        <v>433</v>
      </c>
      <c r="B9" s="251" t="s">
        <v>116</v>
      </c>
      <c r="C9" s="297">
        <v>12776</v>
      </c>
    </row>
    <row r="10" spans="1:3" x14ac:dyDescent="0.3">
      <c r="A10" s="83" t="s">
        <v>433</v>
      </c>
      <c r="B10" s="251" t="s">
        <v>586</v>
      </c>
      <c r="C10" s="297">
        <v>5</v>
      </c>
    </row>
    <row r="11" spans="1:3" x14ac:dyDescent="0.3">
      <c r="A11" s="190" t="s">
        <v>47</v>
      </c>
      <c r="B11" s="251" t="s">
        <v>117</v>
      </c>
      <c r="C11" s="297">
        <v>95</v>
      </c>
    </row>
    <row r="12" spans="1:3" x14ac:dyDescent="0.3">
      <c r="A12" s="58" t="s">
        <v>433</v>
      </c>
      <c r="B12" s="251" t="s">
        <v>119</v>
      </c>
      <c r="C12" s="297">
        <v>24</v>
      </c>
    </row>
    <row r="13" spans="1:3" x14ac:dyDescent="0.3">
      <c r="A13" s="58" t="s">
        <v>433</v>
      </c>
      <c r="B13" s="251" t="s">
        <v>120</v>
      </c>
      <c r="C13" s="297">
        <v>516</v>
      </c>
    </row>
    <row r="14" spans="1:3" x14ac:dyDescent="0.3">
      <c r="A14" s="58" t="s">
        <v>433</v>
      </c>
      <c r="B14" s="251" t="s">
        <v>122</v>
      </c>
      <c r="C14" s="297">
        <v>366</v>
      </c>
    </row>
    <row r="15" spans="1:3" x14ac:dyDescent="0.3">
      <c r="A15" s="58" t="s">
        <v>433</v>
      </c>
      <c r="B15" s="251" t="s">
        <v>124</v>
      </c>
      <c r="C15" s="297">
        <v>153</v>
      </c>
    </row>
    <row r="16" spans="1:3" ht="17.25" customHeight="1" x14ac:dyDescent="0.3">
      <c r="A16" s="58" t="s">
        <v>433</v>
      </c>
      <c r="B16" s="251" t="s">
        <v>424</v>
      </c>
      <c r="C16" s="297">
        <v>6</v>
      </c>
    </row>
    <row r="17" spans="1:4" x14ac:dyDescent="0.3">
      <c r="A17" s="58" t="s">
        <v>433</v>
      </c>
      <c r="B17" s="251" t="s">
        <v>125</v>
      </c>
      <c r="C17" s="297">
        <v>130</v>
      </c>
    </row>
    <row r="18" spans="1:4" x14ac:dyDescent="0.3">
      <c r="A18" s="58" t="s">
        <v>433</v>
      </c>
      <c r="B18" s="251" t="s">
        <v>569</v>
      </c>
      <c r="C18" s="297">
        <v>5</v>
      </c>
    </row>
    <row r="19" spans="1:4" x14ac:dyDescent="0.3">
      <c r="A19" s="58" t="s">
        <v>433</v>
      </c>
      <c r="B19" s="251" t="s">
        <v>126</v>
      </c>
      <c r="C19" s="297">
        <v>19</v>
      </c>
    </row>
    <row r="20" spans="1:4" x14ac:dyDescent="0.3">
      <c r="A20" s="58" t="s">
        <v>433</v>
      </c>
      <c r="B20" s="251" t="s">
        <v>127</v>
      </c>
      <c r="C20" s="297">
        <v>3</v>
      </c>
    </row>
    <row r="21" spans="1:4" x14ac:dyDescent="0.3">
      <c r="A21" s="58" t="s">
        <v>433</v>
      </c>
      <c r="B21" s="251" t="s">
        <v>128</v>
      </c>
      <c r="C21" s="297">
        <v>11</v>
      </c>
    </row>
    <row r="22" spans="1:4" x14ac:dyDescent="0.3">
      <c r="A22" s="58" t="s">
        <v>433</v>
      </c>
      <c r="B22" s="251" t="s">
        <v>129</v>
      </c>
      <c r="C22" s="297">
        <v>8190</v>
      </c>
      <c r="D22" s="56"/>
    </row>
    <row r="23" spans="1:4" x14ac:dyDescent="0.3">
      <c r="A23" s="58" t="s">
        <v>433</v>
      </c>
      <c r="B23" s="251" t="s">
        <v>130</v>
      </c>
      <c r="C23" s="297">
        <v>65</v>
      </c>
      <c r="D23" s="56"/>
    </row>
    <row r="24" spans="1:4" x14ac:dyDescent="0.3">
      <c r="A24" s="58" t="s">
        <v>433</v>
      </c>
      <c r="B24" s="251" t="s">
        <v>131</v>
      </c>
      <c r="C24" s="297">
        <v>477</v>
      </c>
      <c r="D24" s="56"/>
    </row>
    <row r="25" spans="1:4" x14ac:dyDescent="0.3">
      <c r="A25" s="7" t="s">
        <v>433</v>
      </c>
      <c r="B25" s="251" t="s">
        <v>132</v>
      </c>
      <c r="C25" s="297">
        <v>1096</v>
      </c>
      <c r="D25" s="56"/>
    </row>
    <row r="26" spans="1:4" x14ac:dyDescent="0.3">
      <c r="A26" s="59" t="s">
        <v>433</v>
      </c>
      <c r="B26" s="251" t="s">
        <v>133</v>
      </c>
      <c r="C26" s="297">
        <v>1121</v>
      </c>
      <c r="D26" s="56"/>
    </row>
    <row r="27" spans="1:4" ht="16.5" customHeight="1" x14ac:dyDescent="0.3">
      <c r="A27" s="58" t="s">
        <v>433</v>
      </c>
      <c r="B27" s="251" t="s">
        <v>692</v>
      </c>
      <c r="C27" s="297">
        <v>2</v>
      </c>
      <c r="D27" s="56"/>
    </row>
    <row r="28" spans="1:4" x14ac:dyDescent="0.3">
      <c r="A28" s="58" t="s">
        <v>433</v>
      </c>
      <c r="B28" s="251" t="s">
        <v>134</v>
      </c>
      <c r="C28" s="297">
        <v>89</v>
      </c>
      <c r="D28" s="56"/>
    </row>
    <row r="29" spans="1:4" x14ac:dyDescent="0.3">
      <c r="A29" s="58" t="s">
        <v>433</v>
      </c>
      <c r="B29" s="251" t="s">
        <v>135</v>
      </c>
      <c r="C29" s="297">
        <v>2</v>
      </c>
      <c r="D29" s="56"/>
    </row>
    <row r="30" spans="1:4" x14ac:dyDescent="0.3">
      <c r="A30" s="83" t="s">
        <v>433</v>
      </c>
      <c r="B30" s="251" t="s">
        <v>136</v>
      </c>
      <c r="C30" s="297">
        <v>23</v>
      </c>
      <c r="D30" s="56"/>
    </row>
    <row r="31" spans="1:4" x14ac:dyDescent="0.3">
      <c r="A31" s="83" t="s">
        <v>433</v>
      </c>
      <c r="B31" s="251" t="s">
        <v>137</v>
      </c>
      <c r="C31" s="297">
        <v>1</v>
      </c>
      <c r="D31" s="56"/>
    </row>
    <row r="32" spans="1:4" x14ac:dyDescent="0.3">
      <c r="A32" s="190" t="s">
        <v>433</v>
      </c>
      <c r="B32" s="251" t="s">
        <v>138</v>
      </c>
      <c r="C32" s="297">
        <v>64</v>
      </c>
      <c r="D32" s="56"/>
    </row>
    <row r="33" spans="1:4" x14ac:dyDescent="0.3">
      <c r="A33" s="190" t="s">
        <v>433</v>
      </c>
      <c r="B33" s="251" t="s">
        <v>139</v>
      </c>
      <c r="C33" s="297">
        <v>15</v>
      </c>
      <c r="D33" s="56"/>
    </row>
    <row r="34" spans="1:4" x14ac:dyDescent="0.3">
      <c r="A34" s="83" t="s">
        <v>433</v>
      </c>
      <c r="B34" s="251" t="s">
        <v>629</v>
      </c>
      <c r="C34" s="297">
        <v>3</v>
      </c>
      <c r="D34" s="56"/>
    </row>
    <row r="35" spans="1:4" x14ac:dyDescent="0.3">
      <c r="A35" s="190"/>
      <c r="B35" s="251" t="s">
        <v>620</v>
      </c>
      <c r="C35" s="297">
        <v>3</v>
      </c>
      <c r="D35" s="56"/>
    </row>
    <row r="36" spans="1:4" x14ac:dyDescent="0.3">
      <c r="A36" s="190"/>
      <c r="B36" s="251" t="s">
        <v>140</v>
      </c>
      <c r="C36" s="297">
        <v>87</v>
      </c>
      <c r="D36" s="56"/>
    </row>
    <row r="37" spans="1:4" x14ac:dyDescent="0.3">
      <c r="A37" s="190" t="s">
        <v>46</v>
      </c>
      <c r="B37" s="251" t="s">
        <v>141</v>
      </c>
      <c r="C37" s="297">
        <v>4558931</v>
      </c>
      <c r="D37" s="56"/>
    </row>
    <row r="38" spans="1:4" x14ac:dyDescent="0.3">
      <c r="A38" s="58" t="s">
        <v>433</v>
      </c>
      <c r="B38" s="251" t="s">
        <v>142</v>
      </c>
      <c r="C38" s="297">
        <v>4</v>
      </c>
      <c r="D38" s="56"/>
    </row>
    <row r="39" spans="1:4" x14ac:dyDescent="0.3">
      <c r="A39" s="58" t="s">
        <v>433</v>
      </c>
      <c r="B39" s="251" t="s">
        <v>496</v>
      </c>
      <c r="C39" s="297">
        <v>4</v>
      </c>
      <c r="D39" s="56"/>
    </row>
    <row r="40" spans="1:4" x14ac:dyDescent="0.3">
      <c r="A40" s="58" t="s">
        <v>433</v>
      </c>
      <c r="B40" s="251" t="s">
        <v>429</v>
      </c>
      <c r="C40" s="297">
        <v>1</v>
      </c>
      <c r="D40" s="56"/>
    </row>
    <row r="41" spans="1:4" x14ac:dyDescent="0.3">
      <c r="A41" s="58" t="s">
        <v>433</v>
      </c>
      <c r="B41" s="251" t="s">
        <v>420</v>
      </c>
      <c r="C41" s="297">
        <v>2</v>
      </c>
      <c r="D41" s="56"/>
    </row>
    <row r="42" spans="1:4" x14ac:dyDescent="0.3">
      <c r="A42" s="58" t="s">
        <v>433</v>
      </c>
      <c r="B42" s="251" t="s">
        <v>16</v>
      </c>
      <c r="C42" s="297">
        <v>1026</v>
      </c>
      <c r="D42" s="56"/>
    </row>
    <row r="43" spans="1:4" x14ac:dyDescent="0.3">
      <c r="A43" s="58" t="s">
        <v>433</v>
      </c>
      <c r="B43" s="251" t="s">
        <v>143</v>
      </c>
      <c r="C43" s="297">
        <v>354</v>
      </c>
      <c r="D43" s="56"/>
    </row>
    <row r="44" spans="1:4" x14ac:dyDescent="0.3">
      <c r="A44" s="58" t="s">
        <v>433</v>
      </c>
      <c r="B44" s="251" t="s">
        <v>144</v>
      </c>
      <c r="C44" s="297">
        <v>16</v>
      </c>
      <c r="D44" s="56"/>
    </row>
    <row r="45" spans="1:4" x14ac:dyDescent="0.3">
      <c r="A45" s="58" t="s">
        <v>433</v>
      </c>
      <c r="B45" s="251" t="s">
        <v>145</v>
      </c>
      <c r="C45" s="297">
        <v>305</v>
      </c>
      <c r="D45" s="56"/>
    </row>
    <row r="46" spans="1:4" x14ac:dyDescent="0.3">
      <c r="A46" s="58" t="s">
        <v>433</v>
      </c>
      <c r="B46" s="251" t="s">
        <v>146</v>
      </c>
      <c r="C46" s="297">
        <v>19</v>
      </c>
      <c r="D46" s="56"/>
    </row>
    <row r="47" spans="1:4" x14ac:dyDescent="0.3">
      <c r="A47" s="58" t="s">
        <v>433</v>
      </c>
      <c r="B47" s="251" t="s">
        <v>147</v>
      </c>
      <c r="C47" s="297">
        <v>32</v>
      </c>
      <c r="D47" s="56"/>
    </row>
    <row r="48" spans="1:4" x14ac:dyDescent="0.3">
      <c r="A48" s="58" t="s">
        <v>433</v>
      </c>
      <c r="B48" s="251" t="s">
        <v>148</v>
      </c>
      <c r="C48" s="297">
        <v>20</v>
      </c>
      <c r="D48" s="56"/>
    </row>
    <row r="49" spans="1:4" x14ac:dyDescent="0.3">
      <c r="A49" s="58" t="s">
        <v>433</v>
      </c>
      <c r="B49" s="251" t="s">
        <v>149</v>
      </c>
      <c r="C49" s="297">
        <v>16</v>
      </c>
      <c r="D49" s="56"/>
    </row>
    <row r="50" spans="1:4" x14ac:dyDescent="0.3">
      <c r="A50" s="58" t="s">
        <v>433</v>
      </c>
      <c r="B50" s="251" t="s">
        <v>150</v>
      </c>
      <c r="C50" s="297">
        <v>62</v>
      </c>
      <c r="D50" s="56"/>
    </row>
    <row r="51" spans="1:4" x14ac:dyDescent="0.3">
      <c r="A51" s="58" t="s">
        <v>433</v>
      </c>
      <c r="B51" s="251" t="s">
        <v>648</v>
      </c>
      <c r="C51" s="297">
        <v>1</v>
      </c>
      <c r="D51" s="56"/>
    </row>
    <row r="52" spans="1:4" x14ac:dyDescent="0.3">
      <c r="A52" s="58" t="s">
        <v>433</v>
      </c>
      <c r="B52" s="251" t="s">
        <v>562</v>
      </c>
      <c r="C52" s="297">
        <v>3</v>
      </c>
      <c r="D52" s="56"/>
    </row>
    <row r="53" spans="1:4" x14ac:dyDescent="0.3">
      <c r="A53" s="58" t="s">
        <v>433</v>
      </c>
      <c r="B53" s="251" t="s">
        <v>151</v>
      </c>
      <c r="C53" s="297">
        <v>84</v>
      </c>
      <c r="D53" s="56"/>
    </row>
    <row r="54" spans="1:4" x14ac:dyDescent="0.3">
      <c r="A54" s="58" t="s">
        <v>433</v>
      </c>
      <c r="B54" s="251" t="s">
        <v>152</v>
      </c>
      <c r="C54" s="297">
        <v>19</v>
      </c>
      <c r="D54" s="56"/>
    </row>
    <row r="55" spans="1:4" x14ac:dyDescent="0.3">
      <c r="A55" s="58" t="s">
        <v>433</v>
      </c>
      <c r="B55" s="251" t="s">
        <v>153</v>
      </c>
      <c r="C55" s="297">
        <v>621</v>
      </c>
      <c r="D55" s="56"/>
    </row>
    <row r="56" spans="1:4" x14ac:dyDescent="0.3">
      <c r="A56" s="58" t="s">
        <v>433</v>
      </c>
      <c r="B56" s="251" t="s">
        <v>154</v>
      </c>
      <c r="C56" s="297">
        <v>103</v>
      </c>
      <c r="D56" s="56"/>
    </row>
    <row r="57" spans="1:4" x14ac:dyDescent="0.3">
      <c r="A57" s="58" t="s">
        <v>433</v>
      </c>
      <c r="B57" s="251" t="s">
        <v>155</v>
      </c>
      <c r="C57" s="297">
        <v>300</v>
      </c>
      <c r="D57" s="56"/>
    </row>
    <row r="58" spans="1:4" x14ac:dyDescent="0.3">
      <c r="A58" s="58" t="s">
        <v>433</v>
      </c>
      <c r="B58" s="251" t="s">
        <v>574</v>
      </c>
      <c r="C58" s="297">
        <v>10</v>
      </c>
      <c r="D58" s="56"/>
    </row>
    <row r="59" spans="1:4" x14ac:dyDescent="0.3">
      <c r="A59" s="58" t="s">
        <v>433</v>
      </c>
      <c r="B59" s="251" t="s">
        <v>563</v>
      </c>
      <c r="C59" s="297">
        <v>27</v>
      </c>
      <c r="D59" s="56"/>
    </row>
    <row r="60" spans="1:4" x14ac:dyDescent="0.3">
      <c r="A60" s="58" t="s">
        <v>433</v>
      </c>
      <c r="B60" s="251" t="s">
        <v>645</v>
      </c>
      <c r="C60" s="297">
        <v>2</v>
      </c>
      <c r="D60" s="56"/>
    </row>
    <row r="61" spans="1:4" x14ac:dyDescent="0.3">
      <c r="A61" s="58" t="s">
        <v>433</v>
      </c>
      <c r="B61" s="251" t="s">
        <v>156</v>
      </c>
      <c r="C61" s="297">
        <v>14</v>
      </c>
      <c r="D61" s="56"/>
    </row>
    <row r="62" spans="1:4" x14ac:dyDescent="0.3">
      <c r="A62" s="58" t="s">
        <v>433</v>
      </c>
      <c r="B62" s="251" t="s">
        <v>497</v>
      </c>
      <c r="C62" s="297">
        <v>14</v>
      </c>
      <c r="D62" s="56"/>
    </row>
    <row r="63" spans="1:4" x14ac:dyDescent="0.3">
      <c r="A63" s="58" t="s">
        <v>433</v>
      </c>
      <c r="B63" s="251" t="s">
        <v>157</v>
      </c>
      <c r="C63" s="297">
        <v>13</v>
      </c>
      <c r="D63" s="56"/>
    </row>
    <row r="64" spans="1:4" x14ac:dyDescent="0.3">
      <c r="A64" s="58" t="s">
        <v>433</v>
      </c>
      <c r="B64" s="251" t="s">
        <v>158</v>
      </c>
      <c r="C64" s="297">
        <v>7</v>
      </c>
      <c r="D64" s="56"/>
    </row>
    <row r="65" spans="1:4" x14ac:dyDescent="0.3">
      <c r="A65" s="58" t="s">
        <v>433</v>
      </c>
      <c r="B65" s="251" t="s">
        <v>159</v>
      </c>
      <c r="C65" s="297">
        <v>3</v>
      </c>
      <c r="D65" s="56"/>
    </row>
    <row r="66" spans="1:4" x14ac:dyDescent="0.3">
      <c r="A66" s="58" t="s">
        <v>433</v>
      </c>
      <c r="B66" s="251" t="s">
        <v>160</v>
      </c>
      <c r="C66" s="297">
        <v>15</v>
      </c>
      <c r="D66" s="56"/>
    </row>
    <row r="67" spans="1:4" x14ac:dyDescent="0.3">
      <c r="A67" s="58" t="s">
        <v>433</v>
      </c>
      <c r="B67" s="251" t="s">
        <v>161</v>
      </c>
      <c r="C67" s="297">
        <v>1956</v>
      </c>
      <c r="D67" s="56"/>
    </row>
    <row r="68" spans="1:4" x14ac:dyDescent="0.3">
      <c r="A68" s="58" t="s">
        <v>433</v>
      </c>
      <c r="B68" s="251" t="s">
        <v>162</v>
      </c>
      <c r="C68" s="297">
        <v>9</v>
      </c>
      <c r="D68" s="56"/>
    </row>
    <row r="69" spans="1:4" x14ac:dyDescent="0.3">
      <c r="A69" s="58" t="s">
        <v>433</v>
      </c>
      <c r="B69" s="251" t="s">
        <v>163</v>
      </c>
      <c r="C69" s="297">
        <v>101</v>
      </c>
      <c r="D69" s="56"/>
    </row>
    <row r="70" spans="1:4" x14ac:dyDescent="0.3">
      <c r="A70" s="58" t="s">
        <v>433</v>
      </c>
      <c r="B70" s="251" t="s">
        <v>164</v>
      </c>
      <c r="C70" s="297">
        <v>39</v>
      </c>
      <c r="D70" s="56"/>
    </row>
    <row r="71" spans="1:4" x14ac:dyDescent="0.3">
      <c r="A71" s="58" t="s">
        <v>433</v>
      </c>
      <c r="B71" s="251" t="s">
        <v>165</v>
      </c>
      <c r="C71" s="297">
        <v>4</v>
      </c>
      <c r="D71" s="56"/>
    </row>
    <row r="72" spans="1:4" x14ac:dyDescent="0.3">
      <c r="A72" s="58" t="s">
        <v>433</v>
      </c>
      <c r="B72" s="251" t="s">
        <v>166</v>
      </c>
      <c r="C72" s="297">
        <v>30</v>
      </c>
      <c r="D72" s="56"/>
    </row>
    <row r="73" spans="1:4" x14ac:dyDescent="0.3">
      <c r="A73" s="58" t="s">
        <v>433</v>
      </c>
      <c r="B73" s="251" t="s">
        <v>425</v>
      </c>
      <c r="C73" s="297">
        <v>5</v>
      </c>
      <c r="D73" s="56"/>
    </row>
    <row r="74" spans="1:4" x14ac:dyDescent="0.3">
      <c r="A74" s="58" t="s">
        <v>433</v>
      </c>
      <c r="B74" s="251" t="s">
        <v>646</v>
      </c>
      <c r="C74" s="297">
        <v>3</v>
      </c>
      <c r="D74" s="56"/>
    </row>
    <row r="75" spans="1:4" x14ac:dyDescent="0.3">
      <c r="A75" s="58" t="s">
        <v>433</v>
      </c>
      <c r="B75" s="251" t="s">
        <v>617</v>
      </c>
      <c r="C75" s="297">
        <v>2</v>
      </c>
      <c r="D75" s="56"/>
    </row>
    <row r="76" spans="1:4" x14ac:dyDescent="0.3">
      <c r="A76" s="58" t="s">
        <v>433</v>
      </c>
      <c r="B76" s="251" t="s">
        <v>167</v>
      </c>
      <c r="C76" s="297">
        <v>1</v>
      </c>
      <c r="D76" s="56"/>
    </row>
    <row r="77" spans="1:4" x14ac:dyDescent="0.3">
      <c r="A77" s="58" t="s">
        <v>433</v>
      </c>
      <c r="B77" s="251" t="s">
        <v>168</v>
      </c>
      <c r="C77" s="297">
        <v>40</v>
      </c>
      <c r="D77" s="56"/>
    </row>
    <row r="78" spans="1:4" x14ac:dyDescent="0.3">
      <c r="A78" s="58" t="s">
        <v>433</v>
      </c>
      <c r="B78" s="251" t="s">
        <v>647</v>
      </c>
      <c r="C78" s="297">
        <v>2</v>
      </c>
      <c r="D78" s="56"/>
    </row>
    <row r="79" spans="1:4" x14ac:dyDescent="0.3">
      <c r="A79" s="58" t="s">
        <v>433</v>
      </c>
      <c r="B79" s="251" t="s">
        <v>653</v>
      </c>
      <c r="C79" s="297">
        <v>1</v>
      </c>
      <c r="D79" s="56"/>
    </row>
    <row r="80" spans="1:4" x14ac:dyDescent="0.3">
      <c r="A80" s="58" t="s">
        <v>433</v>
      </c>
      <c r="B80" s="251" t="s">
        <v>642</v>
      </c>
      <c r="C80" s="297">
        <v>1</v>
      </c>
      <c r="D80" s="56"/>
    </row>
    <row r="81" spans="1:4" x14ac:dyDescent="0.3">
      <c r="A81" s="58" t="s">
        <v>433</v>
      </c>
      <c r="B81" s="251" t="s">
        <v>416</v>
      </c>
      <c r="C81" s="297">
        <v>9</v>
      </c>
      <c r="D81" s="56"/>
    </row>
    <row r="82" spans="1:4" x14ac:dyDescent="0.3">
      <c r="A82" s="58" t="s">
        <v>433</v>
      </c>
      <c r="B82" s="251" t="s">
        <v>615</v>
      </c>
      <c r="C82" s="297">
        <v>1</v>
      </c>
      <c r="D82" s="56"/>
    </row>
    <row r="83" spans="1:4" x14ac:dyDescent="0.3">
      <c r="A83" s="58" t="s">
        <v>433</v>
      </c>
      <c r="B83" s="251" t="s">
        <v>169</v>
      </c>
      <c r="C83" s="297">
        <v>451</v>
      </c>
      <c r="D83" s="56"/>
    </row>
    <row r="84" spans="1:4" x14ac:dyDescent="0.3">
      <c r="A84" s="58" t="s">
        <v>433</v>
      </c>
      <c r="B84" s="251" t="s">
        <v>171</v>
      </c>
      <c r="C84" s="297">
        <v>36</v>
      </c>
      <c r="D84" s="56"/>
    </row>
    <row r="85" spans="1:4" x14ac:dyDescent="0.3">
      <c r="A85" s="58" t="s">
        <v>433</v>
      </c>
      <c r="B85" s="251" t="s">
        <v>172</v>
      </c>
      <c r="C85" s="297">
        <v>1</v>
      </c>
      <c r="D85" s="56"/>
    </row>
    <row r="86" spans="1:4" x14ac:dyDescent="0.3">
      <c r="A86" s="58" t="s">
        <v>433</v>
      </c>
      <c r="B86" s="251" t="s">
        <v>567</v>
      </c>
      <c r="C86" s="297">
        <v>1</v>
      </c>
      <c r="D86" s="56"/>
    </row>
    <row r="87" spans="1:4" x14ac:dyDescent="0.3">
      <c r="A87" s="58" t="s">
        <v>433</v>
      </c>
      <c r="B87" s="251" t="s">
        <v>418</v>
      </c>
      <c r="C87" s="297">
        <v>2</v>
      </c>
      <c r="D87" s="56"/>
    </row>
    <row r="88" spans="1:4" x14ac:dyDescent="0.3">
      <c r="A88" s="58" t="s">
        <v>433</v>
      </c>
      <c r="B88" s="251" t="s">
        <v>173</v>
      </c>
      <c r="C88" s="297">
        <v>6</v>
      </c>
      <c r="D88" s="56"/>
    </row>
    <row r="89" spans="1:4" x14ac:dyDescent="0.3">
      <c r="A89" s="58" t="s">
        <v>433</v>
      </c>
      <c r="B89" s="251" t="s">
        <v>590</v>
      </c>
      <c r="C89" s="297">
        <v>1</v>
      </c>
      <c r="D89" s="56"/>
    </row>
    <row r="90" spans="1:4" x14ac:dyDescent="0.3">
      <c r="A90" s="58" t="s">
        <v>433</v>
      </c>
      <c r="B90" s="251" t="s">
        <v>606</v>
      </c>
      <c r="C90" s="297">
        <v>2</v>
      </c>
      <c r="D90" s="56"/>
    </row>
    <row r="91" spans="1:4" x14ac:dyDescent="0.3">
      <c r="A91" s="58" t="s">
        <v>433</v>
      </c>
      <c r="B91" s="251" t="s">
        <v>174</v>
      </c>
      <c r="C91" s="297">
        <v>29</v>
      </c>
      <c r="D91" s="56"/>
    </row>
    <row r="92" spans="1:4" x14ac:dyDescent="0.3">
      <c r="A92" s="58" t="s">
        <v>433</v>
      </c>
      <c r="B92" s="251" t="s">
        <v>175</v>
      </c>
      <c r="C92" s="297">
        <v>3</v>
      </c>
      <c r="D92" s="56"/>
    </row>
    <row r="93" spans="1:4" x14ac:dyDescent="0.3">
      <c r="A93" s="58" t="s">
        <v>433</v>
      </c>
      <c r="B93" s="251" t="s">
        <v>176</v>
      </c>
      <c r="C93" s="297">
        <v>20</v>
      </c>
      <c r="D93" s="56"/>
    </row>
    <row r="94" spans="1:4" x14ac:dyDescent="0.3">
      <c r="A94" s="58" t="s">
        <v>433</v>
      </c>
      <c r="B94" s="251" t="s">
        <v>498</v>
      </c>
      <c r="C94" s="297">
        <v>7</v>
      </c>
      <c r="D94" s="56"/>
    </row>
    <row r="95" spans="1:4" x14ac:dyDescent="0.3">
      <c r="A95" s="58" t="s">
        <v>433</v>
      </c>
      <c r="B95" s="251" t="s">
        <v>177</v>
      </c>
      <c r="C95" s="297">
        <v>26</v>
      </c>
      <c r="D95" s="56"/>
    </row>
    <row r="96" spans="1:4" x14ac:dyDescent="0.3">
      <c r="A96" s="58" t="s">
        <v>433</v>
      </c>
      <c r="B96" s="251" t="s">
        <v>178</v>
      </c>
      <c r="C96" s="297">
        <v>241</v>
      </c>
      <c r="D96" s="56"/>
    </row>
    <row r="97" spans="1:4" x14ac:dyDescent="0.3">
      <c r="A97" s="58" t="s">
        <v>433</v>
      </c>
      <c r="B97" s="251" t="s">
        <v>179</v>
      </c>
      <c r="C97" s="297">
        <v>32</v>
      </c>
      <c r="D97" s="56"/>
    </row>
    <row r="98" spans="1:4" x14ac:dyDescent="0.3">
      <c r="A98" s="58" t="s">
        <v>433</v>
      </c>
      <c r="B98" s="251" t="s">
        <v>180</v>
      </c>
      <c r="C98" s="297">
        <v>6</v>
      </c>
      <c r="D98" s="56"/>
    </row>
    <row r="99" spans="1:4" x14ac:dyDescent="0.3">
      <c r="A99" s="58" t="s">
        <v>433</v>
      </c>
      <c r="B99" s="251" t="s">
        <v>181</v>
      </c>
      <c r="C99" s="297">
        <v>65</v>
      </c>
      <c r="D99" s="56"/>
    </row>
    <row r="100" spans="1:4" x14ac:dyDescent="0.3">
      <c r="A100" s="58" t="s">
        <v>433</v>
      </c>
      <c r="B100" s="251" t="s">
        <v>182</v>
      </c>
      <c r="C100" s="297">
        <v>1521</v>
      </c>
      <c r="D100" s="56"/>
    </row>
    <row r="101" spans="1:4" x14ac:dyDescent="0.3">
      <c r="A101" s="58" t="s">
        <v>433</v>
      </c>
      <c r="B101" s="251" t="s">
        <v>183</v>
      </c>
      <c r="C101" s="297">
        <v>5</v>
      </c>
      <c r="D101" s="56"/>
    </row>
    <row r="102" spans="1:4" x14ac:dyDescent="0.3">
      <c r="A102" s="58" t="s">
        <v>433</v>
      </c>
      <c r="B102" s="251" t="s">
        <v>184</v>
      </c>
      <c r="C102" s="297">
        <v>585</v>
      </c>
      <c r="D102" s="56"/>
    </row>
    <row r="103" spans="1:4" x14ac:dyDescent="0.3">
      <c r="A103" s="58" t="s">
        <v>433</v>
      </c>
      <c r="B103" s="251" t="s">
        <v>185</v>
      </c>
      <c r="C103" s="297">
        <v>7</v>
      </c>
    </row>
    <row r="104" spans="1:4" x14ac:dyDescent="0.3">
      <c r="A104" s="58" t="s">
        <v>433</v>
      </c>
      <c r="B104" s="251" t="s">
        <v>664</v>
      </c>
      <c r="C104" s="297">
        <v>2</v>
      </c>
    </row>
    <row r="105" spans="1:4" x14ac:dyDescent="0.3">
      <c r="A105" s="58" t="s">
        <v>433</v>
      </c>
      <c r="B105" s="251" t="s">
        <v>186</v>
      </c>
      <c r="C105" s="297">
        <v>6</v>
      </c>
    </row>
    <row r="106" spans="1:4" x14ac:dyDescent="0.3">
      <c r="A106" s="58" t="s">
        <v>433</v>
      </c>
      <c r="B106" s="251" t="s">
        <v>187</v>
      </c>
      <c r="C106" s="297">
        <v>4</v>
      </c>
    </row>
    <row r="107" spans="1:4" x14ac:dyDescent="0.3">
      <c r="A107" s="58" t="s">
        <v>433</v>
      </c>
      <c r="B107" s="251" t="s">
        <v>188</v>
      </c>
      <c r="C107" s="297">
        <v>945</v>
      </c>
    </row>
    <row r="108" spans="1:4" x14ac:dyDescent="0.3">
      <c r="A108" s="58" t="s">
        <v>433</v>
      </c>
      <c r="B108" s="251" t="s">
        <v>499</v>
      </c>
      <c r="C108" s="297">
        <v>18</v>
      </c>
    </row>
    <row r="109" spans="1:4" x14ac:dyDescent="0.3">
      <c r="A109" s="58" t="s">
        <v>433</v>
      </c>
      <c r="B109" s="251" t="s">
        <v>430</v>
      </c>
      <c r="C109" s="297">
        <v>5</v>
      </c>
    </row>
    <row r="110" spans="1:4" x14ac:dyDescent="0.3">
      <c r="A110" s="58" t="s">
        <v>433</v>
      </c>
      <c r="B110" s="251" t="s">
        <v>619</v>
      </c>
      <c r="C110" s="297">
        <v>1</v>
      </c>
    </row>
    <row r="111" spans="1:4" x14ac:dyDescent="0.3">
      <c r="A111" s="58" t="s">
        <v>433</v>
      </c>
      <c r="B111" s="251" t="s">
        <v>189</v>
      </c>
      <c r="C111" s="297">
        <v>1391</v>
      </c>
    </row>
    <row r="112" spans="1:4" x14ac:dyDescent="0.3">
      <c r="A112" s="83" t="s">
        <v>433</v>
      </c>
      <c r="B112" s="251" t="s">
        <v>190</v>
      </c>
      <c r="C112" s="297">
        <v>1243</v>
      </c>
    </row>
    <row r="113" spans="1:4" x14ac:dyDescent="0.3">
      <c r="A113" s="83" t="s">
        <v>433</v>
      </c>
      <c r="B113" s="251" t="s">
        <v>431</v>
      </c>
      <c r="C113" s="297">
        <v>4</v>
      </c>
    </row>
    <row r="114" spans="1:4" x14ac:dyDescent="0.3">
      <c r="A114" s="83" t="s">
        <v>433</v>
      </c>
      <c r="B114" s="251" t="s">
        <v>652</v>
      </c>
      <c r="C114" s="297">
        <v>1</v>
      </c>
    </row>
    <row r="115" spans="1:4" x14ac:dyDescent="0.3">
      <c r="A115" s="83" t="s">
        <v>433</v>
      </c>
      <c r="B115" s="251" t="s">
        <v>191</v>
      </c>
      <c r="C115" s="297">
        <v>74</v>
      </c>
      <c r="D115" s="38"/>
    </row>
    <row r="116" spans="1:4" x14ac:dyDescent="0.3">
      <c r="A116" s="236" t="s">
        <v>433</v>
      </c>
      <c r="B116" s="251" t="s">
        <v>192</v>
      </c>
      <c r="C116" s="297">
        <v>6</v>
      </c>
    </row>
    <row r="117" spans="1:4" x14ac:dyDescent="0.3">
      <c r="A117" s="185" t="s">
        <v>433</v>
      </c>
      <c r="B117" s="251" t="s">
        <v>575</v>
      </c>
      <c r="C117" s="297">
        <v>3</v>
      </c>
    </row>
    <row r="118" spans="1:4" x14ac:dyDescent="0.3">
      <c r="A118" s="84" t="s">
        <v>433</v>
      </c>
      <c r="B118" s="251" t="s">
        <v>193</v>
      </c>
      <c r="C118" s="297">
        <v>4</v>
      </c>
    </row>
    <row r="119" spans="1:4" x14ac:dyDescent="0.3">
      <c r="A119" s="83" t="s">
        <v>433</v>
      </c>
      <c r="B119" s="251" t="s">
        <v>194</v>
      </c>
      <c r="C119" s="297">
        <v>23</v>
      </c>
    </row>
    <row r="120" spans="1:4" x14ac:dyDescent="0.3">
      <c r="A120" s="83" t="s">
        <v>433</v>
      </c>
      <c r="B120" s="251" t="s">
        <v>426</v>
      </c>
      <c r="C120" s="297">
        <v>7</v>
      </c>
    </row>
    <row r="121" spans="1:4" x14ac:dyDescent="0.3">
      <c r="A121" s="185" t="s">
        <v>433</v>
      </c>
      <c r="B121" s="251" t="s">
        <v>195</v>
      </c>
      <c r="C121" s="297">
        <v>21</v>
      </c>
    </row>
    <row r="122" spans="1:4" x14ac:dyDescent="0.3">
      <c r="A122" s="84" t="s">
        <v>433</v>
      </c>
      <c r="B122" s="251" t="s">
        <v>196</v>
      </c>
      <c r="C122" s="297">
        <v>116</v>
      </c>
    </row>
    <row r="123" spans="1:4" x14ac:dyDescent="0.3">
      <c r="A123" s="84" t="s">
        <v>433</v>
      </c>
      <c r="B123" s="251" t="s">
        <v>197</v>
      </c>
      <c r="C123" s="297">
        <v>83</v>
      </c>
    </row>
    <row r="124" spans="1:4" x14ac:dyDescent="0.3">
      <c r="A124" s="84" t="s">
        <v>433</v>
      </c>
      <c r="B124" s="251" t="s">
        <v>198</v>
      </c>
      <c r="C124" s="297">
        <v>95</v>
      </c>
    </row>
    <row r="125" spans="1:4" x14ac:dyDescent="0.3">
      <c r="A125" s="84" t="s">
        <v>433</v>
      </c>
      <c r="B125" s="251" t="s">
        <v>570</v>
      </c>
      <c r="C125" s="297">
        <v>14</v>
      </c>
    </row>
    <row r="126" spans="1:4" x14ac:dyDescent="0.3">
      <c r="A126" s="84" t="s">
        <v>433</v>
      </c>
      <c r="B126" s="251" t="s">
        <v>199</v>
      </c>
      <c r="C126" s="297">
        <v>6</v>
      </c>
    </row>
    <row r="127" spans="1:4" x14ac:dyDescent="0.3">
      <c r="A127" s="84" t="s">
        <v>433</v>
      </c>
      <c r="B127" s="251" t="s">
        <v>200</v>
      </c>
      <c r="C127" s="297">
        <v>19</v>
      </c>
    </row>
    <row r="128" spans="1:4" x14ac:dyDescent="0.3">
      <c r="A128" s="84"/>
      <c r="B128" s="251" t="s">
        <v>636</v>
      </c>
      <c r="C128" s="297">
        <v>1</v>
      </c>
    </row>
    <row r="129" spans="1:3" x14ac:dyDescent="0.3">
      <c r="A129" s="84"/>
      <c r="B129" s="251" t="s">
        <v>201</v>
      </c>
      <c r="C129" s="297">
        <v>997</v>
      </c>
    </row>
    <row r="130" spans="1:3" x14ac:dyDescent="0.3">
      <c r="A130" s="84"/>
      <c r="B130" s="251" t="s">
        <v>202</v>
      </c>
      <c r="C130" s="297">
        <v>58</v>
      </c>
    </row>
    <row r="131" spans="1:3" x14ac:dyDescent="0.3">
      <c r="A131" s="83"/>
      <c r="B131" s="84" t="s">
        <v>203</v>
      </c>
      <c r="C131" s="297">
        <v>18</v>
      </c>
    </row>
    <row r="132" spans="1:3" x14ac:dyDescent="0.3">
      <c r="A132" s="83"/>
      <c r="B132" s="84" t="s">
        <v>580</v>
      </c>
      <c r="C132" s="297">
        <v>3</v>
      </c>
    </row>
    <row r="133" spans="1:3" x14ac:dyDescent="0.3">
      <c r="A133" s="83"/>
      <c r="B133" s="84" t="s">
        <v>204</v>
      </c>
      <c r="C133" s="297">
        <v>985</v>
      </c>
    </row>
    <row r="134" spans="1:3" x14ac:dyDescent="0.3">
      <c r="A134" s="83"/>
      <c r="B134" s="84" t="s">
        <v>205</v>
      </c>
      <c r="C134" s="391">
        <v>60</v>
      </c>
    </row>
    <row r="135" spans="1:3" x14ac:dyDescent="0.3">
      <c r="A135" s="83"/>
      <c r="B135" s="84" t="s">
        <v>206</v>
      </c>
      <c r="C135" s="391">
        <v>56</v>
      </c>
    </row>
    <row r="136" spans="1:3" x14ac:dyDescent="0.3">
      <c r="A136" s="83"/>
      <c r="B136" s="84" t="s">
        <v>207</v>
      </c>
      <c r="C136" s="391">
        <v>16</v>
      </c>
    </row>
    <row r="137" spans="1:3" x14ac:dyDescent="0.3">
      <c r="A137" s="236"/>
      <c r="B137" s="45" t="s">
        <v>530</v>
      </c>
      <c r="C137" s="53">
        <f>SUM(C4:C136)</f>
        <v>4599547</v>
      </c>
    </row>
    <row r="140" spans="1:3" x14ac:dyDescent="0.3">
      <c r="A140" s="138" t="s">
        <v>46</v>
      </c>
      <c r="B140" s="44" t="s">
        <v>427</v>
      </c>
    </row>
    <row r="141" spans="1:3" x14ac:dyDescent="0.3">
      <c r="A141" s="138" t="s">
        <v>47</v>
      </c>
      <c r="B141" s="44" t="s">
        <v>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2"/>
  <sheetViews>
    <sheetView topLeftCell="A3" workbookViewId="0">
      <selection activeCell="H25" sqref="H25"/>
    </sheetView>
  </sheetViews>
  <sheetFormatPr defaultColWidth="9.109375" defaultRowHeight="14.4" x14ac:dyDescent="0.3"/>
  <cols>
    <col min="1" max="1" width="37.5546875" customWidth="1"/>
    <col min="2" max="2" width="17.5546875" bestFit="1" customWidth="1"/>
    <col min="3" max="3" width="23.109375" bestFit="1" customWidth="1"/>
    <col min="4" max="4" width="15.88671875" customWidth="1"/>
    <col min="5" max="5" width="18.6640625" customWidth="1"/>
    <col min="6" max="6" width="17.5546875" customWidth="1"/>
  </cols>
  <sheetData>
    <row r="1" spans="1:6" s="38" customFormat="1" ht="15.6" x14ac:dyDescent="0.3">
      <c r="A1" s="410" t="s">
        <v>696</v>
      </c>
      <c r="B1" s="410"/>
      <c r="C1" s="410"/>
      <c r="D1" s="410"/>
      <c r="E1" s="410"/>
      <c r="F1" s="410"/>
    </row>
    <row r="2" spans="1:6" ht="15" thickBot="1" x14ac:dyDescent="0.35"/>
    <row r="3" spans="1:6" s="38" customFormat="1" ht="15.6" x14ac:dyDescent="0.3">
      <c r="A3" s="265" t="s">
        <v>35</v>
      </c>
      <c r="B3" s="266" t="s">
        <v>37</v>
      </c>
      <c r="C3" s="266" t="s">
        <v>38</v>
      </c>
      <c r="D3" s="266" t="s">
        <v>437</v>
      </c>
      <c r="E3" s="266" t="s">
        <v>39</v>
      </c>
      <c r="F3" s="267" t="s">
        <v>1</v>
      </c>
    </row>
    <row r="4" spans="1:6" x14ac:dyDescent="0.3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4">
        <v>1</v>
      </c>
    </row>
    <row r="5" spans="1:6" x14ac:dyDescent="0.3">
      <c r="A5" s="142">
        <v>10</v>
      </c>
      <c r="B5" s="28">
        <v>5</v>
      </c>
      <c r="C5" s="28">
        <v>3</v>
      </c>
      <c r="D5" s="28">
        <v>2</v>
      </c>
      <c r="E5" s="28">
        <v>0</v>
      </c>
      <c r="F5" s="254">
        <v>1</v>
      </c>
    </row>
    <row r="6" spans="1:6" x14ac:dyDescent="0.3">
      <c r="A6" s="142">
        <v>10</v>
      </c>
      <c r="B6" s="28">
        <v>4</v>
      </c>
      <c r="C6" s="28">
        <v>4</v>
      </c>
      <c r="D6" s="28">
        <v>2</v>
      </c>
      <c r="E6" s="28">
        <v>0</v>
      </c>
      <c r="F6" s="254">
        <v>2</v>
      </c>
    </row>
    <row r="7" spans="1:6" x14ac:dyDescent="0.3">
      <c r="A7" s="142">
        <v>9</v>
      </c>
      <c r="B7" s="28">
        <v>5</v>
      </c>
      <c r="C7" s="28">
        <v>2</v>
      </c>
      <c r="D7" s="28">
        <v>2</v>
      </c>
      <c r="E7" s="28">
        <v>0</v>
      </c>
      <c r="F7" s="254">
        <v>1</v>
      </c>
    </row>
    <row r="8" spans="1:6" x14ac:dyDescent="0.3">
      <c r="A8" s="142">
        <v>9</v>
      </c>
      <c r="B8" s="28">
        <v>4</v>
      </c>
      <c r="C8" s="28">
        <v>3</v>
      </c>
      <c r="D8" s="28">
        <v>2</v>
      </c>
      <c r="E8" s="28">
        <v>0</v>
      </c>
      <c r="F8" s="254">
        <v>4</v>
      </c>
    </row>
    <row r="9" spans="1:6" x14ac:dyDescent="0.3">
      <c r="A9" s="142">
        <v>9</v>
      </c>
      <c r="B9" s="28">
        <v>3</v>
      </c>
      <c r="C9" s="28">
        <v>2</v>
      </c>
      <c r="D9" s="28">
        <v>4</v>
      </c>
      <c r="E9" s="28">
        <v>0</v>
      </c>
      <c r="F9" s="254">
        <v>1</v>
      </c>
    </row>
    <row r="10" spans="1:6" x14ac:dyDescent="0.3">
      <c r="A10" s="142">
        <v>8</v>
      </c>
      <c r="B10" s="28">
        <v>6</v>
      </c>
      <c r="C10" s="28">
        <v>2</v>
      </c>
      <c r="D10" s="28">
        <v>0</v>
      </c>
      <c r="E10" s="28">
        <v>0</v>
      </c>
      <c r="F10" s="254">
        <v>1</v>
      </c>
    </row>
    <row r="11" spans="1:6" x14ac:dyDescent="0.3">
      <c r="A11" s="142">
        <v>8</v>
      </c>
      <c r="B11" s="28">
        <v>5</v>
      </c>
      <c r="C11" s="28">
        <v>1</v>
      </c>
      <c r="D11" s="28">
        <v>2</v>
      </c>
      <c r="E11" s="28">
        <v>0</v>
      </c>
      <c r="F11" s="254">
        <v>1</v>
      </c>
    </row>
    <row r="12" spans="1:6" x14ac:dyDescent="0.3">
      <c r="A12" s="142">
        <v>8</v>
      </c>
      <c r="B12" s="28">
        <v>5</v>
      </c>
      <c r="C12" s="28">
        <v>2</v>
      </c>
      <c r="D12" s="28">
        <v>1</v>
      </c>
      <c r="E12" s="28">
        <v>0</v>
      </c>
      <c r="F12" s="254">
        <v>5</v>
      </c>
    </row>
    <row r="13" spans="1:6" s="2" customFormat="1" x14ac:dyDescent="0.3">
      <c r="A13" s="142">
        <v>8</v>
      </c>
      <c r="B13" s="28">
        <v>5</v>
      </c>
      <c r="C13" s="28">
        <v>3</v>
      </c>
      <c r="D13" s="28">
        <v>0</v>
      </c>
      <c r="E13" s="28">
        <v>0</v>
      </c>
      <c r="F13" s="254">
        <v>1</v>
      </c>
    </row>
    <row r="14" spans="1:6" x14ac:dyDescent="0.3">
      <c r="A14" s="142">
        <v>8</v>
      </c>
      <c r="B14" s="28">
        <v>4</v>
      </c>
      <c r="C14" s="28">
        <v>1</v>
      </c>
      <c r="D14" s="28">
        <v>3</v>
      </c>
      <c r="E14" s="28">
        <v>0</v>
      </c>
      <c r="F14" s="254">
        <v>1</v>
      </c>
    </row>
    <row r="15" spans="1:6" x14ac:dyDescent="0.3">
      <c r="A15" s="142">
        <v>8</v>
      </c>
      <c r="B15" s="28">
        <v>4</v>
      </c>
      <c r="C15" s="28">
        <v>2</v>
      </c>
      <c r="D15" s="28">
        <v>2</v>
      </c>
      <c r="E15" s="28">
        <v>0</v>
      </c>
      <c r="F15" s="254">
        <v>78</v>
      </c>
    </row>
    <row r="16" spans="1:6" x14ac:dyDescent="0.3">
      <c r="A16" s="142">
        <v>8</v>
      </c>
      <c r="B16" s="28">
        <v>4</v>
      </c>
      <c r="C16" s="28">
        <v>3</v>
      </c>
      <c r="D16" s="28">
        <v>1</v>
      </c>
      <c r="E16" s="28">
        <v>0</v>
      </c>
      <c r="F16" s="254">
        <v>12</v>
      </c>
    </row>
    <row r="17" spans="1:6" x14ac:dyDescent="0.3">
      <c r="A17" s="142">
        <v>8</v>
      </c>
      <c r="B17" s="28">
        <v>3</v>
      </c>
      <c r="C17" s="28">
        <v>1</v>
      </c>
      <c r="D17" s="28">
        <v>4</v>
      </c>
      <c r="E17" s="28">
        <v>0</v>
      </c>
      <c r="F17" s="254">
        <v>2</v>
      </c>
    </row>
    <row r="18" spans="1:6" x14ac:dyDescent="0.3">
      <c r="A18" s="142">
        <v>8</v>
      </c>
      <c r="B18" s="28">
        <v>3</v>
      </c>
      <c r="C18" s="28">
        <v>2</v>
      </c>
      <c r="D18" s="28">
        <v>3</v>
      </c>
      <c r="E18" s="28">
        <v>0</v>
      </c>
      <c r="F18" s="254">
        <v>5</v>
      </c>
    </row>
    <row r="19" spans="1:6" x14ac:dyDescent="0.3">
      <c r="A19" s="142">
        <v>8</v>
      </c>
      <c r="B19" s="28">
        <v>3</v>
      </c>
      <c r="C19" s="28">
        <v>3</v>
      </c>
      <c r="D19" s="28">
        <v>2</v>
      </c>
      <c r="E19" s="28">
        <v>0</v>
      </c>
      <c r="F19" s="254">
        <v>17</v>
      </c>
    </row>
    <row r="20" spans="1:6" x14ac:dyDescent="0.3">
      <c r="A20" s="142">
        <v>8</v>
      </c>
      <c r="B20" s="28">
        <v>3</v>
      </c>
      <c r="C20" s="28">
        <v>4</v>
      </c>
      <c r="D20" s="28">
        <v>1</v>
      </c>
      <c r="E20" s="28">
        <v>0</v>
      </c>
      <c r="F20" s="254">
        <v>1</v>
      </c>
    </row>
    <row r="21" spans="1:6" x14ac:dyDescent="0.3">
      <c r="A21" s="142">
        <v>8</v>
      </c>
      <c r="B21" s="28">
        <v>2</v>
      </c>
      <c r="C21" s="28">
        <v>1</v>
      </c>
      <c r="D21" s="28">
        <v>5</v>
      </c>
      <c r="E21" s="28">
        <v>0</v>
      </c>
      <c r="F21" s="254">
        <v>1</v>
      </c>
    </row>
    <row r="22" spans="1:6" x14ac:dyDescent="0.3">
      <c r="A22" s="142">
        <v>8</v>
      </c>
      <c r="B22" s="28">
        <v>2</v>
      </c>
      <c r="C22" s="28">
        <v>4</v>
      </c>
      <c r="D22" s="28">
        <v>2</v>
      </c>
      <c r="E22" s="28">
        <v>0</v>
      </c>
      <c r="F22" s="254">
        <v>3</v>
      </c>
    </row>
    <row r="23" spans="1:6" x14ac:dyDescent="0.3">
      <c r="A23" s="142">
        <v>7</v>
      </c>
      <c r="B23" s="28">
        <v>5</v>
      </c>
      <c r="C23" s="28">
        <v>1</v>
      </c>
      <c r="D23" s="28">
        <v>1</v>
      </c>
      <c r="E23" s="28">
        <v>0</v>
      </c>
      <c r="F23" s="254">
        <v>2</v>
      </c>
    </row>
    <row r="24" spans="1:6" x14ac:dyDescent="0.3">
      <c r="A24" s="142">
        <v>7</v>
      </c>
      <c r="B24" s="28">
        <v>5</v>
      </c>
      <c r="C24" s="28">
        <v>2</v>
      </c>
      <c r="D24" s="28">
        <v>0</v>
      </c>
      <c r="E24" s="28">
        <v>0</v>
      </c>
      <c r="F24" s="254">
        <v>2</v>
      </c>
    </row>
    <row r="25" spans="1:6" x14ac:dyDescent="0.3">
      <c r="A25" s="142">
        <v>7</v>
      </c>
      <c r="B25" s="28">
        <v>4</v>
      </c>
      <c r="C25" s="28">
        <v>0</v>
      </c>
      <c r="D25" s="28">
        <v>3</v>
      </c>
      <c r="E25" s="28">
        <v>0</v>
      </c>
      <c r="F25" s="254">
        <v>1</v>
      </c>
    </row>
    <row r="26" spans="1:6" x14ac:dyDescent="0.3">
      <c r="A26" s="142">
        <v>7</v>
      </c>
      <c r="B26" s="28">
        <v>4</v>
      </c>
      <c r="C26" s="28">
        <v>1</v>
      </c>
      <c r="D26" s="28">
        <v>2</v>
      </c>
      <c r="E26" s="28">
        <v>0</v>
      </c>
      <c r="F26" s="254">
        <v>89</v>
      </c>
    </row>
    <row r="27" spans="1:6" x14ac:dyDescent="0.3">
      <c r="A27" s="142">
        <v>7</v>
      </c>
      <c r="B27" s="28">
        <v>4</v>
      </c>
      <c r="C27" s="28">
        <v>2</v>
      </c>
      <c r="D27" s="28">
        <v>1</v>
      </c>
      <c r="E27" s="28">
        <v>0</v>
      </c>
      <c r="F27" s="254">
        <v>108</v>
      </c>
    </row>
    <row r="28" spans="1:6" x14ac:dyDescent="0.3">
      <c r="A28" s="142">
        <v>7</v>
      </c>
      <c r="B28" s="28">
        <v>4</v>
      </c>
      <c r="C28" s="28">
        <v>3</v>
      </c>
      <c r="D28" s="28">
        <v>0</v>
      </c>
      <c r="E28" s="28">
        <v>0</v>
      </c>
      <c r="F28" s="254">
        <v>9</v>
      </c>
    </row>
    <row r="29" spans="1:6" x14ac:dyDescent="0.3">
      <c r="A29" s="142">
        <v>7</v>
      </c>
      <c r="B29" s="28">
        <v>3</v>
      </c>
      <c r="C29" s="28">
        <v>0</v>
      </c>
      <c r="D29" s="28">
        <v>4</v>
      </c>
      <c r="E29" s="28">
        <v>0</v>
      </c>
      <c r="F29" s="254">
        <v>12</v>
      </c>
    </row>
    <row r="30" spans="1:6" x14ac:dyDescent="0.3">
      <c r="A30" s="142">
        <v>7</v>
      </c>
      <c r="B30" s="28">
        <v>3</v>
      </c>
      <c r="C30" s="28">
        <v>1</v>
      </c>
      <c r="D30" s="28">
        <v>3</v>
      </c>
      <c r="E30" s="28">
        <v>0</v>
      </c>
      <c r="F30" s="254">
        <v>58</v>
      </c>
    </row>
    <row r="31" spans="1:6" x14ac:dyDescent="0.3">
      <c r="A31" s="142">
        <v>7</v>
      </c>
      <c r="B31" s="28">
        <v>3</v>
      </c>
      <c r="C31" s="28">
        <v>2</v>
      </c>
      <c r="D31" s="28">
        <v>2</v>
      </c>
      <c r="E31" s="28">
        <v>0</v>
      </c>
      <c r="F31" s="254">
        <v>363</v>
      </c>
    </row>
    <row r="32" spans="1:6" x14ac:dyDescent="0.3">
      <c r="A32" s="142">
        <v>7</v>
      </c>
      <c r="B32" s="28">
        <v>3</v>
      </c>
      <c r="C32" s="28">
        <v>3</v>
      </c>
      <c r="D32" s="28">
        <v>1</v>
      </c>
      <c r="E32" s="28">
        <v>0</v>
      </c>
      <c r="F32" s="254">
        <v>56</v>
      </c>
    </row>
    <row r="33" spans="1:6" x14ac:dyDescent="0.3">
      <c r="A33" s="142">
        <v>7</v>
      </c>
      <c r="B33" s="28">
        <v>3</v>
      </c>
      <c r="C33" s="28">
        <v>4</v>
      </c>
      <c r="D33" s="28">
        <v>0</v>
      </c>
      <c r="E33" s="28">
        <v>0</v>
      </c>
      <c r="F33" s="254">
        <v>1</v>
      </c>
    </row>
    <row r="34" spans="1:6" x14ac:dyDescent="0.3">
      <c r="A34" s="142">
        <v>7</v>
      </c>
      <c r="B34" s="28">
        <v>2</v>
      </c>
      <c r="C34" s="28">
        <v>1</v>
      </c>
      <c r="D34" s="28">
        <v>4</v>
      </c>
      <c r="E34" s="28">
        <v>0</v>
      </c>
      <c r="F34" s="254">
        <v>2</v>
      </c>
    </row>
    <row r="35" spans="1:6" x14ac:dyDescent="0.3">
      <c r="A35" s="142">
        <v>7</v>
      </c>
      <c r="B35" s="28">
        <v>2</v>
      </c>
      <c r="C35" s="28">
        <v>2</v>
      </c>
      <c r="D35" s="28">
        <v>3</v>
      </c>
      <c r="E35" s="28">
        <v>0</v>
      </c>
      <c r="F35" s="254">
        <v>3</v>
      </c>
    </row>
    <row r="36" spans="1:6" x14ac:dyDescent="0.3">
      <c r="A36" s="142">
        <v>7</v>
      </c>
      <c r="B36" s="28">
        <v>2</v>
      </c>
      <c r="C36" s="28">
        <v>3</v>
      </c>
      <c r="D36" s="28">
        <v>2</v>
      </c>
      <c r="E36" s="28">
        <v>0</v>
      </c>
      <c r="F36" s="254">
        <v>19</v>
      </c>
    </row>
    <row r="37" spans="1:6" x14ac:dyDescent="0.3">
      <c r="A37" s="142">
        <v>6</v>
      </c>
      <c r="B37" s="28">
        <v>5</v>
      </c>
      <c r="C37" s="28">
        <v>0</v>
      </c>
      <c r="D37" s="28">
        <v>1</v>
      </c>
      <c r="E37" s="28">
        <v>0</v>
      </c>
      <c r="F37" s="254">
        <v>2</v>
      </c>
    </row>
    <row r="38" spans="1:6" x14ac:dyDescent="0.3">
      <c r="A38" s="142">
        <v>6</v>
      </c>
      <c r="B38" s="28">
        <v>5</v>
      </c>
      <c r="C38" s="28">
        <v>1</v>
      </c>
      <c r="D38" s="28">
        <v>0</v>
      </c>
      <c r="E38" s="28">
        <v>0</v>
      </c>
      <c r="F38" s="254">
        <v>4</v>
      </c>
    </row>
    <row r="39" spans="1:6" x14ac:dyDescent="0.3">
      <c r="A39" s="142">
        <v>6</v>
      </c>
      <c r="B39" s="28">
        <v>4</v>
      </c>
      <c r="C39" s="28">
        <v>0</v>
      </c>
      <c r="D39" s="28">
        <v>2</v>
      </c>
      <c r="E39" s="28">
        <v>0</v>
      </c>
      <c r="F39" s="254">
        <v>31</v>
      </c>
    </row>
    <row r="40" spans="1:6" x14ac:dyDescent="0.3">
      <c r="A40" s="142">
        <v>6</v>
      </c>
      <c r="B40" s="28">
        <v>4</v>
      </c>
      <c r="C40" s="28">
        <v>1</v>
      </c>
      <c r="D40" s="28">
        <v>1</v>
      </c>
      <c r="E40" s="28">
        <v>0</v>
      </c>
      <c r="F40" s="254">
        <v>115</v>
      </c>
    </row>
    <row r="41" spans="1:6" x14ac:dyDescent="0.3">
      <c r="A41" s="142">
        <v>6</v>
      </c>
      <c r="B41" s="28">
        <v>4</v>
      </c>
      <c r="C41" s="28">
        <v>2</v>
      </c>
      <c r="D41" s="28">
        <v>0</v>
      </c>
      <c r="E41" s="28">
        <v>0</v>
      </c>
      <c r="F41" s="254">
        <v>155</v>
      </c>
    </row>
    <row r="42" spans="1:6" x14ac:dyDescent="0.3">
      <c r="A42" s="142">
        <v>6</v>
      </c>
      <c r="B42" s="28">
        <v>3</v>
      </c>
      <c r="C42" s="28">
        <v>0</v>
      </c>
      <c r="D42" s="28">
        <v>3</v>
      </c>
      <c r="E42" s="28">
        <v>0</v>
      </c>
      <c r="F42" s="254">
        <v>21</v>
      </c>
    </row>
    <row r="43" spans="1:6" x14ac:dyDescent="0.3">
      <c r="A43" s="142">
        <v>6</v>
      </c>
      <c r="B43" s="28">
        <v>3</v>
      </c>
      <c r="C43" s="28">
        <v>1</v>
      </c>
      <c r="D43" s="28">
        <v>2</v>
      </c>
      <c r="E43" s="28">
        <v>0</v>
      </c>
      <c r="F43" s="254">
        <v>522</v>
      </c>
    </row>
    <row r="44" spans="1:6" x14ac:dyDescent="0.3">
      <c r="A44" s="142">
        <v>6</v>
      </c>
      <c r="B44" s="28">
        <v>3</v>
      </c>
      <c r="C44" s="28">
        <v>2</v>
      </c>
      <c r="D44" s="28">
        <v>1</v>
      </c>
      <c r="E44" s="28">
        <v>0</v>
      </c>
      <c r="F44" s="254">
        <v>1158</v>
      </c>
    </row>
    <row r="45" spans="1:6" x14ac:dyDescent="0.3">
      <c r="A45" s="142">
        <v>6</v>
      </c>
      <c r="B45" s="28">
        <v>3</v>
      </c>
      <c r="C45" s="28">
        <v>3</v>
      </c>
      <c r="D45" s="28">
        <v>0</v>
      </c>
      <c r="E45" s="28">
        <v>0</v>
      </c>
      <c r="F45" s="254">
        <v>82</v>
      </c>
    </row>
    <row r="46" spans="1:6" x14ac:dyDescent="0.3">
      <c r="A46" s="142">
        <v>6</v>
      </c>
      <c r="B46" s="28">
        <v>2</v>
      </c>
      <c r="C46" s="28">
        <v>0</v>
      </c>
      <c r="D46" s="28">
        <v>4</v>
      </c>
      <c r="E46" s="28">
        <v>0</v>
      </c>
      <c r="F46" s="254">
        <v>50</v>
      </c>
    </row>
    <row r="47" spans="1:6" x14ac:dyDescent="0.3">
      <c r="A47" s="142">
        <v>6</v>
      </c>
      <c r="B47" s="28">
        <v>2</v>
      </c>
      <c r="C47" s="28">
        <v>1</v>
      </c>
      <c r="D47" s="28">
        <v>3</v>
      </c>
      <c r="E47" s="28">
        <v>0</v>
      </c>
      <c r="F47" s="254">
        <v>525</v>
      </c>
    </row>
    <row r="48" spans="1:6" x14ac:dyDescent="0.3">
      <c r="A48" s="142">
        <v>6</v>
      </c>
      <c r="B48" s="28">
        <v>2</v>
      </c>
      <c r="C48" s="28">
        <v>2</v>
      </c>
      <c r="D48" s="28">
        <v>2</v>
      </c>
      <c r="E48" s="28">
        <v>0</v>
      </c>
      <c r="F48" s="254">
        <v>6598</v>
      </c>
    </row>
    <row r="49" spans="1:6" x14ac:dyDescent="0.3">
      <c r="A49" s="142">
        <v>6</v>
      </c>
      <c r="B49" s="28">
        <v>2</v>
      </c>
      <c r="C49" s="28">
        <v>3</v>
      </c>
      <c r="D49" s="28">
        <v>1</v>
      </c>
      <c r="E49" s="28">
        <v>0</v>
      </c>
      <c r="F49" s="254">
        <v>67</v>
      </c>
    </row>
    <row r="50" spans="1:6" x14ac:dyDescent="0.3">
      <c r="A50" s="142">
        <v>6</v>
      </c>
      <c r="B50" s="28">
        <v>2</v>
      </c>
      <c r="C50" s="28">
        <v>4</v>
      </c>
      <c r="D50" s="28">
        <v>0</v>
      </c>
      <c r="E50" s="28">
        <v>0</v>
      </c>
      <c r="F50" s="254">
        <v>4</v>
      </c>
    </row>
    <row r="51" spans="1:6" x14ac:dyDescent="0.3">
      <c r="A51" s="142">
        <v>5</v>
      </c>
      <c r="B51" s="28">
        <v>5</v>
      </c>
      <c r="C51" s="28">
        <v>0</v>
      </c>
      <c r="D51" s="28">
        <v>0</v>
      </c>
      <c r="E51" s="28">
        <v>0</v>
      </c>
      <c r="F51" s="254">
        <v>2</v>
      </c>
    </row>
    <row r="52" spans="1:6" x14ac:dyDescent="0.3">
      <c r="A52" s="142">
        <v>5</v>
      </c>
      <c r="B52" s="28">
        <v>4</v>
      </c>
      <c r="C52" s="28">
        <v>0</v>
      </c>
      <c r="D52" s="28">
        <v>1</v>
      </c>
      <c r="E52" s="28">
        <v>0</v>
      </c>
      <c r="F52" s="254">
        <v>32</v>
      </c>
    </row>
    <row r="53" spans="1:6" x14ac:dyDescent="0.3">
      <c r="A53" s="142">
        <v>5</v>
      </c>
      <c r="B53" s="28">
        <v>4</v>
      </c>
      <c r="C53" s="28">
        <v>1</v>
      </c>
      <c r="D53" s="28">
        <v>0</v>
      </c>
      <c r="E53" s="28">
        <v>0</v>
      </c>
      <c r="F53" s="254">
        <v>184</v>
      </c>
    </row>
    <row r="54" spans="1:6" x14ac:dyDescent="0.3">
      <c r="A54" s="142">
        <v>5</v>
      </c>
      <c r="B54" s="28">
        <v>3</v>
      </c>
      <c r="C54" s="28">
        <v>0</v>
      </c>
      <c r="D54" s="28">
        <v>2</v>
      </c>
      <c r="E54" s="28">
        <v>0</v>
      </c>
      <c r="F54" s="254">
        <v>182</v>
      </c>
    </row>
    <row r="55" spans="1:6" x14ac:dyDescent="0.3">
      <c r="A55" s="142">
        <v>5</v>
      </c>
      <c r="B55" s="28">
        <v>3</v>
      </c>
      <c r="C55" s="28">
        <v>1</v>
      </c>
      <c r="D55" s="28">
        <v>1</v>
      </c>
      <c r="E55" s="28">
        <v>0</v>
      </c>
      <c r="F55" s="254">
        <v>1737</v>
      </c>
    </row>
    <row r="56" spans="1:6" x14ac:dyDescent="0.3">
      <c r="A56" s="142">
        <v>5</v>
      </c>
      <c r="B56" s="28">
        <v>3</v>
      </c>
      <c r="C56" s="28">
        <v>2</v>
      </c>
      <c r="D56" s="28">
        <v>0</v>
      </c>
      <c r="E56" s="28">
        <v>0</v>
      </c>
      <c r="F56" s="254">
        <v>2339</v>
      </c>
    </row>
    <row r="57" spans="1:6" x14ac:dyDescent="0.3">
      <c r="A57" s="142">
        <v>5</v>
      </c>
      <c r="B57" s="28">
        <v>2</v>
      </c>
      <c r="C57" s="28">
        <v>0</v>
      </c>
      <c r="D57" s="28">
        <v>3</v>
      </c>
      <c r="E57" s="28">
        <v>0</v>
      </c>
      <c r="F57" s="254">
        <v>144</v>
      </c>
    </row>
    <row r="58" spans="1:6" x14ac:dyDescent="0.3">
      <c r="A58" s="142">
        <v>5</v>
      </c>
      <c r="B58" s="28">
        <v>2</v>
      </c>
      <c r="C58" s="28">
        <v>1</v>
      </c>
      <c r="D58" s="28">
        <v>2</v>
      </c>
      <c r="E58" s="28">
        <v>0</v>
      </c>
      <c r="F58" s="254">
        <v>3940</v>
      </c>
    </row>
    <row r="59" spans="1:6" x14ac:dyDescent="0.3">
      <c r="A59" s="142">
        <v>5</v>
      </c>
      <c r="B59" s="28">
        <v>2</v>
      </c>
      <c r="C59" s="28">
        <v>2</v>
      </c>
      <c r="D59" s="28">
        <v>1</v>
      </c>
      <c r="E59" s="28">
        <v>0</v>
      </c>
      <c r="F59" s="254">
        <v>12558</v>
      </c>
    </row>
    <row r="60" spans="1:6" x14ac:dyDescent="0.3">
      <c r="A60" s="142">
        <v>5</v>
      </c>
      <c r="B60" s="28">
        <v>2</v>
      </c>
      <c r="C60" s="28">
        <v>3</v>
      </c>
      <c r="D60" s="28">
        <v>0</v>
      </c>
      <c r="E60" s="28">
        <v>0</v>
      </c>
      <c r="F60" s="254">
        <v>159</v>
      </c>
    </row>
    <row r="61" spans="1:6" x14ac:dyDescent="0.3">
      <c r="A61" s="142">
        <v>5</v>
      </c>
      <c r="B61" s="28">
        <v>1</v>
      </c>
      <c r="C61" s="28">
        <v>0</v>
      </c>
      <c r="D61" s="28">
        <v>4</v>
      </c>
      <c r="E61" s="28">
        <v>0</v>
      </c>
      <c r="F61" s="254">
        <v>12</v>
      </c>
    </row>
    <row r="62" spans="1:6" x14ac:dyDescent="0.3">
      <c r="A62" s="142">
        <v>5</v>
      </c>
      <c r="B62" s="28">
        <v>1</v>
      </c>
      <c r="C62" s="28">
        <v>1</v>
      </c>
      <c r="D62" s="28">
        <v>3</v>
      </c>
      <c r="E62" s="28">
        <v>0</v>
      </c>
      <c r="F62" s="254">
        <v>64</v>
      </c>
    </row>
    <row r="63" spans="1:6" x14ac:dyDescent="0.3">
      <c r="A63" s="142">
        <v>5</v>
      </c>
      <c r="B63" s="28">
        <v>1</v>
      </c>
      <c r="C63" s="28">
        <v>2</v>
      </c>
      <c r="D63" s="28">
        <v>2</v>
      </c>
      <c r="E63" s="28">
        <v>0</v>
      </c>
      <c r="F63" s="254">
        <v>69</v>
      </c>
    </row>
    <row r="64" spans="1:6" x14ac:dyDescent="0.3">
      <c r="A64" s="142">
        <v>5</v>
      </c>
      <c r="B64" s="28">
        <v>1</v>
      </c>
      <c r="C64" s="28">
        <v>3</v>
      </c>
      <c r="D64" s="28">
        <v>1</v>
      </c>
      <c r="E64" s="28">
        <v>0</v>
      </c>
      <c r="F64" s="254">
        <v>2</v>
      </c>
    </row>
    <row r="65" spans="1:6" x14ac:dyDescent="0.3">
      <c r="A65" s="142">
        <v>4</v>
      </c>
      <c r="B65" s="28">
        <v>4</v>
      </c>
      <c r="C65" s="28">
        <v>0</v>
      </c>
      <c r="D65" s="28">
        <v>0</v>
      </c>
      <c r="E65" s="28">
        <v>0</v>
      </c>
      <c r="F65" s="254">
        <v>99</v>
      </c>
    </row>
    <row r="66" spans="1:6" x14ac:dyDescent="0.3">
      <c r="A66" s="142">
        <v>4</v>
      </c>
      <c r="B66" s="28">
        <v>3</v>
      </c>
      <c r="C66" s="28">
        <v>0</v>
      </c>
      <c r="D66" s="28">
        <v>1</v>
      </c>
      <c r="E66" s="28">
        <v>0</v>
      </c>
      <c r="F66" s="254">
        <v>481</v>
      </c>
    </row>
    <row r="67" spans="1:6" x14ac:dyDescent="0.3">
      <c r="A67" s="142">
        <v>4</v>
      </c>
      <c r="B67" s="28">
        <v>3</v>
      </c>
      <c r="C67" s="28">
        <v>1</v>
      </c>
      <c r="D67" s="28">
        <v>0</v>
      </c>
      <c r="E67" s="28">
        <v>0</v>
      </c>
      <c r="F67" s="254">
        <v>4585</v>
      </c>
    </row>
    <row r="68" spans="1:6" x14ac:dyDescent="0.3">
      <c r="A68" s="142">
        <v>4</v>
      </c>
      <c r="B68" s="28">
        <v>2</v>
      </c>
      <c r="C68" s="28">
        <v>0</v>
      </c>
      <c r="D68" s="28">
        <v>2</v>
      </c>
      <c r="E68" s="28">
        <v>0</v>
      </c>
      <c r="F68" s="254">
        <v>2821</v>
      </c>
    </row>
    <row r="69" spans="1:6" s="37" customFormat="1" ht="15.6" x14ac:dyDescent="0.3">
      <c r="A69" s="122">
        <v>4</v>
      </c>
      <c r="B69" s="121">
        <v>2</v>
      </c>
      <c r="C69" s="121">
        <v>1</v>
      </c>
      <c r="D69" s="121">
        <v>1</v>
      </c>
      <c r="E69" s="121">
        <v>0</v>
      </c>
      <c r="F69" s="254">
        <v>26914</v>
      </c>
    </row>
    <row r="70" spans="1:6" x14ac:dyDescent="0.3">
      <c r="A70" s="142">
        <v>4</v>
      </c>
      <c r="B70" s="7">
        <v>2</v>
      </c>
      <c r="C70" s="7">
        <v>2</v>
      </c>
      <c r="D70" s="7">
        <v>0</v>
      </c>
      <c r="E70" s="7">
        <v>0</v>
      </c>
      <c r="F70" s="254">
        <v>44972</v>
      </c>
    </row>
    <row r="71" spans="1:6" x14ac:dyDescent="0.3">
      <c r="A71" s="142">
        <v>4</v>
      </c>
      <c r="B71" s="7">
        <v>1</v>
      </c>
      <c r="C71" s="7">
        <v>0</v>
      </c>
      <c r="D71" s="7">
        <v>3</v>
      </c>
      <c r="E71" s="7">
        <v>0</v>
      </c>
      <c r="F71" s="254">
        <v>55</v>
      </c>
    </row>
    <row r="72" spans="1:6" x14ac:dyDescent="0.3">
      <c r="A72" s="142">
        <v>4</v>
      </c>
      <c r="B72" s="7">
        <v>1</v>
      </c>
      <c r="C72" s="7">
        <v>1</v>
      </c>
      <c r="D72" s="7">
        <v>2</v>
      </c>
      <c r="E72" s="7">
        <v>0</v>
      </c>
      <c r="F72" s="254">
        <v>941</v>
      </c>
    </row>
    <row r="73" spans="1:6" x14ac:dyDescent="0.3">
      <c r="A73" s="142">
        <v>4</v>
      </c>
      <c r="B73" s="7">
        <v>1</v>
      </c>
      <c r="C73" s="7">
        <v>2</v>
      </c>
      <c r="D73" s="7">
        <v>1</v>
      </c>
      <c r="E73" s="7">
        <v>0</v>
      </c>
      <c r="F73" s="254">
        <v>500</v>
      </c>
    </row>
    <row r="74" spans="1:6" x14ac:dyDescent="0.3">
      <c r="A74" s="142">
        <v>4</v>
      </c>
      <c r="B74" s="7">
        <v>1</v>
      </c>
      <c r="C74" s="7">
        <v>3</v>
      </c>
      <c r="D74" s="7">
        <v>0</v>
      </c>
      <c r="E74" s="7">
        <v>0</v>
      </c>
      <c r="F74" s="254">
        <v>9</v>
      </c>
    </row>
    <row r="75" spans="1:6" x14ac:dyDescent="0.3">
      <c r="A75" s="142">
        <v>3</v>
      </c>
      <c r="B75" s="7">
        <v>3</v>
      </c>
      <c r="C75" s="7">
        <v>0</v>
      </c>
      <c r="D75" s="7">
        <v>0</v>
      </c>
      <c r="E75" s="7">
        <v>0</v>
      </c>
      <c r="F75" s="254">
        <v>3509</v>
      </c>
    </row>
    <row r="76" spans="1:6" x14ac:dyDescent="0.3">
      <c r="A76" s="142">
        <v>3</v>
      </c>
      <c r="B76" s="7">
        <v>2</v>
      </c>
      <c r="C76" s="7">
        <v>0</v>
      </c>
      <c r="D76" s="7">
        <v>1</v>
      </c>
      <c r="E76" s="7">
        <v>0</v>
      </c>
      <c r="F76" s="254">
        <v>6565</v>
      </c>
    </row>
    <row r="77" spans="1:6" x14ac:dyDescent="0.3">
      <c r="A77" s="142">
        <v>3</v>
      </c>
      <c r="B77" s="7">
        <v>2</v>
      </c>
      <c r="C77" s="7">
        <v>1</v>
      </c>
      <c r="D77" s="7">
        <v>0</v>
      </c>
      <c r="E77" s="7">
        <v>0</v>
      </c>
      <c r="F77" s="254">
        <v>105656</v>
      </c>
    </row>
    <row r="78" spans="1:6" x14ac:dyDescent="0.3">
      <c r="A78" s="142">
        <v>3</v>
      </c>
      <c r="B78" s="7">
        <v>1</v>
      </c>
      <c r="C78" s="7">
        <v>0</v>
      </c>
      <c r="D78" s="7">
        <v>2</v>
      </c>
      <c r="E78" s="7">
        <v>0</v>
      </c>
      <c r="F78" s="254">
        <v>35455</v>
      </c>
    </row>
    <row r="79" spans="1:6" x14ac:dyDescent="0.3">
      <c r="A79" s="142">
        <v>3</v>
      </c>
      <c r="B79" s="7">
        <v>1</v>
      </c>
      <c r="C79" s="7">
        <v>1</v>
      </c>
      <c r="D79" s="7">
        <v>1</v>
      </c>
      <c r="E79" s="7">
        <v>0</v>
      </c>
      <c r="F79" s="254">
        <v>233355</v>
      </c>
    </row>
    <row r="80" spans="1:6" x14ac:dyDescent="0.3">
      <c r="A80" s="142">
        <v>3</v>
      </c>
      <c r="B80" s="7">
        <v>1</v>
      </c>
      <c r="C80" s="7">
        <v>2</v>
      </c>
      <c r="D80" s="7">
        <v>0</v>
      </c>
      <c r="E80" s="7">
        <v>0</v>
      </c>
      <c r="F80" s="254">
        <v>1683</v>
      </c>
    </row>
    <row r="81" spans="1:6" x14ac:dyDescent="0.3">
      <c r="A81" s="142">
        <v>3</v>
      </c>
      <c r="B81" s="7">
        <v>0</v>
      </c>
      <c r="C81" s="7">
        <v>0</v>
      </c>
      <c r="D81" s="7">
        <v>3</v>
      </c>
      <c r="E81" s="7">
        <v>0</v>
      </c>
      <c r="F81" s="254">
        <v>2</v>
      </c>
    </row>
    <row r="82" spans="1:6" x14ac:dyDescent="0.3">
      <c r="A82" s="142">
        <v>3</v>
      </c>
      <c r="B82" s="7">
        <v>0</v>
      </c>
      <c r="C82" s="7">
        <v>1</v>
      </c>
      <c r="D82" s="7">
        <v>2</v>
      </c>
      <c r="E82" s="7">
        <v>0</v>
      </c>
      <c r="F82" s="254">
        <v>2</v>
      </c>
    </row>
    <row r="83" spans="1:6" x14ac:dyDescent="0.3">
      <c r="A83" s="142">
        <v>2</v>
      </c>
      <c r="B83" s="7">
        <v>2</v>
      </c>
      <c r="C83" s="7">
        <v>0</v>
      </c>
      <c r="D83" s="7">
        <v>0</v>
      </c>
      <c r="E83" s="7">
        <v>0</v>
      </c>
      <c r="F83" s="254">
        <v>102753</v>
      </c>
    </row>
    <row r="84" spans="1:6" x14ac:dyDescent="0.3">
      <c r="A84" s="142">
        <v>2</v>
      </c>
      <c r="B84" s="7">
        <v>1</v>
      </c>
      <c r="C84" s="7">
        <v>0</v>
      </c>
      <c r="D84" s="7">
        <v>1</v>
      </c>
      <c r="E84" s="7">
        <v>0</v>
      </c>
      <c r="F84" s="254">
        <v>38160</v>
      </c>
    </row>
    <row r="85" spans="1:6" x14ac:dyDescent="0.3">
      <c r="A85" s="142">
        <v>2</v>
      </c>
      <c r="B85" s="7">
        <v>1</v>
      </c>
      <c r="C85" s="7">
        <v>1</v>
      </c>
      <c r="D85" s="7">
        <v>0</v>
      </c>
      <c r="E85" s="7">
        <v>0</v>
      </c>
      <c r="F85" s="254">
        <v>817292</v>
      </c>
    </row>
    <row r="86" spans="1:6" x14ac:dyDescent="0.3">
      <c r="A86" s="142">
        <v>2</v>
      </c>
      <c r="B86" s="7">
        <v>0</v>
      </c>
      <c r="C86" s="7">
        <v>0</v>
      </c>
      <c r="D86" s="7">
        <v>2</v>
      </c>
      <c r="E86" s="7">
        <v>0</v>
      </c>
      <c r="F86" s="254">
        <v>354</v>
      </c>
    </row>
    <row r="87" spans="1:6" x14ac:dyDescent="0.3">
      <c r="A87" s="142">
        <v>2</v>
      </c>
      <c r="B87" s="7">
        <v>0</v>
      </c>
      <c r="C87" s="7">
        <v>1</v>
      </c>
      <c r="D87" s="7">
        <v>1</v>
      </c>
      <c r="E87" s="7">
        <v>0</v>
      </c>
      <c r="F87" s="254">
        <v>120</v>
      </c>
    </row>
    <row r="88" spans="1:6" x14ac:dyDescent="0.3">
      <c r="A88" s="142">
        <v>2</v>
      </c>
      <c r="B88" s="7">
        <v>0</v>
      </c>
      <c r="C88" s="7">
        <v>2</v>
      </c>
      <c r="D88" s="7">
        <v>0</v>
      </c>
      <c r="E88" s="7">
        <v>0</v>
      </c>
      <c r="F88" s="254">
        <v>22</v>
      </c>
    </row>
    <row r="89" spans="1:6" x14ac:dyDescent="0.3">
      <c r="A89" s="383">
        <v>1</v>
      </c>
      <c r="B89" s="285">
        <v>1</v>
      </c>
      <c r="C89" s="285">
        <v>0</v>
      </c>
      <c r="D89" s="285">
        <v>0</v>
      </c>
      <c r="E89" s="285">
        <v>0</v>
      </c>
      <c r="F89" s="384">
        <v>1024046</v>
      </c>
    </row>
    <row r="90" spans="1:6" x14ac:dyDescent="0.3">
      <c r="A90" s="7">
        <v>1</v>
      </c>
      <c r="B90" s="7">
        <v>0</v>
      </c>
      <c r="C90" s="7">
        <v>0</v>
      </c>
      <c r="D90" s="7">
        <v>1</v>
      </c>
      <c r="E90" s="7">
        <v>0</v>
      </c>
      <c r="F90" s="6">
        <v>2730</v>
      </c>
    </row>
    <row r="91" spans="1:6" ht="15.6" x14ac:dyDescent="0.3">
      <c r="A91" s="383">
        <v>1</v>
      </c>
      <c r="B91" s="285">
        <v>0</v>
      </c>
      <c r="C91" s="285">
        <v>1</v>
      </c>
      <c r="D91" s="285">
        <v>0</v>
      </c>
      <c r="E91" s="285">
        <v>0</v>
      </c>
      <c r="F91" s="392">
        <v>1863</v>
      </c>
    </row>
    <row r="92" spans="1:6" ht="15.6" x14ac:dyDescent="0.3">
      <c r="A92" s="393"/>
      <c r="B92" s="393"/>
      <c r="C92" s="393"/>
      <c r="D92" s="393"/>
      <c r="E92" s="393"/>
      <c r="F92" s="47">
        <f>SUM(F4:F91)</f>
        <v>2486565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8673E-71EF-4DE7-94E2-8ECD0EAAE62F}">
  <dimension ref="A1:F18"/>
  <sheetViews>
    <sheetView workbookViewId="0">
      <selection activeCell="D4" sqref="D4:D16"/>
    </sheetView>
  </sheetViews>
  <sheetFormatPr defaultColWidth="9.109375" defaultRowHeight="14.4" x14ac:dyDescent="0.3"/>
  <cols>
    <col min="1" max="1" width="22.88671875" customWidth="1"/>
    <col min="2" max="2" width="24.5546875" customWidth="1"/>
    <col min="3" max="3" width="14.6640625" customWidth="1"/>
    <col min="4" max="4" width="12.33203125" customWidth="1"/>
  </cols>
  <sheetData>
    <row r="1" spans="1:6" ht="18" x14ac:dyDescent="0.35">
      <c r="A1" s="481" t="s">
        <v>785</v>
      </c>
      <c r="B1" s="481"/>
      <c r="C1" s="481"/>
      <c r="D1" s="481"/>
      <c r="E1" s="482"/>
      <c r="F1" s="482"/>
    </row>
    <row r="2" spans="1:6" ht="18" x14ac:dyDescent="0.35">
      <c r="A2" s="483"/>
      <c r="B2" s="483"/>
      <c r="C2" s="483"/>
      <c r="D2" s="483"/>
      <c r="E2" s="483"/>
      <c r="F2" s="483"/>
    </row>
    <row r="3" spans="1:6" ht="28.8" x14ac:dyDescent="0.3">
      <c r="A3" s="484" t="s">
        <v>786</v>
      </c>
      <c r="B3" s="485" t="s">
        <v>787</v>
      </c>
      <c r="C3" s="485" t="s">
        <v>788</v>
      </c>
      <c r="D3" s="486" t="s">
        <v>789</v>
      </c>
    </row>
    <row r="4" spans="1:6" ht="35.25" customHeight="1" x14ac:dyDescent="0.3">
      <c r="A4" s="487" t="s">
        <v>790</v>
      </c>
      <c r="B4" s="22">
        <v>124203284.01000001</v>
      </c>
      <c r="C4" s="488">
        <v>6813.3348880025633</v>
      </c>
      <c r="D4" s="489">
        <v>0.21875328787147669</v>
      </c>
    </row>
    <row r="5" spans="1:6" x14ac:dyDescent="0.3">
      <c r="A5" s="490" t="s">
        <v>791</v>
      </c>
      <c r="B5" s="22">
        <v>414086535.95999998</v>
      </c>
      <c r="C5" s="488">
        <v>24063.301055864631</v>
      </c>
      <c r="D5" s="489">
        <v>0.20649861878817169</v>
      </c>
    </row>
    <row r="6" spans="1:6" x14ac:dyDescent="0.3">
      <c r="A6" s="490" t="s">
        <v>792</v>
      </c>
      <c r="B6" s="22">
        <v>68584405.069999993</v>
      </c>
      <c r="C6" s="488">
        <v>4302.2949893594669</v>
      </c>
      <c r="D6" s="489">
        <v>0.19129624139569554</v>
      </c>
    </row>
    <row r="7" spans="1:6" x14ac:dyDescent="0.3">
      <c r="A7" s="490" t="s">
        <v>793</v>
      </c>
      <c r="B7" s="22">
        <v>168306119.19</v>
      </c>
      <c r="C7" s="488">
        <v>8927.3802822550115</v>
      </c>
      <c r="D7" s="489">
        <v>0.22623360565187448</v>
      </c>
    </row>
    <row r="8" spans="1:6" x14ac:dyDescent="0.3">
      <c r="A8" s="490" t="s">
        <v>794</v>
      </c>
      <c r="B8" s="22">
        <v>80715908.189999998</v>
      </c>
      <c r="C8" s="488">
        <v>3875.338019013695</v>
      </c>
      <c r="D8" s="489">
        <v>0.24993713929669395</v>
      </c>
    </row>
    <row r="9" spans="1:6" x14ac:dyDescent="0.3">
      <c r="A9" s="490" t="s">
        <v>795</v>
      </c>
      <c r="B9" s="22">
        <v>42667994.140000001</v>
      </c>
      <c r="C9" s="488">
        <v>3058.6299573186388</v>
      </c>
      <c r="D9" s="489">
        <v>0.1674004167960419</v>
      </c>
    </row>
    <row r="10" spans="1:6" x14ac:dyDescent="0.3">
      <c r="A10" s="490" t="s">
        <v>796</v>
      </c>
      <c r="B10" s="22">
        <v>144503948.16999999</v>
      </c>
      <c r="C10" s="488">
        <v>7844.9310180569337</v>
      </c>
      <c r="D10" s="489">
        <v>0.22104048767907411</v>
      </c>
    </row>
    <row r="11" spans="1:6" x14ac:dyDescent="0.3">
      <c r="A11" s="490" t="s">
        <v>797</v>
      </c>
      <c r="B11" s="22">
        <v>123025477.54000001</v>
      </c>
      <c r="C11" s="488">
        <v>8322.0699854293744</v>
      </c>
      <c r="D11" s="489">
        <v>0.17739645701908027</v>
      </c>
    </row>
    <row r="12" spans="1:6" x14ac:dyDescent="0.3">
      <c r="A12" s="490" t="s">
        <v>798</v>
      </c>
      <c r="B12" s="22">
        <v>127389776.18000001</v>
      </c>
      <c r="C12" s="488">
        <v>8070.6227307902109</v>
      </c>
      <c r="D12" s="489">
        <v>0.18941256023874681</v>
      </c>
    </row>
    <row r="13" spans="1:6" x14ac:dyDescent="0.3">
      <c r="A13" s="490" t="s">
        <v>799</v>
      </c>
      <c r="B13" s="22">
        <v>1073345731.08</v>
      </c>
      <c r="C13" s="488">
        <v>84650.945796552798</v>
      </c>
      <c r="D13" s="489">
        <v>0.15215599367212876</v>
      </c>
    </row>
    <row r="14" spans="1:6" x14ac:dyDescent="0.3">
      <c r="A14" s="490" t="s">
        <v>800</v>
      </c>
      <c r="B14" s="22">
        <v>43807459.109999999</v>
      </c>
      <c r="C14" s="488">
        <v>2436.3046050421085</v>
      </c>
      <c r="D14" s="489">
        <v>0.21577331021418567</v>
      </c>
    </row>
    <row r="15" spans="1:6" x14ac:dyDescent="0.3">
      <c r="A15" s="490" t="s">
        <v>801</v>
      </c>
      <c r="B15" s="22">
        <v>59753683.420000002</v>
      </c>
      <c r="C15" s="488">
        <v>5939.5582737491231</v>
      </c>
      <c r="D15" s="489">
        <v>0.12072348952431318</v>
      </c>
    </row>
    <row r="16" spans="1:6" x14ac:dyDescent="0.3">
      <c r="A16" s="490" t="s">
        <v>802</v>
      </c>
      <c r="B16" s="22">
        <v>128452623.70999999</v>
      </c>
      <c r="C16" s="488">
        <v>8847.1620176212655</v>
      </c>
      <c r="D16" s="489">
        <v>0.17422892012713972</v>
      </c>
    </row>
    <row r="18" spans="1:1" x14ac:dyDescent="0.3">
      <c r="A18" s="49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zoomScaleNormal="100" workbookViewId="0">
      <selection activeCell="G19" sqref="G19"/>
    </sheetView>
  </sheetViews>
  <sheetFormatPr defaultRowHeight="14.4" x14ac:dyDescent="0.3"/>
  <cols>
    <col min="1" max="1" width="35.33203125" bestFit="1" customWidth="1"/>
    <col min="2" max="2" width="15.109375" customWidth="1"/>
    <col min="3" max="3" width="21" customWidth="1"/>
    <col min="4" max="4" width="15.5546875" customWidth="1"/>
    <col min="5" max="5" width="14.88671875" customWidth="1"/>
  </cols>
  <sheetData>
    <row r="1" spans="1:5" s="2" customFormat="1" ht="15.6" x14ac:dyDescent="0.3">
      <c r="A1" s="410" t="s">
        <v>675</v>
      </c>
      <c r="B1" s="410"/>
      <c r="C1" s="410"/>
      <c r="D1" s="410"/>
      <c r="E1" s="410"/>
    </row>
    <row r="2" spans="1:5" x14ac:dyDescent="0.3">
      <c r="A2" s="39"/>
    </row>
    <row r="3" spans="1:5" s="38" customFormat="1" ht="15.6" x14ac:dyDescent="0.3">
      <c r="A3" s="65" t="s">
        <v>0</v>
      </c>
      <c r="B3" s="60" t="s">
        <v>1</v>
      </c>
      <c r="C3" s="60" t="s">
        <v>2</v>
      </c>
      <c r="D3" s="60" t="s">
        <v>3</v>
      </c>
      <c r="E3" s="60" t="s">
        <v>435</v>
      </c>
    </row>
    <row r="4" spans="1:5" x14ac:dyDescent="0.3">
      <c r="A4" s="10" t="s">
        <v>4</v>
      </c>
      <c r="B4" s="23">
        <f>B5+B6+B7+B8+B9</f>
        <v>2828344</v>
      </c>
      <c r="C4" s="24">
        <f>C5+C6+C7+C8+C9</f>
        <v>2315513688.9000001</v>
      </c>
      <c r="D4" s="24">
        <f>C4/B4</f>
        <v>818.68177594380325</v>
      </c>
      <c r="E4" s="24"/>
    </row>
    <row r="5" spans="1:5" x14ac:dyDescent="0.3">
      <c r="A5" s="16" t="s">
        <v>5</v>
      </c>
      <c r="B5" s="20">
        <v>1913253</v>
      </c>
      <c r="C5" s="21">
        <v>1764073896.1400001</v>
      </c>
      <c r="D5" s="21">
        <v>922.03</v>
      </c>
      <c r="E5" s="21">
        <v>814.08</v>
      </c>
    </row>
    <row r="6" spans="1:5" x14ac:dyDescent="0.3">
      <c r="A6" s="16" t="s">
        <v>6</v>
      </c>
      <c r="B6" s="20">
        <v>643475</v>
      </c>
      <c r="C6" s="21">
        <v>384146991.38</v>
      </c>
      <c r="D6" s="21">
        <v>596.99</v>
      </c>
      <c r="E6" s="21">
        <v>493.66</v>
      </c>
    </row>
    <row r="7" spans="1:5" x14ac:dyDescent="0.3">
      <c r="A7" s="16" t="s">
        <v>7</v>
      </c>
      <c r="B7" s="20">
        <v>208703</v>
      </c>
      <c r="C7" s="21">
        <v>132103316.55</v>
      </c>
      <c r="D7" s="21">
        <v>632.97</v>
      </c>
      <c r="E7" s="21">
        <v>538.64</v>
      </c>
    </row>
    <row r="8" spans="1:5" x14ac:dyDescent="0.3">
      <c r="A8" s="16" t="s">
        <v>8</v>
      </c>
      <c r="B8" s="20">
        <v>29804</v>
      </c>
      <c r="C8" s="21">
        <v>23397745.949999999</v>
      </c>
      <c r="D8" s="21">
        <v>785.05</v>
      </c>
      <c r="E8" s="21">
        <v>846</v>
      </c>
    </row>
    <row r="9" spans="1:5" x14ac:dyDescent="0.3">
      <c r="A9" s="235" t="s">
        <v>605</v>
      </c>
      <c r="B9" s="20">
        <v>33109</v>
      </c>
      <c r="C9" s="21">
        <v>11791738.880000001</v>
      </c>
      <c r="D9" s="21">
        <v>356.15</v>
      </c>
      <c r="E9" s="21">
        <v>399.54</v>
      </c>
    </row>
    <row r="10" spans="1:5" x14ac:dyDescent="0.3">
      <c r="A10" s="16"/>
      <c r="B10" s="17"/>
      <c r="C10" s="18"/>
      <c r="D10" s="18"/>
      <c r="E10" s="7"/>
    </row>
    <row r="11" spans="1:5" x14ac:dyDescent="0.3">
      <c r="A11" s="10" t="s">
        <v>9</v>
      </c>
      <c r="B11" s="23">
        <f>B12+B13+B14+B15</f>
        <v>1340577</v>
      </c>
      <c r="C11" s="24">
        <f>C12+C13+C14+C15</f>
        <v>263053160.50999999</v>
      </c>
      <c r="D11" s="24">
        <f>C11/B11</f>
        <v>196.22383534105089</v>
      </c>
      <c r="E11" s="7"/>
    </row>
    <row r="12" spans="1:5" x14ac:dyDescent="0.3">
      <c r="A12" s="16" t="s">
        <v>5</v>
      </c>
      <c r="B12" s="20">
        <v>972358</v>
      </c>
      <c r="C12" s="21">
        <v>214411052.19</v>
      </c>
      <c r="D12" s="21">
        <v>220.51</v>
      </c>
      <c r="E12" s="21">
        <v>199.72</v>
      </c>
    </row>
    <row r="13" spans="1:5" x14ac:dyDescent="0.3">
      <c r="A13" s="16" t="s">
        <v>6</v>
      </c>
      <c r="B13" s="20">
        <v>297407</v>
      </c>
      <c r="C13" s="21">
        <v>38428382.509999998</v>
      </c>
      <c r="D13" s="21">
        <v>129.21</v>
      </c>
      <c r="E13" s="21">
        <v>120.78</v>
      </c>
    </row>
    <row r="14" spans="1:5" x14ac:dyDescent="0.3">
      <c r="A14" s="16" t="s">
        <v>7</v>
      </c>
      <c r="B14" s="20">
        <v>70811</v>
      </c>
      <c r="C14" s="21">
        <v>10213582.279999999</v>
      </c>
      <c r="D14" s="21">
        <v>144.24</v>
      </c>
      <c r="E14" s="21">
        <v>134.02000000000001</v>
      </c>
    </row>
    <row r="15" spans="1:5" x14ac:dyDescent="0.3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3">
      <c r="A16" s="16"/>
      <c r="B16" s="20"/>
      <c r="C16" s="21"/>
      <c r="D16" s="21"/>
      <c r="E16" s="7"/>
    </row>
    <row r="17" spans="1:5" x14ac:dyDescent="0.3">
      <c r="A17" s="10" t="s">
        <v>436</v>
      </c>
      <c r="B17" s="23">
        <f>B18+B19+B20</f>
        <v>430626</v>
      </c>
      <c r="C17" s="24">
        <f>C18+C19+C20</f>
        <v>48045850.990000002</v>
      </c>
      <c r="D17" s="24">
        <f>C17/B17</f>
        <v>111.5721089530126</v>
      </c>
      <c r="E17" s="7"/>
    </row>
    <row r="18" spans="1:5" x14ac:dyDescent="0.3">
      <c r="A18" s="16" t="s">
        <v>5</v>
      </c>
      <c r="B18" s="20">
        <v>378880</v>
      </c>
      <c r="C18" s="21">
        <v>44626840.380000003</v>
      </c>
      <c r="D18" s="21">
        <v>117.79</v>
      </c>
      <c r="E18" s="21">
        <v>101.83</v>
      </c>
    </row>
    <row r="19" spans="1:5" x14ac:dyDescent="0.3">
      <c r="A19" s="16" t="s">
        <v>6</v>
      </c>
      <c r="B19" s="20">
        <v>51730</v>
      </c>
      <c r="C19" s="21">
        <v>3412533.17</v>
      </c>
      <c r="D19" s="21">
        <v>65.97</v>
      </c>
      <c r="E19" s="21">
        <v>44.47</v>
      </c>
    </row>
    <row r="20" spans="1:5" x14ac:dyDescent="0.3">
      <c r="A20" s="16" t="s">
        <v>7</v>
      </c>
      <c r="B20" s="20">
        <v>16</v>
      </c>
      <c r="C20" s="21">
        <v>6477.44</v>
      </c>
      <c r="D20" s="21">
        <v>404.84</v>
      </c>
      <c r="E20" s="21">
        <v>440</v>
      </c>
    </row>
    <row r="21" spans="1:5" x14ac:dyDescent="0.3">
      <c r="A21" s="16" t="s">
        <v>8</v>
      </c>
      <c r="B21" s="20">
        <v>0</v>
      </c>
      <c r="C21" s="21">
        <v>0</v>
      </c>
      <c r="D21" s="21">
        <v>0</v>
      </c>
      <c r="E21" s="223" t="s">
        <v>433</v>
      </c>
    </row>
    <row r="22" spans="1:5" x14ac:dyDescent="0.3">
      <c r="A22" s="16"/>
      <c r="B22" s="88"/>
      <c r="C22" s="89"/>
      <c r="D22" s="89"/>
      <c r="E22" s="74"/>
    </row>
    <row r="23" spans="1:5" s="2" customFormat="1" x14ac:dyDescent="0.3">
      <c r="A23" s="10" t="s">
        <v>640</v>
      </c>
      <c r="B23" s="23">
        <v>0</v>
      </c>
      <c r="C23" s="24">
        <v>0</v>
      </c>
      <c r="D23" s="24">
        <v>0</v>
      </c>
      <c r="E23" s="20" t="s">
        <v>433</v>
      </c>
    </row>
    <row r="24" spans="1:5" x14ac:dyDescent="0.3">
      <c r="A24" s="16" t="s">
        <v>5</v>
      </c>
      <c r="B24" s="20">
        <v>0</v>
      </c>
      <c r="C24" s="21">
        <v>0</v>
      </c>
      <c r="D24" s="21">
        <v>0</v>
      </c>
      <c r="E24" s="21" t="s">
        <v>433</v>
      </c>
    </row>
    <row r="25" spans="1:5" x14ac:dyDescent="0.3">
      <c r="A25" s="16" t="s">
        <v>6</v>
      </c>
      <c r="B25" s="20">
        <v>0</v>
      </c>
      <c r="C25" s="21">
        <v>0</v>
      </c>
      <c r="D25" s="21">
        <v>0</v>
      </c>
      <c r="E25" s="21" t="s">
        <v>433</v>
      </c>
    </row>
    <row r="26" spans="1:5" x14ac:dyDescent="0.3">
      <c r="A26" s="16" t="s">
        <v>7</v>
      </c>
      <c r="B26" s="20">
        <v>0</v>
      </c>
      <c r="C26" s="21">
        <v>0</v>
      </c>
      <c r="D26" s="21">
        <v>0</v>
      </c>
      <c r="E26" s="21" t="s">
        <v>433</v>
      </c>
    </row>
    <row r="27" spans="1:5" x14ac:dyDescent="0.3">
      <c r="A27" s="16" t="s">
        <v>8</v>
      </c>
      <c r="B27" s="20">
        <v>0</v>
      </c>
      <c r="C27" s="21">
        <v>0</v>
      </c>
      <c r="D27" s="21">
        <v>0</v>
      </c>
      <c r="E27" s="21" t="s">
        <v>433</v>
      </c>
    </row>
    <row r="28" spans="1:5" ht="15.6" x14ac:dyDescent="0.3">
      <c r="A28" s="66" t="s">
        <v>10</v>
      </c>
      <c r="B28" s="67">
        <f>B4+B11+B17+B23</f>
        <v>4599547</v>
      </c>
      <c r="C28" s="68">
        <f>C4+C11+C17+C23</f>
        <v>2626612700.3999996</v>
      </c>
      <c r="D28" s="98"/>
      <c r="E28" s="98"/>
    </row>
    <row r="29" spans="1:5" x14ac:dyDescent="0.3">
      <c r="E29" s="19"/>
    </row>
    <row r="30" spans="1:5" x14ac:dyDescent="0.3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H20" sqref="H20"/>
    </sheetView>
  </sheetViews>
  <sheetFormatPr defaultRowHeight="14.4" x14ac:dyDescent="0.3"/>
  <cols>
    <col min="1" max="1" width="35.33203125" bestFit="1" customWidth="1"/>
    <col min="2" max="2" width="14.88671875" customWidth="1"/>
    <col min="3" max="3" width="20.6640625" customWidth="1"/>
    <col min="4" max="4" width="15.109375" bestFit="1" customWidth="1"/>
    <col min="5" max="5" width="12.6640625" customWidth="1"/>
  </cols>
  <sheetData>
    <row r="1" spans="1:5" ht="15.6" x14ac:dyDescent="0.3">
      <c r="A1" s="410" t="s">
        <v>676</v>
      </c>
      <c r="B1" s="410"/>
      <c r="C1" s="410"/>
      <c r="D1" s="410"/>
      <c r="E1" s="410"/>
    </row>
    <row r="2" spans="1:5" x14ac:dyDescent="0.3">
      <c r="A2" s="39"/>
    </row>
    <row r="3" spans="1:5" ht="15.6" x14ac:dyDescent="0.3">
      <c r="A3" s="65" t="s">
        <v>0</v>
      </c>
      <c r="B3" s="60" t="s">
        <v>1</v>
      </c>
      <c r="C3" s="60" t="s">
        <v>2</v>
      </c>
      <c r="D3" s="60" t="s">
        <v>3</v>
      </c>
      <c r="E3" s="60" t="s">
        <v>435</v>
      </c>
    </row>
    <row r="4" spans="1:5" x14ac:dyDescent="0.3">
      <c r="A4" s="10" t="s">
        <v>4</v>
      </c>
      <c r="B4" s="23">
        <f>B5+B6+B7+B8+B9</f>
        <v>2828344</v>
      </c>
      <c r="C4" s="24">
        <f>C5+C6+C7+C8+C9</f>
        <v>2151155847.73</v>
      </c>
      <c r="D4" s="24">
        <f>C4/B4</f>
        <v>760.57079610188862</v>
      </c>
      <c r="E4" s="24"/>
    </row>
    <row r="5" spans="1:5" x14ac:dyDescent="0.3">
      <c r="A5" s="16" t="s">
        <v>5</v>
      </c>
      <c r="B5" s="20">
        <v>1913253</v>
      </c>
      <c r="C5" s="21">
        <v>1633283048.3399999</v>
      </c>
      <c r="D5" s="21">
        <v>853.67</v>
      </c>
      <c r="E5" s="21">
        <v>763.02</v>
      </c>
    </row>
    <row r="6" spans="1:5" x14ac:dyDescent="0.3">
      <c r="A6" s="16" t="s">
        <v>6</v>
      </c>
      <c r="B6" s="20">
        <v>643475</v>
      </c>
      <c r="C6" s="21">
        <v>358332042.54000002</v>
      </c>
      <c r="D6" s="21">
        <v>556.87</v>
      </c>
      <c r="E6" s="21">
        <v>462.35</v>
      </c>
    </row>
    <row r="7" spans="1:5" x14ac:dyDescent="0.3">
      <c r="A7" s="16" t="s">
        <v>7</v>
      </c>
      <c r="B7" s="20">
        <v>208703</v>
      </c>
      <c r="C7" s="21">
        <v>125025386.42</v>
      </c>
      <c r="D7" s="21">
        <v>599.05999999999995</v>
      </c>
      <c r="E7" s="21">
        <v>506.32</v>
      </c>
    </row>
    <row r="8" spans="1:5" x14ac:dyDescent="0.3">
      <c r="A8" s="16" t="s">
        <v>8</v>
      </c>
      <c r="B8" s="20">
        <v>29804</v>
      </c>
      <c r="C8" s="21">
        <v>23083815.399999999</v>
      </c>
      <c r="D8" s="21">
        <v>774.52</v>
      </c>
      <c r="E8" s="21">
        <v>846</v>
      </c>
    </row>
    <row r="9" spans="1:5" x14ac:dyDescent="0.3">
      <c r="A9" s="235" t="s">
        <v>605</v>
      </c>
      <c r="B9" s="20">
        <v>33109</v>
      </c>
      <c r="C9" s="21">
        <v>11431555.029999999</v>
      </c>
      <c r="D9" s="21">
        <v>345.27</v>
      </c>
      <c r="E9" s="21">
        <v>375.57</v>
      </c>
    </row>
    <row r="10" spans="1:5" x14ac:dyDescent="0.3">
      <c r="A10" s="16"/>
      <c r="B10" s="17"/>
      <c r="C10" s="18"/>
      <c r="D10" s="18"/>
      <c r="E10" s="7"/>
    </row>
    <row r="11" spans="1:5" x14ac:dyDescent="0.3">
      <c r="A11" s="10" t="s">
        <v>9</v>
      </c>
      <c r="B11" s="23">
        <f>B12+B13+B14+B15</f>
        <v>1340577</v>
      </c>
      <c r="C11" s="24">
        <f>C12+C13+C14+C15</f>
        <v>238764651.03999996</v>
      </c>
      <c r="D11" s="24">
        <f>C11/B11</f>
        <v>178.10588354119156</v>
      </c>
      <c r="E11" s="7"/>
    </row>
    <row r="12" spans="1:5" x14ac:dyDescent="0.3">
      <c r="A12" s="16" t="s">
        <v>5</v>
      </c>
      <c r="B12" s="20">
        <v>972358</v>
      </c>
      <c r="C12" s="21">
        <v>193490882.19999999</v>
      </c>
      <c r="D12" s="21">
        <v>198.99</v>
      </c>
      <c r="E12" s="21">
        <v>187.11</v>
      </c>
    </row>
    <row r="13" spans="1:5" x14ac:dyDescent="0.3">
      <c r="A13" s="16" t="s">
        <v>6</v>
      </c>
      <c r="B13" s="20">
        <v>297407</v>
      </c>
      <c r="C13" s="21">
        <v>35804567.009999998</v>
      </c>
      <c r="D13" s="21">
        <v>120.39</v>
      </c>
      <c r="E13" s="21">
        <v>113.54</v>
      </c>
    </row>
    <row r="14" spans="1:5" x14ac:dyDescent="0.3">
      <c r="A14" s="16" t="s">
        <v>7</v>
      </c>
      <c r="B14" s="20">
        <v>70811</v>
      </c>
      <c r="C14" s="21">
        <v>9469066.9100000001</v>
      </c>
      <c r="D14" s="21">
        <v>133.72</v>
      </c>
      <c r="E14" s="21">
        <v>125.99</v>
      </c>
    </row>
    <row r="15" spans="1:5" x14ac:dyDescent="0.3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3">
      <c r="A16" s="16"/>
      <c r="B16" s="20"/>
      <c r="C16" s="21"/>
      <c r="D16" s="21"/>
      <c r="E16" s="7"/>
    </row>
    <row r="17" spans="1:6" x14ac:dyDescent="0.3">
      <c r="A17" s="10" t="s">
        <v>436</v>
      </c>
      <c r="B17" s="23">
        <f>B18+B19+B20</f>
        <v>430626</v>
      </c>
      <c r="C17" s="24">
        <f>C18+C19+C20</f>
        <v>47757686.579999991</v>
      </c>
      <c r="D17" s="24">
        <f>C17/B17</f>
        <v>110.9029333574842</v>
      </c>
      <c r="E17" s="7"/>
    </row>
    <row r="18" spans="1:6" x14ac:dyDescent="0.3">
      <c r="A18" s="16" t="s">
        <v>5</v>
      </c>
      <c r="B18" s="20">
        <v>378880</v>
      </c>
      <c r="C18" s="21">
        <v>44349513.659999996</v>
      </c>
      <c r="D18" s="21">
        <v>117.05</v>
      </c>
      <c r="E18" s="21">
        <v>101.77</v>
      </c>
    </row>
    <row r="19" spans="1:6" x14ac:dyDescent="0.3">
      <c r="A19" s="16" t="s">
        <v>6</v>
      </c>
      <c r="B19" s="20">
        <v>51730</v>
      </c>
      <c r="C19" s="21">
        <v>3401720.62</v>
      </c>
      <c r="D19" s="21">
        <v>65.760000000000005</v>
      </c>
      <c r="E19" s="21">
        <v>44.47</v>
      </c>
    </row>
    <row r="20" spans="1:6" x14ac:dyDescent="0.3">
      <c r="A20" s="16" t="s">
        <v>7</v>
      </c>
      <c r="B20" s="20">
        <v>16</v>
      </c>
      <c r="C20" s="21">
        <v>6452.3</v>
      </c>
      <c r="D20" s="21">
        <v>403.27</v>
      </c>
      <c r="E20" s="21">
        <v>440</v>
      </c>
    </row>
    <row r="21" spans="1:6" x14ac:dyDescent="0.3">
      <c r="A21" s="16" t="s">
        <v>8</v>
      </c>
      <c r="B21" s="20">
        <v>0</v>
      </c>
      <c r="C21" s="21">
        <v>0</v>
      </c>
      <c r="D21" s="21">
        <v>0</v>
      </c>
      <c r="E21" s="21" t="s">
        <v>433</v>
      </c>
    </row>
    <row r="22" spans="1:6" x14ac:dyDescent="0.3">
      <c r="A22" s="16"/>
      <c r="B22" s="88"/>
      <c r="C22" s="89"/>
      <c r="D22" s="89"/>
      <c r="E22" s="74"/>
    </row>
    <row r="23" spans="1:6" x14ac:dyDescent="0.3">
      <c r="A23" s="10" t="s">
        <v>640</v>
      </c>
      <c r="B23" s="23">
        <v>0</v>
      </c>
      <c r="C23" s="24">
        <v>0</v>
      </c>
      <c r="D23" s="24">
        <v>0</v>
      </c>
      <c r="E23" s="20" t="s">
        <v>433</v>
      </c>
    </row>
    <row r="24" spans="1:6" x14ac:dyDescent="0.3">
      <c r="A24" s="16" t="s">
        <v>5</v>
      </c>
      <c r="B24" s="20">
        <v>0</v>
      </c>
      <c r="C24" s="21">
        <v>0</v>
      </c>
      <c r="D24" s="21">
        <v>0</v>
      </c>
      <c r="E24" s="21" t="s">
        <v>433</v>
      </c>
      <c r="F24" t="s">
        <v>433</v>
      </c>
    </row>
    <row r="25" spans="1:6" x14ac:dyDescent="0.3">
      <c r="A25" s="16" t="s">
        <v>6</v>
      </c>
      <c r="B25" s="20">
        <v>0</v>
      </c>
      <c r="C25" s="21">
        <v>0</v>
      </c>
      <c r="D25" s="21">
        <v>0</v>
      </c>
      <c r="E25" s="21" t="s">
        <v>433</v>
      </c>
      <c r="F25" t="s">
        <v>433</v>
      </c>
    </row>
    <row r="26" spans="1:6" x14ac:dyDescent="0.3">
      <c r="A26" s="16" t="s">
        <v>7</v>
      </c>
      <c r="B26" s="20">
        <v>0</v>
      </c>
      <c r="C26" s="21">
        <v>0</v>
      </c>
      <c r="D26" s="21">
        <v>0</v>
      </c>
      <c r="E26" s="21" t="s">
        <v>433</v>
      </c>
      <c r="F26" t="s">
        <v>433</v>
      </c>
    </row>
    <row r="27" spans="1:6" x14ac:dyDescent="0.3">
      <c r="A27" s="16" t="s">
        <v>8</v>
      </c>
      <c r="B27" s="20">
        <v>0</v>
      </c>
      <c r="C27" s="21">
        <v>0</v>
      </c>
      <c r="D27" s="21">
        <v>0</v>
      </c>
      <c r="E27" s="21" t="s">
        <v>433</v>
      </c>
      <c r="F27" t="s">
        <v>433</v>
      </c>
    </row>
    <row r="28" spans="1:6" ht="15.6" x14ac:dyDescent="0.3">
      <c r="A28" s="66" t="s">
        <v>10</v>
      </c>
      <c r="B28" s="67">
        <f>B4+B11+B17+B23</f>
        <v>4599547</v>
      </c>
      <c r="C28" s="68">
        <f>C4+C11+C17+C23</f>
        <v>2437678185.3499999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9"/>
  <sheetViews>
    <sheetView topLeftCell="A10" workbookViewId="0">
      <selection activeCell="H14" sqref="H14"/>
    </sheetView>
  </sheetViews>
  <sheetFormatPr defaultColWidth="9.109375" defaultRowHeight="14.4" x14ac:dyDescent="0.3"/>
  <cols>
    <col min="1" max="1" width="32.33203125" customWidth="1"/>
    <col min="2" max="2" width="15.44140625" customWidth="1"/>
    <col min="3" max="3" width="22" customWidth="1"/>
    <col min="4" max="4" width="19" customWidth="1"/>
    <col min="5" max="5" width="20.109375" customWidth="1"/>
    <col min="6" max="6" width="18.109375" bestFit="1" customWidth="1"/>
  </cols>
  <sheetData>
    <row r="1" spans="1:6" s="2" customFormat="1" ht="15.6" x14ac:dyDescent="0.3">
      <c r="A1" s="410" t="s">
        <v>803</v>
      </c>
      <c r="B1" s="410"/>
      <c r="C1" s="410"/>
      <c r="D1" s="410"/>
      <c r="E1" s="410"/>
      <c r="F1" s="410"/>
    </row>
    <row r="2" spans="1:6" x14ac:dyDescent="0.3">
      <c r="A2" s="39"/>
    </row>
    <row r="3" spans="1:6" s="42" customFormat="1" ht="46.8" x14ac:dyDescent="0.3">
      <c r="A3" s="90" t="s">
        <v>11</v>
      </c>
      <c r="B3" s="90" t="s">
        <v>607</v>
      </c>
      <c r="C3" s="90" t="s">
        <v>608</v>
      </c>
      <c r="D3" s="237" t="s">
        <v>609</v>
      </c>
      <c r="E3" s="237" t="s">
        <v>610</v>
      </c>
      <c r="F3" s="237" t="s">
        <v>611</v>
      </c>
    </row>
    <row r="4" spans="1:6" x14ac:dyDescent="0.3">
      <c r="A4" s="1" t="s">
        <v>5</v>
      </c>
      <c r="B4" s="342">
        <v>1900556</v>
      </c>
      <c r="C4" s="343">
        <v>2173812634.9099998</v>
      </c>
      <c r="D4" s="344" t="s">
        <v>677</v>
      </c>
      <c r="E4" s="343">
        <v>121825417.38</v>
      </c>
      <c r="F4" s="344" t="s">
        <v>678</v>
      </c>
    </row>
    <row r="5" spans="1:6" x14ac:dyDescent="0.3">
      <c r="A5" s="1" t="s">
        <v>605</v>
      </c>
      <c r="B5" s="342">
        <v>15154</v>
      </c>
      <c r="C5" s="343">
        <v>6123279.2400000002</v>
      </c>
      <c r="D5" s="344" t="s">
        <v>679</v>
      </c>
      <c r="E5" s="343">
        <v>364864.67</v>
      </c>
      <c r="F5" s="344" t="s">
        <v>680</v>
      </c>
    </row>
    <row r="6" spans="1:6" ht="15" customHeight="1" x14ac:dyDescent="0.3">
      <c r="A6" s="1" t="s">
        <v>6</v>
      </c>
      <c r="B6" s="342">
        <v>370756</v>
      </c>
      <c r="C6" s="343">
        <v>265911639.25</v>
      </c>
      <c r="D6" s="344" t="s">
        <v>681</v>
      </c>
      <c r="E6" s="343">
        <v>14690505.85</v>
      </c>
      <c r="F6" s="344" t="s">
        <v>682</v>
      </c>
    </row>
    <row r="7" spans="1:6" x14ac:dyDescent="0.3">
      <c r="A7" s="1" t="s">
        <v>45</v>
      </c>
      <c r="B7" s="342">
        <v>177625</v>
      </c>
      <c r="C7" s="343">
        <v>125830131.16</v>
      </c>
      <c r="D7" s="344" t="s">
        <v>683</v>
      </c>
      <c r="E7" s="343">
        <v>6442720.4100000001</v>
      </c>
      <c r="F7" s="344" t="s">
        <v>684</v>
      </c>
    </row>
    <row r="8" spans="1:6" ht="15" customHeight="1" x14ac:dyDescent="0.3">
      <c r="A8" s="1" t="s">
        <v>8</v>
      </c>
      <c r="B8" s="342">
        <v>22474</v>
      </c>
      <c r="C8" s="343">
        <v>9538333.0600000005</v>
      </c>
      <c r="D8" s="344" t="s">
        <v>685</v>
      </c>
      <c r="E8" s="343">
        <v>214323.96</v>
      </c>
      <c r="F8" s="344" t="s">
        <v>686</v>
      </c>
    </row>
    <row r="9" spans="1:6" ht="15.6" x14ac:dyDescent="0.3">
      <c r="A9" s="143"/>
      <c r="B9" s="354">
        <f>SUM(B4:B8)</f>
        <v>2486565</v>
      </c>
      <c r="C9" s="353">
        <f>SUM(C4:C8)</f>
        <v>2581216017.6199994</v>
      </c>
      <c r="D9" s="364"/>
      <c r="E9" s="353">
        <f>SUM(E4:E8)</f>
        <v>143537832.27000001</v>
      </c>
      <c r="F9" s="337"/>
    </row>
    <row r="10" spans="1:6" ht="15" customHeight="1" x14ac:dyDescent="0.3"/>
    <row r="11" spans="1:6" ht="15.6" x14ac:dyDescent="0.3">
      <c r="A11" s="410" t="s">
        <v>804</v>
      </c>
      <c r="B11" s="410"/>
      <c r="C11" s="410"/>
      <c r="D11" s="410"/>
      <c r="E11" s="410"/>
      <c r="F11" s="410"/>
    </row>
    <row r="12" spans="1:6" x14ac:dyDescent="0.3">
      <c r="A12" s="39"/>
    </row>
    <row r="13" spans="1:6" ht="46.8" x14ac:dyDescent="0.3">
      <c r="A13" s="90" t="s">
        <v>11</v>
      </c>
      <c r="B13" s="90" t="s">
        <v>607</v>
      </c>
      <c r="C13" s="90" t="s">
        <v>608</v>
      </c>
      <c r="D13" s="237" t="s">
        <v>609</v>
      </c>
      <c r="E13" s="237" t="s">
        <v>610</v>
      </c>
      <c r="F13" s="237" t="s">
        <v>611</v>
      </c>
    </row>
    <row r="14" spans="1:6" x14ac:dyDescent="0.3">
      <c r="A14" s="1" t="s">
        <v>5</v>
      </c>
      <c r="B14" s="342">
        <v>1898696</v>
      </c>
      <c r="C14" s="343">
        <v>2169047809.6799998</v>
      </c>
      <c r="D14" s="344" t="s">
        <v>670</v>
      </c>
      <c r="E14" s="343">
        <v>121542654.88</v>
      </c>
      <c r="F14" s="344" t="s">
        <v>665</v>
      </c>
    </row>
    <row r="15" spans="1:6" x14ac:dyDescent="0.3">
      <c r="A15" s="1" t="s">
        <v>605</v>
      </c>
      <c r="B15" s="342">
        <v>15298</v>
      </c>
      <c r="C15" s="343">
        <v>6182985.9500000002</v>
      </c>
      <c r="D15" s="344" t="s">
        <v>671</v>
      </c>
      <c r="E15" s="343">
        <v>368374.39</v>
      </c>
      <c r="F15" s="344" t="s">
        <v>666</v>
      </c>
    </row>
    <row r="16" spans="1:6" x14ac:dyDescent="0.3">
      <c r="A16" s="1" t="s">
        <v>6</v>
      </c>
      <c r="B16" s="342">
        <v>371045</v>
      </c>
      <c r="C16" s="343">
        <v>265891826.55000001</v>
      </c>
      <c r="D16" s="344" t="s">
        <v>672</v>
      </c>
      <c r="E16" s="343">
        <v>14695077.039999999</v>
      </c>
      <c r="F16" s="344" t="s">
        <v>667</v>
      </c>
    </row>
    <row r="17" spans="1:6" x14ac:dyDescent="0.3">
      <c r="A17" s="1" t="s">
        <v>45</v>
      </c>
      <c r="B17" s="342">
        <v>177319</v>
      </c>
      <c r="C17" s="343">
        <v>125494463.5</v>
      </c>
      <c r="D17" s="344" t="s">
        <v>673</v>
      </c>
      <c r="E17" s="343">
        <v>6425456.3600000003</v>
      </c>
      <c r="F17" s="344" t="s">
        <v>668</v>
      </c>
    </row>
    <row r="18" spans="1:6" x14ac:dyDescent="0.3">
      <c r="A18" s="1" t="s">
        <v>8</v>
      </c>
      <c r="B18" s="342">
        <v>22279</v>
      </c>
      <c r="C18" s="343">
        <v>9419406.1799999997</v>
      </c>
      <c r="D18" s="344" t="s">
        <v>674</v>
      </c>
      <c r="E18" s="343">
        <v>211303.64</v>
      </c>
      <c r="F18" s="344" t="s">
        <v>669</v>
      </c>
    </row>
    <row r="19" spans="1:6" ht="15.6" x14ac:dyDescent="0.3">
      <c r="A19" s="66" t="s">
        <v>10</v>
      </c>
      <c r="B19" s="354">
        <f>SUM(B14:B18)</f>
        <v>2484637</v>
      </c>
      <c r="C19" s="353">
        <f>SUM(C14:C18)</f>
        <v>2576036491.8599997</v>
      </c>
      <c r="D19" s="364"/>
      <c r="E19" s="353">
        <f>SUM(E14:E18)</f>
        <v>143242866.31</v>
      </c>
      <c r="F19" s="337"/>
    </row>
    <row r="21" spans="1:6" ht="15.6" x14ac:dyDescent="0.3">
      <c r="A21" s="410" t="s">
        <v>805</v>
      </c>
      <c r="B21" s="410"/>
      <c r="C21" s="410"/>
      <c r="D21" s="410"/>
      <c r="E21" s="410"/>
      <c r="F21" s="410"/>
    </row>
    <row r="22" spans="1:6" x14ac:dyDescent="0.3">
      <c r="A22" s="39"/>
    </row>
    <row r="23" spans="1:6" ht="46.8" x14ac:dyDescent="0.3">
      <c r="A23" s="90" t="s">
        <v>11</v>
      </c>
      <c r="B23" s="90" t="s">
        <v>607</v>
      </c>
      <c r="C23" s="90" t="s">
        <v>608</v>
      </c>
      <c r="D23" s="237" t="s">
        <v>609</v>
      </c>
      <c r="E23" s="237" t="s">
        <v>610</v>
      </c>
      <c r="F23" s="237" t="s">
        <v>611</v>
      </c>
    </row>
    <row r="24" spans="1:6" x14ac:dyDescent="0.3">
      <c r="A24" s="1" t="s">
        <v>5</v>
      </c>
      <c r="B24" s="342">
        <v>1884088</v>
      </c>
      <c r="C24" s="343">
        <v>2147806070.5799999</v>
      </c>
      <c r="D24" s="343" t="s">
        <v>659</v>
      </c>
      <c r="E24" s="343">
        <v>120465676.48999999</v>
      </c>
      <c r="F24" s="343" t="s">
        <v>654</v>
      </c>
    </row>
    <row r="25" spans="1:6" x14ac:dyDescent="0.3">
      <c r="A25" s="1" t="s">
        <v>605</v>
      </c>
      <c r="B25" s="342">
        <v>15484</v>
      </c>
      <c r="C25" s="343">
        <v>6262517.3200000003</v>
      </c>
      <c r="D25" s="343" t="s">
        <v>660</v>
      </c>
      <c r="E25" s="343">
        <v>373056.92</v>
      </c>
      <c r="F25" s="343" t="s">
        <v>655</v>
      </c>
    </row>
    <row r="26" spans="1:6" x14ac:dyDescent="0.3">
      <c r="A26" s="1" t="s">
        <v>6</v>
      </c>
      <c r="B26" s="342">
        <v>385313</v>
      </c>
      <c r="C26" s="343">
        <v>281704071.57999998</v>
      </c>
      <c r="D26" s="343" t="s">
        <v>661</v>
      </c>
      <c r="E26" s="343">
        <v>15480210.66</v>
      </c>
      <c r="F26" s="343" t="s">
        <v>656</v>
      </c>
    </row>
    <row r="27" spans="1:6" x14ac:dyDescent="0.3">
      <c r="A27" s="1" t="s">
        <v>45</v>
      </c>
      <c r="B27" s="342">
        <v>176608</v>
      </c>
      <c r="C27" s="343">
        <v>125097447.31</v>
      </c>
      <c r="D27" s="343" t="s">
        <v>662</v>
      </c>
      <c r="E27" s="343">
        <v>6403071.5</v>
      </c>
      <c r="F27" s="343" t="s">
        <v>657</v>
      </c>
    </row>
    <row r="28" spans="1:6" x14ac:dyDescent="0.3">
      <c r="A28" s="1" t="s">
        <v>8</v>
      </c>
      <c r="B28" s="345">
        <v>22066</v>
      </c>
      <c r="C28" s="346">
        <v>9268881.7100000009</v>
      </c>
      <c r="D28" s="346" t="s">
        <v>663</v>
      </c>
      <c r="E28" s="343">
        <v>207044.94</v>
      </c>
      <c r="F28" s="346" t="s">
        <v>658</v>
      </c>
    </row>
    <row r="29" spans="1:6" ht="15.6" x14ac:dyDescent="0.3">
      <c r="A29" s="66" t="s">
        <v>10</v>
      </c>
      <c r="B29" s="354">
        <f>SUM(B24:B28)</f>
        <v>2483559</v>
      </c>
      <c r="C29" s="353">
        <f>SUM(C24:C28)</f>
        <v>2570138988.5</v>
      </c>
      <c r="D29" s="364"/>
      <c r="E29" s="353">
        <f>SUM(E24:E28)</f>
        <v>142929060.50999999</v>
      </c>
      <c r="F29" s="337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G17" sqref="G17"/>
    </sheetView>
  </sheetViews>
  <sheetFormatPr defaultColWidth="9.109375" defaultRowHeight="14.4" x14ac:dyDescent="0.3"/>
  <cols>
    <col min="1" max="1" width="23.6640625" bestFit="1" customWidth="1"/>
    <col min="2" max="2" width="11.88671875" customWidth="1"/>
    <col min="3" max="3" width="11.5546875" customWidth="1"/>
    <col min="4" max="4" width="11.109375" customWidth="1"/>
    <col min="5" max="5" width="11.33203125" customWidth="1"/>
    <col min="6" max="6" width="11" customWidth="1"/>
    <col min="7" max="7" width="12.109375" customWidth="1"/>
    <col min="8" max="8" width="11" customWidth="1"/>
    <col min="9" max="9" width="11.88671875" customWidth="1"/>
    <col min="10" max="10" width="12.5546875" customWidth="1"/>
    <col min="11" max="12" width="11.88671875" customWidth="1"/>
    <col min="13" max="13" width="12.6640625" customWidth="1"/>
  </cols>
  <sheetData>
    <row r="1" spans="1:13" ht="15.6" x14ac:dyDescent="0.3">
      <c r="A1" s="410" t="s">
        <v>688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</row>
    <row r="2" spans="1:13" x14ac:dyDescent="0.3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6" x14ac:dyDescent="0.3">
      <c r="A3" s="416" t="s">
        <v>18</v>
      </c>
      <c r="B3" s="418" t="s">
        <v>5</v>
      </c>
      <c r="C3" s="418"/>
      <c r="D3" s="418"/>
      <c r="E3" s="418" t="s">
        <v>6</v>
      </c>
      <c r="F3" s="418"/>
      <c r="G3" s="62"/>
      <c r="H3" s="418" t="s">
        <v>19</v>
      </c>
      <c r="I3" s="418"/>
      <c r="J3" s="418"/>
      <c r="K3" s="418" t="s">
        <v>20</v>
      </c>
      <c r="L3" s="418"/>
      <c r="M3" s="418"/>
    </row>
    <row r="4" spans="1:13" ht="15.6" x14ac:dyDescent="0.3">
      <c r="A4" s="417"/>
      <c r="B4" s="62" t="s">
        <v>1</v>
      </c>
      <c r="C4" s="69" t="s">
        <v>21</v>
      </c>
      <c r="D4" s="69" t="s">
        <v>435</v>
      </c>
      <c r="E4" s="62" t="s">
        <v>1</v>
      </c>
      <c r="F4" s="69" t="s">
        <v>21</v>
      </c>
      <c r="G4" s="69" t="s">
        <v>435</v>
      </c>
      <c r="H4" s="62" t="s">
        <v>1</v>
      </c>
      <c r="I4" s="69" t="s">
        <v>21</v>
      </c>
      <c r="J4" s="69" t="s">
        <v>435</v>
      </c>
      <c r="K4" s="62" t="s">
        <v>1</v>
      </c>
      <c r="L4" s="69" t="s">
        <v>21</v>
      </c>
      <c r="M4" s="69" t="s">
        <v>435</v>
      </c>
    </row>
    <row r="5" spans="1:13" x14ac:dyDescent="0.3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3">
      <c r="A6" s="16" t="s">
        <v>438</v>
      </c>
      <c r="B6" s="26">
        <v>409299</v>
      </c>
      <c r="C6" s="54">
        <v>369.51</v>
      </c>
      <c r="D6" s="223">
        <v>415.32</v>
      </c>
      <c r="E6" s="182">
        <v>353898</v>
      </c>
      <c r="F6" s="223">
        <v>365.51</v>
      </c>
      <c r="G6" s="223">
        <v>400.6</v>
      </c>
      <c r="H6" s="182">
        <v>100403</v>
      </c>
      <c r="I6" s="223">
        <v>389.9</v>
      </c>
      <c r="J6" s="223">
        <v>388.99</v>
      </c>
      <c r="K6" s="182">
        <v>3032</v>
      </c>
      <c r="L6" s="223">
        <v>241.06</v>
      </c>
      <c r="M6" s="223">
        <v>200</v>
      </c>
    </row>
    <row r="7" spans="1:13" x14ac:dyDescent="0.3">
      <c r="A7" s="16" t="s">
        <v>439</v>
      </c>
      <c r="B7" s="26">
        <v>822947</v>
      </c>
      <c r="C7" s="54">
        <v>702.26</v>
      </c>
      <c r="D7" s="223">
        <v>669.43</v>
      </c>
      <c r="E7" s="182">
        <v>244840</v>
      </c>
      <c r="F7" s="223">
        <v>716.14</v>
      </c>
      <c r="G7" s="223">
        <v>706.74</v>
      </c>
      <c r="H7" s="182">
        <v>88083</v>
      </c>
      <c r="I7" s="223">
        <v>687.03</v>
      </c>
      <c r="J7" s="223">
        <v>670.74</v>
      </c>
      <c r="K7" s="182">
        <v>26764</v>
      </c>
      <c r="L7" s="223">
        <v>834.72</v>
      </c>
      <c r="M7" s="223">
        <v>846</v>
      </c>
    </row>
    <row r="8" spans="1:13" x14ac:dyDescent="0.3">
      <c r="A8" s="16" t="s">
        <v>440</v>
      </c>
      <c r="B8" s="26">
        <v>552096</v>
      </c>
      <c r="C8" s="54">
        <v>1204.6600000000001</v>
      </c>
      <c r="D8" s="223">
        <v>1189.82</v>
      </c>
      <c r="E8" s="182">
        <v>41754</v>
      </c>
      <c r="F8" s="223">
        <v>1152.73</v>
      </c>
      <c r="G8" s="223">
        <v>1130.5</v>
      </c>
      <c r="H8" s="182">
        <v>17671</v>
      </c>
      <c r="I8" s="223">
        <v>1177.2</v>
      </c>
      <c r="J8" s="223">
        <v>1159.81</v>
      </c>
      <c r="K8" s="182">
        <v>1</v>
      </c>
      <c r="L8" s="223">
        <v>1216.25</v>
      </c>
      <c r="M8" s="223">
        <v>1216.25</v>
      </c>
    </row>
    <row r="9" spans="1:13" x14ac:dyDescent="0.3">
      <c r="A9" s="16" t="s">
        <v>441</v>
      </c>
      <c r="B9" s="26">
        <v>99035</v>
      </c>
      <c r="C9" s="54">
        <v>1672.56</v>
      </c>
      <c r="D9" s="223">
        <v>1635.32</v>
      </c>
      <c r="E9" s="182">
        <v>2266</v>
      </c>
      <c r="F9" s="223">
        <v>1658.02</v>
      </c>
      <c r="G9" s="223">
        <v>1609.23</v>
      </c>
      <c r="H9" s="182">
        <v>2143</v>
      </c>
      <c r="I9" s="223">
        <v>1675.88</v>
      </c>
      <c r="J9" s="223">
        <v>1646.98</v>
      </c>
      <c r="K9" s="182">
        <v>7</v>
      </c>
      <c r="L9" s="223">
        <v>1602.4</v>
      </c>
      <c r="M9" s="223">
        <v>1602.4</v>
      </c>
    </row>
    <row r="10" spans="1:13" x14ac:dyDescent="0.3">
      <c r="A10" s="16" t="s">
        <v>442</v>
      </c>
      <c r="B10" s="26">
        <v>20286</v>
      </c>
      <c r="C10" s="54">
        <v>2192.4499999999998</v>
      </c>
      <c r="D10" s="223">
        <v>2170.5300000000002</v>
      </c>
      <c r="E10" s="182">
        <v>455</v>
      </c>
      <c r="F10" s="223">
        <v>2209.41</v>
      </c>
      <c r="G10" s="223">
        <v>2197.2600000000002</v>
      </c>
      <c r="H10" s="182">
        <v>295</v>
      </c>
      <c r="I10" s="223">
        <v>2177.8000000000002</v>
      </c>
      <c r="J10" s="223">
        <v>2152.42</v>
      </c>
      <c r="K10" s="182">
        <v>0</v>
      </c>
      <c r="L10" s="223">
        <v>0</v>
      </c>
      <c r="M10" s="223" t="s">
        <v>433</v>
      </c>
    </row>
    <row r="11" spans="1:13" x14ac:dyDescent="0.3">
      <c r="A11" s="16" t="s">
        <v>443</v>
      </c>
      <c r="B11" s="26">
        <v>9590</v>
      </c>
      <c r="C11" s="54">
        <v>3014.94</v>
      </c>
      <c r="D11" s="223">
        <v>2851.48</v>
      </c>
      <c r="E11" s="182">
        <v>262</v>
      </c>
      <c r="F11" s="223">
        <v>2850.74</v>
      </c>
      <c r="G11" s="223">
        <v>2755.3</v>
      </c>
      <c r="H11" s="182">
        <v>108</v>
      </c>
      <c r="I11" s="223">
        <v>3025.41</v>
      </c>
      <c r="J11" s="223">
        <v>2779.69</v>
      </c>
      <c r="K11" s="182">
        <v>0</v>
      </c>
      <c r="L11" s="223">
        <v>0</v>
      </c>
      <c r="M11" s="223" t="s">
        <v>433</v>
      </c>
    </row>
    <row r="12" spans="1:13" ht="15.6" x14ac:dyDescent="0.3">
      <c r="A12" s="70" t="s">
        <v>26</v>
      </c>
      <c r="B12" s="53">
        <f>SUM(B6:B11)</f>
        <v>1913253</v>
      </c>
      <c r="C12" s="71"/>
      <c r="D12" s="71"/>
      <c r="E12" s="53">
        <f>SUM(E6:E11)</f>
        <v>643475</v>
      </c>
      <c r="F12" s="71"/>
      <c r="G12" s="71"/>
      <c r="H12" s="53">
        <f>SUM(H6:H11)</f>
        <v>208703</v>
      </c>
      <c r="I12" s="71"/>
      <c r="J12" s="71"/>
      <c r="K12" s="53">
        <f>SUM(K6:K11)</f>
        <v>29804</v>
      </c>
      <c r="L12" s="71"/>
      <c r="M12" s="71"/>
    </row>
    <row r="13" spans="1:13" x14ac:dyDescent="0.3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3">
      <c r="A14" s="16" t="s">
        <v>444</v>
      </c>
      <c r="B14" s="26">
        <v>81597</v>
      </c>
      <c r="C14" s="54">
        <v>72.989999999999995</v>
      </c>
      <c r="D14" s="54">
        <v>77.87</v>
      </c>
      <c r="E14" s="26">
        <v>126716</v>
      </c>
      <c r="F14" s="54">
        <v>66.91</v>
      </c>
      <c r="G14" s="54">
        <v>72.790000000000006</v>
      </c>
      <c r="H14" s="26">
        <v>23603</v>
      </c>
      <c r="I14" s="54">
        <v>61.53</v>
      </c>
      <c r="J14" s="54">
        <v>64.23</v>
      </c>
      <c r="K14" s="26">
        <v>0</v>
      </c>
      <c r="L14" s="54">
        <v>0</v>
      </c>
      <c r="M14" s="54" t="s">
        <v>433</v>
      </c>
    </row>
    <row r="15" spans="1:13" x14ac:dyDescent="0.3">
      <c r="A15" s="16" t="s">
        <v>445</v>
      </c>
      <c r="B15" s="26">
        <v>488303</v>
      </c>
      <c r="C15" s="54">
        <v>160.55000000000001</v>
      </c>
      <c r="D15" s="54">
        <v>168.95</v>
      </c>
      <c r="E15" s="26">
        <v>146619</v>
      </c>
      <c r="F15" s="54">
        <v>144.26</v>
      </c>
      <c r="G15" s="54">
        <v>142.72</v>
      </c>
      <c r="H15" s="26">
        <v>37027</v>
      </c>
      <c r="I15" s="54">
        <v>144.68</v>
      </c>
      <c r="J15" s="54">
        <v>143.5</v>
      </c>
      <c r="K15" s="26">
        <v>1</v>
      </c>
      <c r="L15" s="54">
        <v>134.91999999999999</v>
      </c>
      <c r="M15" s="54">
        <v>134.91999999999999</v>
      </c>
    </row>
    <row r="16" spans="1:13" x14ac:dyDescent="0.3">
      <c r="A16" s="16" t="s">
        <v>446</v>
      </c>
      <c r="B16" s="26">
        <v>310016</v>
      </c>
      <c r="C16" s="54">
        <v>233.97</v>
      </c>
      <c r="D16" s="54">
        <v>226.51</v>
      </c>
      <c r="E16" s="26">
        <v>19902</v>
      </c>
      <c r="F16" s="54">
        <v>232.17</v>
      </c>
      <c r="G16" s="54">
        <v>223.68</v>
      </c>
      <c r="H16" s="26">
        <v>8315</v>
      </c>
      <c r="I16" s="54">
        <v>232.35</v>
      </c>
      <c r="J16" s="54">
        <v>228.16</v>
      </c>
      <c r="K16" s="26">
        <v>0</v>
      </c>
      <c r="L16" s="54">
        <v>0</v>
      </c>
      <c r="M16" s="54" t="s">
        <v>433</v>
      </c>
    </row>
    <row r="17" spans="1:13" x14ac:dyDescent="0.3">
      <c r="A17" s="16" t="s">
        <v>447</v>
      </c>
      <c r="B17" s="26">
        <v>61665</v>
      </c>
      <c r="C17" s="54">
        <v>342.03</v>
      </c>
      <c r="D17" s="54">
        <v>340.08</v>
      </c>
      <c r="E17" s="26">
        <v>3102</v>
      </c>
      <c r="F17" s="54">
        <v>336.17</v>
      </c>
      <c r="G17" s="54">
        <v>327.7</v>
      </c>
      <c r="H17" s="26">
        <v>1292</v>
      </c>
      <c r="I17" s="54">
        <v>340.73</v>
      </c>
      <c r="J17" s="54">
        <v>336.73</v>
      </c>
      <c r="K17" s="26">
        <v>0</v>
      </c>
      <c r="L17" s="54">
        <v>0</v>
      </c>
      <c r="M17" s="54" t="s">
        <v>433</v>
      </c>
    </row>
    <row r="18" spans="1:13" x14ac:dyDescent="0.3">
      <c r="A18" s="16" t="s">
        <v>448</v>
      </c>
      <c r="B18" s="26">
        <v>18652</v>
      </c>
      <c r="C18" s="54">
        <v>443.85</v>
      </c>
      <c r="D18" s="54">
        <v>440.79</v>
      </c>
      <c r="E18" s="26">
        <v>783</v>
      </c>
      <c r="F18" s="54">
        <v>438.1</v>
      </c>
      <c r="G18" s="54">
        <v>438</v>
      </c>
      <c r="H18" s="26">
        <v>382</v>
      </c>
      <c r="I18" s="54">
        <v>440.59</v>
      </c>
      <c r="J18" s="54">
        <v>436.42</v>
      </c>
      <c r="K18" s="26">
        <v>0</v>
      </c>
      <c r="L18" s="54">
        <v>0</v>
      </c>
      <c r="M18" s="54" t="s">
        <v>433</v>
      </c>
    </row>
    <row r="19" spans="1:13" x14ac:dyDescent="0.3">
      <c r="A19" s="75" t="s">
        <v>449</v>
      </c>
      <c r="B19" s="26">
        <v>12001</v>
      </c>
      <c r="C19" s="54">
        <v>590.99</v>
      </c>
      <c r="D19" s="54">
        <v>560.74</v>
      </c>
      <c r="E19" s="26">
        <v>284</v>
      </c>
      <c r="F19" s="54">
        <v>588.5</v>
      </c>
      <c r="G19" s="54">
        <v>555.97</v>
      </c>
      <c r="H19" s="26">
        <v>187</v>
      </c>
      <c r="I19" s="54">
        <v>608.01</v>
      </c>
      <c r="J19" s="54">
        <v>578.03</v>
      </c>
      <c r="K19" s="26">
        <v>0</v>
      </c>
      <c r="L19" s="54">
        <v>0</v>
      </c>
      <c r="M19" s="54" t="s">
        <v>433</v>
      </c>
    </row>
    <row r="20" spans="1:13" x14ac:dyDescent="0.3">
      <c r="A20" s="16" t="s">
        <v>450</v>
      </c>
      <c r="B20" s="26">
        <v>122</v>
      </c>
      <c r="C20" s="54">
        <v>1146.92</v>
      </c>
      <c r="D20" s="54">
        <v>1138.81</v>
      </c>
      <c r="E20" s="26">
        <v>1</v>
      </c>
      <c r="F20" s="54">
        <v>1101.8</v>
      </c>
      <c r="G20" s="54">
        <v>1101.8</v>
      </c>
      <c r="H20" s="26">
        <v>5</v>
      </c>
      <c r="I20" s="54">
        <v>1086.72</v>
      </c>
      <c r="J20" s="54">
        <v>1016.12</v>
      </c>
      <c r="K20" s="26">
        <v>0</v>
      </c>
      <c r="L20" s="54">
        <v>0</v>
      </c>
      <c r="M20" s="54" t="s">
        <v>433</v>
      </c>
    </row>
    <row r="21" spans="1:13" x14ac:dyDescent="0.3">
      <c r="A21" s="16" t="s">
        <v>451</v>
      </c>
      <c r="B21" s="26">
        <v>2</v>
      </c>
      <c r="C21" s="54">
        <v>1706.06</v>
      </c>
      <c r="D21" s="54">
        <v>1706.06</v>
      </c>
      <c r="E21" s="26">
        <v>0</v>
      </c>
      <c r="F21" s="54">
        <v>0</v>
      </c>
      <c r="G21" s="54" t="s">
        <v>433</v>
      </c>
      <c r="H21" s="26">
        <v>0</v>
      </c>
      <c r="I21" s="54">
        <v>0</v>
      </c>
      <c r="J21" s="54" t="s">
        <v>433</v>
      </c>
      <c r="K21" s="26">
        <v>0</v>
      </c>
      <c r="L21" s="54">
        <v>0</v>
      </c>
      <c r="M21" s="54" t="s">
        <v>433</v>
      </c>
    </row>
    <row r="22" spans="1:13" x14ac:dyDescent="0.3">
      <c r="A22" s="16" t="s">
        <v>452</v>
      </c>
      <c r="B22" s="26">
        <v>0</v>
      </c>
      <c r="C22" s="54">
        <v>0</v>
      </c>
      <c r="D22" s="54" t="s">
        <v>433</v>
      </c>
      <c r="E22" s="26">
        <v>0</v>
      </c>
      <c r="F22" s="54">
        <v>0</v>
      </c>
      <c r="G22" s="54" t="s">
        <v>433</v>
      </c>
      <c r="H22" s="26">
        <v>0</v>
      </c>
      <c r="I22" s="54">
        <v>0</v>
      </c>
      <c r="J22" s="54" t="s">
        <v>433</v>
      </c>
      <c r="K22" s="26">
        <v>0</v>
      </c>
      <c r="L22" s="54">
        <v>0</v>
      </c>
      <c r="M22" s="54" t="s">
        <v>433</v>
      </c>
    </row>
    <row r="23" spans="1:13" x14ac:dyDescent="0.3">
      <c r="A23" s="16" t="s">
        <v>443</v>
      </c>
      <c r="B23" s="26">
        <v>0</v>
      </c>
      <c r="C23" s="54">
        <v>0</v>
      </c>
      <c r="D23" s="54" t="s">
        <v>433</v>
      </c>
      <c r="E23" s="26">
        <v>0</v>
      </c>
      <c r="F23" s="54">
        <v>0</v>
      </c>
      <c r="G23" s="54" t="s">
        <v>433</v>
      </c>
      <c r="H23" s="26">
        <v>0</v>
      </c>
      <c r="I23" s="54">
        <v>0</v>
      </c>
      <c r="J23" s="54" t="s">
        <v>433</v>
      </c>
      <c r="K23" s="26">
        <v>0</v>
      </c>
      <c r="L23" s="54">
        <v>0</v>
      </c>
      <c r="M23" s="54" t="s">
        <v>433</v>
      </c>
    </row>
    <row r="24" spans="1:13" ht="15.6" x14ac:dyDescent="0.3">
      <c r="A24" s="70" t="s">
        <v>28</v>
      </c>
      <c r="B24" s="53">
        <f>SUM(B14:B23)</f>
        <v>972358</v>
      </c>
      <c r="C24" s="71"/>
      <c r="D24" s="71"/>
      <c r="E24" s="53">
        <f>SUM(E14:E23)</f>
        <v>297407</v>
      </c>
      <c r="F24" s="71"/>
      <c r="G24" s="71"/>
      <c r="H24" s="53">
        <f>SUM(H14:H23)</f>
        <v>70811</v>
      </c>
      <c r="I24" s="71"/>
      <c r="J24" s="71"/>
      <c r="K24" s="53">
        <f>SUM(K14:K23)</f>
        <v>1</v>
      </c>
      <c r="L24" s="71"/>
      <c r="M24" s="71"/>
    </row>
    <row r="25" spans="1:13" x14ac:dyDescent="0.3">
      <c r="A25" s="10" t="s">
        <v>436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3" x14ac:dyDescent="0.3">
      <c r="A26" s="16" t="s">
        <v>444</v>
      </c>
      <c r="B26" s="26">
        <v>182406</v>
      </c>
      <c r="C26" s="223">
        <v>72.06</v>
      </c>
      <c r="D26" s="223">
        <v>74.31</v>
      </c>
      <c r="E26" s="26">
        <v>45642</v>
      </c>
      <c r="F26" s="54">
        <v>43.09</v>
      </c>
      <c r="G26" s="54">
        <v>42.13</v>
      </c>
      <c r="H26" s="26">
        <v>1</v>
      </c>
      <c r="I26" s="54">
        <v>80</v>
      </c>
      <c r="J26" s="54">
        <v>80</v>
      </c>
      <c r="K26" s="182">
        <v>0</v>
      </c>
      <c r="L26" s="223">
        <v>0</v>
      </c>
      <c r="M26" s="223" t="s">
        <v>433</v>
      </c>
    </row>
    <row r="27" spans="1:13" x14ac:dyDescent="0.3">
      <c r="A27" s="16" t="s">
        <v>445</v>
      </c>
      <c r="B27" s="26">
        <v>162985</v>
      </c>
      <c r="C27" s="223">
        <v>128.26</v>
      </c>
      <c r="D27" s="223">
        <v>120.63</v>
      </c>
      <c r="E27" s="26">
        <v>3176</v>
      </c>
      <c r="F27" s="54">
        <v>138.16</v>
      </c>
      <c r="G27" s="54">
        <v>131.47</v>
      </c>
      <c r="H27" s="26">
        <v>1</v>
      </c>
      <c r="I27" s="54">
        <v>192</v>
      </c>
      <c r="J27" s="54">
        <v>192</v>
      </c>
      <c r="K27" s="182">
        <v>0</v>
      </c>
      <c r="L27" s="223">
        <v>0</v>
      </c>
      <c r="M27" s="223" t="s">
        <v>433</v>
      </c>
    </row>
    <row r="28" spans="1:13" x14ac:dyDescent="0.3">
      <c r="A28" s="16" t="s">
        <v>446</v>
      </c>
      <c r="B28" s="26">
        <v>20793</v>
      </c>
      <c r="C28" s="223">
        <v>223.17</v>
      </c>
      <c r="D28" s="223">
        <v>209.91</v>
      </c>
      <c r="E28" s="26">
        <v>1059</v>
      </c>
      <c r="F28" s="54">
        <v>246.94</v>
      </c>
      <c r="G28" s="54">
        <v>247.22</v>
      </c>
      <c r="H28" s="26">
        <v>1</v>
      </c>
      <c r="I28" s="54">
        <v>263.38</v>
      </c>
      <c r="J28" s="54">
        <v>263.38</v>
      </c>
      <c r="K28" s="182">
        <v>0</v>
      </c>
      <c r="L28" s="223">
        <v>0</v>
      </c>
      <c r="M28" s="223" t="s">
        <v>433</v>
      </c>
    </row>
    <row r="29" spans="1:13" x14ac:dyDescent="0.3">
      <c r="A29" s="16" t="s">
        <v>447</v>
      </c>
      <c r="B29" s="26">
        <v>3660</v>
      </c>
      <c r="C29" s="223">
        <v>350.46</v>
      </c>
      <c r="D29" s="223">
        <v>354.32</v>
      </c>
      <c r="E29" s="26">
        <v>1100</v>
      </c>
      <c r="F29" s="54">
        <v>343.5</v>
      </c>
      <c r="G29" s="54">
        <v>343.29</v>
      </c>
      <c r="H29" s="26">
        <v>1</v>
      </c>
      <c r="I29" s="54">
        <v>375.36</v>
      </c>
      <c r="J29" s="54">
        <v>375.36</v>
      </c>
      <c r="K29" s="182">
        <v>0</v>
      </c>
      <c r="L29" s="223">
        <v>0</v>
      </c>
      <c r="M29" s="223" t="s">
        <v>433</v>
      </c>
    </row>
    <row r="30" spans="1:13" x14ac:dyDescent="0.3">
      <c r="A30" s="16" t="s">
        <v>448</v>
      </c>
      <c r="B30" s="26">
        <v>6638</v>
      </c>
      <c r="C30" s="223">
        <v>460.86</v>
      </c>
      <c r="D30" s="223">
        <v>469.2</v>
      </c>
      <c r="E30" s="26">
        <v>541</v>
      </c>
      <c r="F30" s="54">
        <v>453.68</v>
      </c>
      <c r="G30" s="54">
        <v>442.96</v>
      </c>
      <c r="H30" s="26">
        <v>11</v>
      </c>
      <c r="I30" s="54">
        <v>457.23</v>
      </c>
      <c r="J30" s="54">
        <v>448</v>
      </c>
      <c r="K30" s="182">
        <v>0</v>
      </c>
      <c r="L30" s="223">
        <v>0</v>
      </c>
      <c r="M30" s="223" t="s">
        <v>433</v>
      </c>
    </row>
    <row r="31" spans="1:13" x14ac:dyDescent="0.3">
      <c r="A31" s="75" t="s">
        <v>449</v>
      </c>
      <c r="B31" s="26">
        <v>2398</v>
      </c>
      <c r="C31" s="223">
        <v>549.67999999999995</v>
      </c>
      <c r="D31" s="223">
        <v>557.88</v>
      </c>
      <c r="E31" s="26">
        <v>212</v>
      </c>
      <c r="F31" s="54">
        <v>525.9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3">
        <v>0</v>
      </c>
      <c r="M31" s="223" t="s">
        <v>433</v>
      </c>
    </row>
    <row r="32" spans="1:13" x14ac:dyDescent="0.3">
      <c r="A32" s="16" t="s">
        <v>450</v>
      </c>
      <c r="B32" s="26">
        <v>0</v>
      </c>
      <c r="C32" s="223">
        <v>0</v>
      </c>
      <c r="D32" s="223" t="s">
        <v>433</v>
      </c>
      <c r="E32" s="26">
        <v>0</v>
      </c>
      <c r="F32" s="54">
        <v>0</v>
      </c>
      <c r="G32" s="54" t="s">
        <v>433</v>
      </c>
      <c r="H32" s="26">
        <v>0</v>
      </c>
      <c r="I32" s="54">
        <v>0</v>
      </c>
      <c r="J32" s="54" t="s">
        <v>433</v>
      </c>
      <c r="K32" s="26">
        <v>0</v>
      </c>
      <c r="L32" s="54">
        <v>0</v>
      </c>
      <c r="M32" s="54" t="s">
        <v>433</v>
      </c>
    </row>
    <row r="33" spans="1:14" x14ac:dyDescent="0.3">
      <c r="A33" s="16" t="s">
        <v>451</v>
      </c>
      <c r="B33" s="26">
        <v>0</v>
      </c>
      <c r="C33" s="223">
        <v>0</v>
      </c>
      <c r="D33" s="223" t="s">
        <v>433</v>
      </c>
      <c r="E33" s="26">
        <v>0</v>
      </c>
      <c r="F33" s="54">
        <v>0</v>
      </c>
      <c r="G33" s="54" t="s">
        <v>433</v>
      </c>
      <c r="H33" s="26">
        <v>0</v>
      </c>
      <c r="I33" s="54">
        <v>0</v>
      </c>
      <c r="J33" s="54" t="s">
        <v>433</v>
      </c>
      <c r="K33" s="26">
        <v>0</v>
      </c>
      <c r="L33" s="54">
        <v>0</v>
      </c>
      <c r="M33" s="54" t="s">
        <v>433</v>
      </c>
    </row>
    <row r="34" spans="1:14" x14ac:dyDescent="0.3">
      <c r="A34" s="16" t="s">
        <v>452</v>
      </c>
      <c r="B34" s="26">
        <v>0</v>
      </c>
      <c r="C34" s="223">
        <v>0</v>
      </c>
      <c r="D34" s="223" t="s">
        <v>433</v>
      </c>
      <c r="E34" s="26">
        <v>0</v>
      </c>
      <c r="F34" s="54">
        <v>0</v>
      </c>
      <c r="G34" s="54" t="s">
        <v>433</v>
      </c>
      <c r="H34" s="26">
        <v>0</v>
      </c>
      <c r="I34" s="54">
        <v>0</v>
      </c>
      <c r="J34" s="54" t="s">
        <v>433</v>
      </c>
      <c r="K34" s="26">
        <v>0</v>
      </c>
      <c r="L34" s="54">
        <v>0</v>
      </c>
      <c r="M34" s="54" t="s">
        <v>433</v>
      </c>
    </row>
    <row r="35" spans="1:14" x14ac:dyDescent="0.3">
      <c r="A35" s="16" t="s">
        <v>443</v>
      </c>
      <c r="B35" s="26">
        <v>0</v>
      </c>
      <c r="C35" s="223">
        <v>0</v>
      </c>
      <c r="D35" s="223" t="s">
        <v>433</v>
      </c>
      <c r="E35" s="26">
        <v>0</v>
      </c>
      <c r="F35" s="54">
        <v>0</v>
      </c>
      <c r="G35" s="54" t="s">
        <v>433</v>
      </c>
      <c r="H35" s="26">
        <v>0</v>
      </c>
      <c r="I35" s="54">
        <v>0</v>
      </c>
      <c r="J35" s="54" t="s">
        <v>433</v>
      </c>
      <c r="K35" s="26">
        <v>0</v>
      </c>
      <c r="L35" s="54">
        <v>0</v>
      </c>
      <c r="M35" s="54" t="s">
        <v>433</v>
      </c>
    </row>
    <row r="36" spans="1:14" ht="15.6" x14ac:dyDescent="0.3">
      <c r="A36" s="70" t="s">
        <v>641</v>
      </c>
      <c r="B36" s="53">
        <f>SUM(B26:B35)</f>
        <v>378880</v>
      </c>
      <c r="C36" s="71"/>
      <c r="D36" s="71"/>
      <c r="E36" s="53">
        <f>SUM(E26:E35)</f>
        <v>51730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4" x14ac:dyDescent="0.3">
      <c r="A37" s="10" t="s">
        <v>594</v>
      </c>
      <c r="B37" s="29"/>
      <c r="C37" s="238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3">
      <c r="A38" s="16" t="s">
        <v>438</v>
      </c>
      <c r="B38" s="26">
        <v>15024</v>
      </c>
      <c r="C38" s="223">
        <v>375.62</v>
      </c>
      <c r="D38" s="223">
        <v>375.57</v>
      </c>
      <c r="E38" s="26">
        <v>0</v>
      </c>
      <c r="F38" s="54">
        <v>0</v>
      </c>
      <c r="G38" s="54" t="s">
        <v>433</v>
      </c>
      <c r="H38" s="26">
        <v>0</v>
      </c>
      <c r="I38" s="54">
        <v>0</v>
      </c>
      <c r="J38" s="54" t="s">
        <v>433</v>
      </c>
      <c r="K38" s="26">
        <v>18085</v>
      </c>
      <c r="L38" s="54">
        <v>320.06</v>
      </c>
      <c r="M38" s="54">
        <v>399.54</v>
      </c>
    </row>
    <row r="39" spans="1:14" x14ac:dyDescent="0.3">
      <c r="A39" s="16" t="s">
        <v>439</v>
      </c>
      <c r="B39" s="182">
        <v>0</v>
      </c>
      <c r="C39" s="223">
        <v>0</v>
      </c>
      <c r="D39" s="223" t="s">
        <v>433</v>
      </c>
      <c r="E39" s="17">
        <v>0</v>
      </c>
      <c r="F39" s="18">
        <v>0</v>
      </c>
      <c r="G39" s="18" t="s">
        <v>433</v>
      </c>
      <c r="H39" s="17">
        <v>0</v>
      </c>
      <c r="I39" s="18">
        <v>0</v>
      </c>
      <c r="J39" s="18" t="s">
        <v>433</v>
      </c>
      <c r="K39" s="17">
        <v>0</v>
      </c>
      <c r="L39" s="18">
        <v>0</v>
      </c>
      <c r="M39" s="18" t="s">
        <v>433</v>
      </c>
    </row>
    <row r="40" spans="1:14" x14ac:dyDescent="0.3">
      <c r="A40" s="16" t="s">
        <v>440</v>
      </c>
      <c r="B40" s="182">
        <v>0</v>
      </c>
      <c r="C40" s="223">
        <v>0</v>
      </c>
      <c r="D40" s="223" t="s">
        <v>433</v>
      </c>
      <c r="E40" s="17">
        <v>0</v>
      </c>
      <c r="F40" s="18">
        <v>0</v>
      </c>
      <c r="G40" s="18" t="s">
        <v>433</v>
      </c>
      <c r="H40" s="17">
        <v>0</v>
      </c>
      <c r="I40" s="18">
        <v>0</v>
      </c>
      <c r="J40" s="18" t="s">
        <v>433</v>
      </c>
      <c r="K40" s="17">
        <v>0</v>
      </c>
      <c r="L40" s="18">
        <v>0</v>
      </c>
      <c r="M40" s="18" t="s">
        <v>433</v>
      </c>
    </row>
    <row r="41" spans="1:14" x14ac:dyDescent="0.3">
      <c r="A41" s="16" t="s">
        <v>441</v>
      </c>
      <c r="B41" s="182">
        <v>0</v>
      </c>
      <c r="C41" s="223">
        <v>0</v>
      </c>
      <c r="D41" s="223" t="s">
        <v>433</v>
      </c>
      <c r="E41" s="17">
        <v>0</v>
      </c>
      <c r="F41" s="18">
        <v>0</v>
      </c>
      <c r="G41" s="18" t="s">
        <v>433</v>
      </c>
      <c r="H41" s="17">
        <v>0</v>
      </c>
      <c r="I41" s="18">
        <v>0</v>
      </c>
      <c r="J41" s="18" t="s">
        <v>433</v>
      </c>
      <c r="K41" s="17">
        <v>0</v>
      </c>
      <c r="L41" s="18">
        <v>0</v>
      </c>
      <c r="M41" s="18" t="s">
        <v>433</v>
      </c>
    </row>
    <row r="42" spans="1:14" x14ac:dyDescent="0.3">
      <c r="A42" s="16" t="s">
        <v>442</v>
      </c>
      <c r="B42" s="182">
        <v>0</v>
      </c>
      <c r="C42" s="223">
        <v>0</v>
      </c>
      <c r="D42" s="223" t="s">
        <v>433</v>
      </c>
      <c r="E42" s="17">
        <v>0</v>
      </c>
      <c r="F42" s="18">
        <v>0</v>
      </c>
      <c r="G42" s="18" t="s">
        <v>433</v>
      </c>
      <c r="H42" s="17">
        <v>0</v>
      </c>
      <c r="I42" s="18">
        <v>0</v>
      </c>
      <c r="J42" s="18" t="s">
        <v>433</v>
      </c>
      <c r="K42" s="17">
        <v>0</v>
      </c>
      <c r="L42" s="18">
        <v>0</v>
      </c>
      <c r="M42" s="18" t="s">
        <v>433</v>
      </c>
    </row>
    <row r="43" spans="1:14" x14ac:dyDescent="0.3">
      <c r="A43" s="16" t="s">
        <v>443</v>
      </c>
      <c r="B43" s="182">
        <v>0</v>
      </c>
      <c r="C43" s="223">
        <v>0</v>
      </c>
      <c r="D43" s="223" t="s">
        <v>433</v>
      </c>
      <c r="E43" s="17">
        <v>0</v>
      </c>
      <c r="F43" s="18">
        <v>0</v>
      </c>
      <c r="G43" s="18" t="s">
        <v>433</v>
      </c>
      <c r="H43" s="17">
        <v>0</v>
      </c>
      <c r="I43" s="18">
        <v>0</v>
      </c>
      <c r="J43" s="18" t="s">
        <v>433</v>
      </c>
      <c r="K43" s="17">
        <v>0</v>
      </c>
      <c r="L43" s="18">
        <v>0</v>
      </c>
      <c r="M43" s="18" t="s">
        <v>433</v>
      </c>
    </row>
    <row r="44" spans="1:14" ht="15.6" x14ac:dyDescent="0.3">
      <c r="A44" s="70" t="s">
        <v>604</v>
      </c>
      <c r="B44" s="72">
        <f>SUM(B38:B43)</f>
        <v>15024</v>
      </c>
      <c r="C44" s="239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18085</v>
      </c>
      <c r="L44" s="71"/>
      <c r="M44" s="71"/>
    </row>
    <row r="45" spans="1:14" x14ac:dyDescent="0.3">
      <c r="A45" s="10" t="s">
        <v>603</v>
      </c>
      <c r="B45" s="29"/>
      <c r="C45" s="238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3">
      <c r="A46" s="16" t="s">
        <v>438</v>
      </c>
      <c r="B46" s="26">
        <v>0</v>
      </c>
      <c r="C46" s="223">
        <v>0</v>
      </c>
      <c r="D46" s="223" t="s">
        <v>433</v>
      </c>
      <c r="E46" s="26">
        <v>0</v>
      </c>
      <c r="F46" s="54">
        <v>0</v>
      </c>
      <c r="G46" s="54" t="s">
        <v>433</v>
      </c>
      <c r="H46" s="26">
        <v>0</v>
      </c>
      <c r="I46" s="54">
        <v>0</v>
      </c>
      <c r="J46" s="54" t="s">
        <v>433</v>
      </c>
      <c r="K46" s="26">
        <v>0</v>
      </c>
      <c r="L46" s="54">
        <v>0</v>
      </c>
      <c r="M46" s="54" t="s">
        <v>433</v>
      </c>
      <c r="N46" t="s">
        <v>433</v>
      </c>
    </row>
    <row r="47" spans="1:14" x14ac:dyDescent="0.3">
      <c r="A47" s="16" t="s">
        <v>439</v>
      </c>
      <c r="B47" s="182">
        <v>0</v>
      </c>
      <c r="C47" s="223">
        <v>0</v>
      </c>
      <c r="D47" s="223" t="s">
        <v>433</v>
      </c>
      <c r="E47" s="17">
        <v>0</v>
      </c>
      <c r="F47" s="18">
        <v>0</v>
      </c>
      <c r="G47" s="18" t="s">
        <v>433</v>
      </c>
      <c r="H47" s="17">
        <v>0</v>
      </c>
      <c r="I47" s="18">
        <v>0</v>
      </c>
      <c r="J47" s="18" t="s">
        <v>433</v>
      </c>
      <c r="K47" s="17">
        <v>0</v>
      </c>
      <c r="L47" s="18">
        <v>0</v>
      </c>
      <c r="M47" s="18" t="s">
        <v>433</v>
      </c>
      <c r="N47" t="s">
        <v>433</v>
      </c>
    </row>
    <row r="48" spans="1:14" x14ac:dyDescent="0.3">
      <c r="A48" s="16" t="s">
        <v>440</v>
      </c>
      <c r="B48" s="182">
        <v>0</v>
      </c>
      <c r="C48" s="223">
        <v>0</v>
      </c>
      <c r="D48" s="223" t="s">
        <v>433</v>
      </c>
      <c r="E48" s="17">
        <v>0</v>
      </c>
      <c r="F48" s="18">
        <v>0</v>
      </c>
      <c r="G48" s="18" t="s">
        <v>433</v>
      </c>
      <c r="H48" s="17">
        <v>0</v>
      </c>
      <c r="I48" s="18">
        <v>0</v>
      </c>
      <c r="J48" s="18" t="s">
        <v>433</v>
      </c>
      <c r="K48" s="17">
        <v>0</v>
      </c>
      <c r="L48" s="18">
        <v>0</v>
      </c>
      <c r="M48" s="18" t="s">
        <v>433</v>
      </c>
      <c r="N48" t="s">
        <v>433</v>
      </c>
    </row>
    <row r="49" spans="1:14" x14ac:dyDescent="0.3">
      <c r="A49" s="16" t="s">
        <v>441</v>
      </c>
      <c r="B49" s="182">
        <v>0</v>
      </c>
      <c r="C49" s="223">
        <v>0</v>
      </c>
      <c r="D49" s="223" t="s">
        <v>433</v>
      </c>
      <c r="E49" s="17">
        <v>0</v>
      </c>
      <c r="F49" s="18">
        <v>0</v>
      </c>
      <c r="G49" s="18" t="s">
        <v>433</v>
      </c>
      <c r="H49" s="17">
        <v>0</v>
      </c>
      <c r="I49" s="18">
        <v>0</v>
      </c>
      <c r="J49" s="18" t="s">
        <v>433</v>
      </c>
      <c r="K49" s="17">
        <v>0</v>
      </c>
      <c r="L49" s="18">
        <v>0</v>
      </c>
      <c r="M49" s="18" t="s">
        <v>433</v>
      </c>
      <c r="N49" t="s">
        <v>433</v>
      </c>
    </row>
    <row r="50" spans="1:14" x14ac:dyDescent="0.3">
      <c r="A50" s="16" t="s">
        <v>442</v>
      </c>
      <c r="B50" s="182">
        <v>0</v>
      </c>
      <c r="C50" s="223">
        <v>0</v>
      </c>
      <c r="D50" s="223" t="s">
        <v>433</v>
      </c>
      <c r="E50" s="17">
        <v>0</v>
      </c>
      <c r="F50" s="18">
        <v>0</v>
      </c>
      <c r="G50" s="18" t="s">
        <v>433</v>
      </c>
      <c r="H50" s="17">
        <v>0</v>
      </c>
      <c r="I50" s="18">
        <v>0</v>
      </c>
      <c r="J50" s="18" t="s">
        <v>433</v>
      </c>
      <c r="K50" s="17">
        <v>0</v>
      </c>
      <c r="L50" s="18">
        <v>0</v>
      </c>
      <c r="M50" s="18" t="s">
        <v>433</v>
      </c>
      <c r="N50" t="s">
        <v>433</v>
      </c>
    </row>
    <row r="51" spans="1:14" x14ac:dyDescent="0.3">
      <c r="A51" s="16" t="s">
        <v>443</v>
      </c>
      <c r="B51" s="182">
        <v>0</v>
      </c>
      <c r="C51" s="223">
        <v>0</v>
      </c>
      <c r="D51" s="223" t="s">
        <v>433</v>
      </c>
      <c r="E51" s="17">
        <v>0</v>
      </c>
      <c r="F51" s="18">
        <v>0</v>
      </c>
      <c r="G51" s="18" t="s">
        <v>433</v>
      </c>
      <c r="H51" s="17">
        <v>0</v>
      </c>
      <c r="I51" s="18">
        <v>0</v>
      </c>
      <c r="J51" s="18" t="s">
        <v>433</v>
      </c>
      <c r="K51" s="17">
        <v>0</v>
      </c>
      <c r="L51" s="18">
        <v>0</v>
      </c>
      <c r="M51" s="18" t="s">
        <v>433</v>
      </c>
      <c r="N51" t="s">
        <v>433</v>
      </c>
    </row>
    <row r="52" spans="1:14" ht="15.6" x14ac:dyDescent="0.3">
      <c r="A52" s="70" t="s">
        <v>29</v>
      </c>
      <c r="B52" s="72">
        <f>SUM(B46:B51)</f>
        <v>0</v>
      </c>
      <c r="C52" s="239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3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K34"/>
  <sheetViews>
    <sheetView zoomScaleNormal="100" workbookViewId="0">
      <selection activeCell="D17" sqref="D17"/>
    </sheetView>
  </sheetViews>
  <sheetFormatPr defaultRowHeight="14.4" x14ac:dyDescent="0.3"/>
  <cols>
    <col min="1" max="1" width="6.109375" bestFit="1" customWidth="1"/>
    <col min="2" max="2" width="50.44140625" customWidth="1"/>
    <col min="3" max="3" width="16.5546875" customWidth="1"/>
    <col min="4" max="4" width="19" customWidth="1"/>
    <col min="5" max="5" width="23.6640625" customWidth="1"/>
    <col min="6" max="6" width="17.5546875" customWidth="1"/>
    <col min="7" max="7" width="17.6640625" customWidth="1"/>
  </cols>
  <sheetData>
    <row r="1" spans="1:11" s="38" customFormat="1" ht="15.6" x14ac:dyDescent="0.3">
      <c r="A1" s="410" t="s">
        <v>695</v>
      </c>
      <c r="B1" s="410"/>
      <c r="C1" s="410"/>
      <c r="D1" s="410"/>
      <c r="E1" s="410"/>
      <c r="F1" s="410"/>
      <c r="G1" s="410"/>
    </row>
    <row r="2" spans="1:11" x14ac:dyDescent="0.3">
      <c r="A2" s="39"/>
    </row>
    <row r="3" spans="1:11" s="38" customFormat="1" ht="15.6" x14ac:dyDescent="0.3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437</v>
      </c>
      <c r="G3" s="60" t="s">
        <v>39</v>
      </c>
    </row>
    <row r="4" spans="1:11" x14ac:dyDescent="0.3">
      <c r="A4" s="347">
        <v>1</v>
      </c>
      <c r="B4" s="338">
        <v>10</v>
      </c>
      <c r="C4" s="339">
        <v>4</v>
      </c>
      <c r="D4" s="339">
        <v>19</v>
      </c>
      <c r="E4" s="339">
        <v>13</v>
      </c>
      <c r="F4" s="339">
        <v>8</v>
      </c>
      <c r="G4" s="339">
        <v>0</v>
      </c>
    </row>
    <row r="5" spans="1:11" x14ac:dyDescent="0.3">
      <c r="A5" s="347">
        <v>2</v>
      </c>
      <c r="B5" s="338">
        <v>9</v>
      </c>
      <c r="C5" s="339">
        <v>6</v>
      </c>
      <c r="D5" s="339">
        <v>24</v>
      </c>
      <c r="E5" s="339">
        <v>16</v>
      </c>
      <c r="F5" s="339">
        <v>14</v>
      </c>
      <c r="G5" s="339">
        <v>0</v>
      </c>
    </row>
    <row r="6" spans="1:11" x14ac:dyDescent="0.3">
      <c r="A6" s="347">
        <v>3</v>
      </c>
      <c r="B6" s="338">
        <v>8</v>
      </c>
      <c r="C6" s="339">
        <v>128</v>
      </c>
      <c r="D6" s="339">
        <v>488</v>
      </c>
      <c r="E6" s="339">
        <v>289</v>
      </c>
      <c r="F6" s="339">
        <v>247</v>
      </c>
      <c r="G6" s="339">
        <v>0</v>
      </c>
    </row>
    <row r="7" spans="1:11" x14ac:dyDescent="0.3">
      <c r="A7" s="347">
        <v>4</v>
      </c>
      <c r="B7" s="338">
        <v>7</v>
      </c>
      <c r="C7" s="339">
        <v>725</v>
      </c>
      <c r="D7" s="339">
        <v>2366</v>
      </c>
      <c r="E7" s="339">
        <v>1359</v>
      </c>
      <c r="F7" s="339">
        <v>1350</v>
      </c>
      <c r="G7" s="339">
        <v>0</v>
      </c>
    </row>
    <row r="8" spans="1:11" x14ac:dyDescent="0.3">
      <c r="A8" s="347">
        <v>5</v>
      </c>
      <c r="B8" s="338">
        <v>6</v>
      </c>
      <c r="C8" s="339">
        <v>9334</v>
      </c>
      <c r="D8" s="339">
        <v>21071</v>
      </c>
      <c r="E8" s="339">
        <v>17451</v>
      </c>
      <c r="F8" s="339">
        <v>17482</v>
      </c>
      <c r="G8" s="339">
        <v>0</v>
      </c>
    </row>
    <row r="9" spans="1:11" x14ac:dyDescent="0.3">
      <c r="A9" s="347">
        <v>6</v>
      </c>
      <c r="B9" s="338">
        <v>5</v>
      </c>
      <c r="C9" s="339">
        <v>21424</v>
      </c>
      <c r="D9" s="339">
        <v>47397</v>
      </c>
      <c r="E9" s="339">
        <v>36340</v>
      </c>
      <c r="F9" s="339">
        <v>23383</v>
      </c>
      <c r="G9" s="339">
        <v>0</v>
      </c>
    </row>
    <row r="10" spans="1:11" x14ac:dyDescent="0.3">
      <c r="A10" s="347">
        <v>7</v>
      </c>
      <c r="B10" s="338">
        <v>4</v>
      </c>
      <c r="C10" s="339">
        <v>81377</v>
      </c>
      <c r="D10" s="339">
        <v>166513</v>
      </c>
      <c r="E10" s="339">
        <v>123411</v>
      </c>
      <c r="F10" s="339">
        <v>35584</v>
      </c>
      <c r="G10" s="339">
        <v>0</v>
      </c>
    </row>
    <row r="11" spans="1:11" x14ac:dyDescent="0.3">
      <c r="A11" s="347">
        <v>8</v>
      </c>
      <c r="B11" s="338">
        <v>3</v>
      </c>
      <c r="C11" s="339">
        <v>386227</v>
      </c>
      <c r="D11" s="339">
        <v>505462</v>
      </c>
      <c r="E11" s="339">
        <v>342379</v>
      </c>
      <c r="F11" s="339">
        <v>310840</v>
      </c>
      <c r="G11" s="339">
        <v>0</v>
      </c>
    </row>
    <row r="12" spans="1:11" x14ac:dyDescent="0.3">
      <c r="A12" s="347">
        <v>9</v>
      </c>
      <c r="B12" s="338">
        <v>2</v>
      </c>
      <c r="C12" s="339">
        <v>958701</v>
      </c>
      <c r="D12" s="339">
        <v>1060958</v>
      </c>
      <c r="E12" s="339">
        <v>817456</v>
      </c>
      <c r="F12" s="339">
        <v>38988</v>
      </c>
      <c r="G12" s="339">
        <v>0</v>
      </c>
    </row>
    <row r="13" spans="1:11" x14ac:dyDescent="0.3">
      <c r="A13" s="347">
        <v>10</v>
      </c>
      <c r="B13" s="338">
        <v>1</v>
      </c>
      <c r="C13" s="339">
        <v>1028639</v>
      </c>
      <c r="D13" s="339">
        <v>1024046</v>
      </c>
      <c r="E13" s="339">
        <v>1863</v>
      </c>
      <c r="F13" s="339">
        <v>2730</v>
      </c>
      <c r="G13" s="339">
        <v>0</v>
      </c>
    </row>
    <row r="14" spans="1:11" s="2" customFormat="1" ht="15.6" x14ac:dyDescent="0.3">
      <c r="A14" s="211"/>
      <c r="B14" s="340" t="s">
        <v>434</v>
      </c>
      <c r="C14" s="341">
        <f>SUM(C4:C13)</f>
        <v>2486565</v>
      </c>
      <c r="D14" s="341">
        <f>SUM(D4:D13)</f>
        <v>2828344</v>
      </c>
      <c r="E14" s="372">
        <f>SUM(E4:E13)</f>
        <v>1340577</v>
      </c>
      <c r="F14" s="341">
        <f>SUM(F4:F13)</f>
        <v>430626</v>
      </c>
      <c r="G14" s="341">
        <v>0</v>
      </c>
      <c r="K14" s="36"/>
    </row>
    <row r="15" spans="1:11" x14ac:dyDescent="0.3">
      <c r="C15" s="8"/>
    </row>
    <row r="16" spans="1:11" s="42" customFormat="1" ht="15.6" x14ac:dyDescent="0.3">
      <c r="A16" s="38" t="s">
        <v>42</v>
      </c>
      <c r="D16" s="141"/>
      <c r="E16" s="141"/>
      <c r="G16" s="180"/>
    </row>
    <row r="17" spans="1:8" x14ac:dyDescent="0.3">
      <c r="E17" s="8"/>
    </row>
    <row r="18" spans="1:8" s="42" customFormat="1" ht="15.6" x14ac:dyDescent="0.3">
      <c r="A18" s="60" t="s">
        <v>17</v>
      </c>
      <c r="B18" s="61" t="s">
        <v>40</v>
      </c>
      <c r="C18" s="60" t="s">
        <v>36</v>
      </c>
      <c r="E18" s="213"/>
      <c r="F18" s="213"/>
      <c r="G18"/>
      <c r="H18"/>
    </row>
    <row r="19" spans="1:8" x14ac:dyDescent="0.3">
      <c r="A19" s="248">
        <v>1</v>
      </c>
      <c r="B19" s="181">
        <v>6</v>
      </c>
      <c r="C19" s="182">
        <v>2</v>
      </c>
      <c r="D19" s="85"/>
      <c r="E19" s="221"/>
      <c r="F19" s="213"/>
      <c r="G19" s="221"/>
    </row>
    <row r="20" spans="1:8" x14ac:dyDescent="0.3">
      <c r="A20" s="248">
        <v>2</v>
      </c>
      <c r="B20" s="181">
        <v>5</v>
      </c>
      <c r="C20" s="182">
        <v>21</v>
      </c>
      <c r="D20" s="85"/>
      <c r="E20" s="221"/>
      <c r="F20" s="221"/>
      <c r="G20" s="221"/>
    </row>
    <row r="21" spans="1:8" x14ac:dyDescent="0.3">
      <c r="A21" s="248">
        <v>3</v>
      </c>
      <c r="B21" s="181">
        <v>4</v>
      </c>
      <c r="C21" s="182">
        <v>920</v>
      </c>
      <c r="D21" s="85"/>
      <c r="E21" s="221"/>
      <c r="F21" s="213"/>
      <c r="G21" s="221"/>
      <c r="H21" s="213"/>
    </row>
    <row r="22" spans="1:8" x14ac:dyDescent="0.3">
      <c r="A22" s="248">
        <v>4</v>
      </c>
      <c r="B22" s="181">
        <v>3</v>
      </c>
      <c r="C22" s="182">
        <v>15132</v>
      </c>
      <c r="D22" s="85"/>
      <c r="E22" s="221"/>
      <c r="F22" s="213"/>
      <c r="G22" s="221"/>
      <c r="H22" s="221"/>
    </row>
    <row r="23" spans="1:8" x14ac:dyDescent="0.3">
      <c r="A23" s="248">
        <v>5</v>
      </c>
      <c r="B23" s="181">
        <v>2</v>
      </c>
      <c r="C23" s="182">
        <v>313754</v>
      </c>
      <c r="D23" s="8"/>
      <c r="E23" s="221"/>
      <c r="F23" s="213"/>
      <c r="G23" s="221"/>
      <c r="H23" s="221"/>
    </row>
    <row r="24" spans="1:8" x14ac:dyDescent="0.3">
      <c r="A24" s="248">
        <v>6</v>
      </c>
      <c r="B24" s="181">
        <v>1</v>
      </c>
      <c r="C24" s="182">
        <v>2151643</v>
      </c>
      <c r="D24" s="179"/>
      <c r="E24" s="221"/>
      <c r="F24" s="213"/>
      <c r="G24" s="221"/>
      <c r="H24" s="221"/>
    </row>
    <row r="25" spans="1:8" ht="15.6" x14ac:dyDescent="0.3">
      <c r="A25" s="211"/>
      <c r="B25" s="47" t="s">
        <v>434</v>
      </c>
      <c r="C25" s="47">
        <f>SUM(C19:C24)</f>
        <v>2481472</v>
      </c>
      <c r="D25" s="179"/>
      <c r="E25" s="221"/>
      <c r="F25" s="222"/>
      <c r="G25" s="247"/>
    </row>
    <row r="26" spans="1:8" x14ac:dyDescent="0.3">
      <c r="D26" s="179"/>
      <c r="E26" s="8"/>
    </row>
    <row r="27" spans="1:8" ht="15.6" x14ac:dyDescent="0.3">
      <c r="A27" s="38" t="s">
        <v>616</v>
      </c>
      <c r="D27" s="179"/>
      <c r="E27" s="8"/>
    </row>
    <row r="28" spans="1:8" x14ac:dyDescent="0.3">
      <c r="E28" s="8"/>
      <c r="F28" s="8"/>
    </row>
    <row r="29" spans="1:8" ht="15.6" x14ac:dyDescent="0.3">
      <c r="A29" s="60" t="s">
        <v>17</v>
      </c>
      <c r="B29" s="61" t="s">
        <v>41</v>
      </c>
      <c r="C29" s="60" t="s">
        <v>36</v>
      </c>
    </row>
    <row r="30" spans="1:8" x14ac:dyDescent="0.3">
      <c r="A30" s="88">
        <v>1</v>
      </c>
      <c r="B30" s="112">
        <v>4</v>
      </c>
      <c r="C30" s="112">
        <v>11</v>
      </c>
      <c r="E30" s="8"/>
    </row>
    <row r="31" spans="1:8" x14ac:dyDescent="0.3">
      <c r="A31" s="88">
        <v>2</v>
      </c>
      <c r="B31" s="112">
        <v>3</v>
      </c>
      <c r="C31" s="112">
        <v>438</v>
      </c>
    </row>
    <row r="32" spans="1:8" x14ac:dyDescent="0.3">
      <c r="A32" s="88">
        <v>3</v>
      </c>
      <c r="B32" s="112">
        <v>2</v>
      </c>
      <c r="C32" s="112">
        <v>70622</v>
      </c>
    </row>
    <row r="33" spans="1:3" x14ac:dyDescent="0.3">
      <c r="A33" s="88">
        <v>4</v>
      </c>
      <c r="B33" s="6">
        <v>1</v>
      </c>
      <c r="C33" s="6">
        <v>1197975</v>
      </c>
    </row>
    <row r="34" spans="1:3" ht="15.6" x14ac:dyDescent="0.3">
      <c r="A34" s="211"/>
      <c r="B34" s="47" t="s">
        <v>434</v>
      </c>
      <c r="C34" s="47">
        <f>SUM(C30:C33)</f>
        <v>1269046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5"/>
  <sheetViews>
    <sheetView workbookViewId="0">
      <selection activeCell="B56" sqref="B56:H56"/>
    </sheetView>
  </sheetViews>
  <sheetFormatPr defaultRowHeight="14.4" x14ac:dyDescent="0.3"/>
  <cols>
    <col min="1" max="1" width="4.88671875" bestFit="1" customWidth="1"/>
    <col min="2" max="2" width="21.5546875" customWidth="1"/>
    <col min="3" max="3" width="13.88671875" customWidth="1"/>
    <col min="4" max="4" width="13.109375" customWidth="1"/>
    <col min="5" max="5" width="12.88671875" customWidth="1"/>
    <col min="6" max="6" width="14" customWidth="1"/>
    <col min="7" max="7" width="14.6640625" customWidth="1"/>
    <col min="8" max="8" width="13.88671875" customWidth="1"/>
  </cols>
  <sheetData>
    <row r="1" spans="1:8" s="38" customFormat="1" ht="15.6" x14ac:dyDescent="0.3">
      <c r="A1" s="410" t="s">
        <v>697</v>
      </c>
      <c r="B1" s="410"/>
      <c r="C1" s="410"/>
      <c r="D1" s="410"/>
      <c r="E1" s="410"/>
      <c r="F1" s="410"/>
      <c r="G1" s="410"/>
      <c r="H1" s="410"/>
    </row>
    <row r="2" spans="1:8" x14ac:dyDescent="0.3">
      <c r="A2" s="39"/>
    </row>
    <row r="3" spans="1:8" s="38" customFormat="1" ht="31.2" x14ac:dyDescent="0.3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3">
      <c r="A4" s="35">
        <v>1</v>
      </c>
      <c r="B4" s="7" t="s">
        <v>34</v>
      </c>
      <c r="C4" s="6">
        <v>78160</v>
      </c>
      <c r="D4" s="6">
        <v>53709</v>
      </c>
      <c r="E4" s="6">
        <v>15901</v>
      </c>
      <c r="F4" s="6">
        <v>6965</v>
      </c>
      <c r="G4" s="6">
        <v>1585</v>
      </c>
      <c r="H4" s="6">
        <v>0</v>
      </c>
    </row>
    <row r="5" spans="1:8" x14ac:dyDescent="0.3">
      <c r="A5" s="35">
        <v>2</v>
      </c>
      <c r="B5" s="7" t="s">
        <v>208</v>
      </c>
      <c r="C5" s="6">
        <v>37007</v>
      </c>
      <c r="D5" s="6">
        <v>26457</v>
      </c>
      <c r="E5" s="6">
        <v>7522</v>
      </c>
      <c r="F5" s="6">
        <v>2545</v>
      </c>
      <c r="G5" s="6">
        <v>483</v>
      </c>
      <c r="H5" s="6">
        <v>0</v>
      </c>
    </row>
    <row r="6" spans="1:8" x14ac:dyDescent="0.3">
      <c r="A6" s="35">
        <v>3</v>
      </c>
      <c r="B6" s="7" t="s">
        <v>209</v>
      </c>
      <c r="C6" s="6">
        <v>34498</v>
      </c>
      <c r="D6" s="6">
        <v>25848</v>
      </c>
      <c r="E6" s="6">
        <v>6363</v>
      </c>
      <c r="F6" s="6">
        <v>1972</v>
      </c>
      <c r="G6" s="6">
        <v>315</v>
      </c>
      <c r="H6" s="6">
        <v>0</v>
      </c>
    </row>
    <row r="7" spans="1:8" x14ac:dyDescent="0.3">
      <c r="A7" s="35">
        <v>4</v>
      </c>
      <c r="B7" s="7" t="s">
        <v>210</v>
      </c>
      <c r="C7" s="6">
        <v>32233</v>
      </c>
      <c r="D7" s="6">
        <v>22535</v>
      </c>
      <c r="E7" s="6">
        <v>6262</v>
      </c>
      <c r="F7" s="6">
        <v>2881</v>
      </c>
      <c r="G7" s="6">
        <v>555</v>
      </c>
      <c r="H7" s="6">
        <v>0</v>
      </c>
    </row>
    <row r="8" spans="1:8" x14ac:dyDescent="0.3">
      <c r="A8" s="35">
        <v>5</v>
      </c>
      <c r="B8" s="7" t="s">
        <v>211</v>
      </c>
      <c r="C8" s="6">
        <v>1744649</v>
      </c>
      <c r="D8" s="6">
        <v>1240155</v>
      </c>
      <c r="E8" s="6">
        <v>409179</v>
      </c>
      <c r="F8" s="6">
        <v>81577</v>
      </c>
      <c r="G8" s="6">
        <v>13738</v>
      </c>
      <c r="H8" s="6">
        <v>0</v>
      </c>
    </row>
    <row r="9" spans="1:8" x14ac:dyDescent="0.3">
      <c r="A9" s="35">
        <v>6</v>
      </c>
      <c r="B9" s="7" t="s">
        <v>212</v>
      </c>
      <c r="C9" s="6">
        <v>130555</v>
      </c>
      <c r="D9" s="6">
        <v>91914</v>
      </c>
      <c r="E9" s="6">
        <v>28369</v>
      </c>
      <c r="F9" s="6">
        <v>8579</v>
      </c>
      <c r="G9" s="6">
        <v>1693</v>
      </c>
      <c r="H9" s="6">
        <v>0</v>
      </c>
    </row>
    <row r="10" spans="1:8" x14ac:dyDescent="0.3">
      <c r="A10" s="35">
        <v>7</v>
      </c>
      <c r="B10" s="7" t="s">
        <v>213</v>
      </c>
      <c r="C10" s="6">
        <v>43508</v>
      </c>
      <c r="D10" s="6">
        <v>30385</v>
      </c>
      <c r="E10" s="6">
        <v>9939</v>
      </c>
      <c r="F10" s="6">
        <v>2699</v>
      </c>
      <c r="G10" s="6">
        <v>485</v>
      </c>
      <c r="H10" s="6">
        <v>0</v>
      </c>
    </row>
    <row r="11" spans="1:8" x14ac:dyDescent="0.3">
      <c r="A11" s="35">
        <v>8</v>
      </c>
      <c r="B11" s="7" t="s">
        <v>214</v>
      </c>
      <c r="C11" s="6">
        <v>12670</v>
      </c>
      <c r="D11" s="6">
        <v>9194</v>
      </c>
      <c r="E11" s="6">
        <v>2251</v>
      </c>
      <c r="F11" s="6">
        <v>1091</v>
      </c>
      <c r="G11" s="6">
        <v>134</v>
      </c>
      <c r="H11" s="6">
        <v>0</v>
      </c>
    </row>
    <row r="12" spans="1:8" x14ac:dyDescent="0.3">
      <c r="A12" s="35">
        <v>9</v>
      </c>
      <c r="B12" s="7" t="s">
        <v>215</v>
      </c>
      <c r="C12" s="6">
        <v>41169</v>
      </c>
      <c r="D12" s="6">
        <v>28694</v>
      </c>
      <c r="E12" s="6">
        <v>8665</v>
      </c>
      <c r="F12" s="6">
        <v>3162</v>
      </c>
      <c r="G12" s="6">
        <v>648</v>
      </c>
      <c r="H12" s="6">
        <v>0</v>
      </c>
    </row>
    <row r="13" spans="1:8" x14ac:dyDescent="0.3">
      <c r="A13" s="35">
        <v>10</v>
      </c>
      <c r="B13" s="7" t="s">
        <v>216</v>
      </c>
      <c r="C13" s="6">
        <v>67562</v>
      </c>
      <c r="D13" s="6">
        <v>48882</v>
      </c>
      <c r="E13" s="6">
        <v>14240</v>
      </c>
      <c r="F13" s="6">
        <v>3998</v>
      </c>
      <c r="G13" s="6">
        <v>442</v>
      </c>
      <c r="H13" s="6">
        <v>0</v>
      </c>
    </row>
    <row r="14" spans="1:8" x14ac:dyDescent="0.3">
      <c r="A14" s="35">
        <v>11</v>
      </c>
      <c r="B14" s="7" t="s">
        <v>217</v>
      </c>
      <c r="C14" s="6">
        <v>57309</v>
      </c>
      <c r="D14" s="6">
        <v>41471</v>
      </c>
      <c r="E14" s="6">
        <v>10134</v>
      </c>
      <c r="F14" s="6">
        <v>4770</v>
      </c>
      <c r="G14" s="6">
        <v>934</v>
      </c>
      <c r="H14" s="6">
        <v>0</v>
      </c>
    </row>
    <row r="15" spans="1:8" x14ac:dyDescent="0.3">
      <c r="A15" s="35">
        <v>12</v>
      </c>
      <c r="B15" s="7" t="s">
        <v>218</v>
      </c>
      <c r="C15" s="6">
        <v>86999</v>
      </c>
      <c r="D15" s="6">
        <v>59721</v>
      </c>
      <c r="E15" s="6">
        <v>21510</v>
      </c>
      <c r="F15" s="6">
        <v>4886</v>
      </c>
      <c r="G15" s="6">
        <v>882</v>
      </c>
      <c r="H15" s="6">
        <v>0</v>
      </c>
    </row>
    <row r="16" spans="1:8" x14ac:dyDescent="0.3">
      <c r="A16" s="35">
        <v>13</v>
      </c>
      <c r="B16" s="7" t="s">
        <v>219</v>
      </c>
      <c r="C16" s="6">
        <v>6655</v>
      </c>
      <c r="D16" s="6">
        <v>4856</v>
      </c>
      <c r="E16" s="6">
        <v>1180</v>
      </c>
      <c r="F16" s="6">
        <v>526</v>
      </c>
      <c r="G16" s="6">
        <v>93</v>
      </c>
      <c r="H16" s="6">
        <v>0</v>
      </c>
    </row>
    <row r="17" spans="1:8" x14ac:dyDescent="0.3">
      <c r="A17" s="35">
        <v>14</v>
      </c>
      <c r="B17" s="7" t="s">
        <v>220</v>
      </c>
      <c r="C17" s="6">
        <v>12617</v>
      </c>
      <c r="D17" s="6">
        <v>9456</v>
      </c>
      <c r="E17" s="6">
        <v>2163</v>
      </c>
      <c r="F17" s="6">
        <v>835</v>
      </c>
      <c r="G17" s="6">
        <v>163</v>
      </c>
      <c r="H17" s="6">
        <v>0</v>
      </c>
    </row>
    <row r="18" spans="1:8" x14ac:dyDescent="0.3">
      <c r="A18" s="35">
        <v>15</v>
      </c>
      <c r="B18" s="7" t="s">
        <v>221</v>
      </c>
      <c r="C18" s="6">
        <v>52663</v>
      </c>
      <c r="D18" s="6">
        <v>37523</v>
      </c>
      <c r="E18" s="6">
        <v>10210</v>
      </c>
      <c r="F18" s="6">
        <v>4081</v>
      </c>
      <c r="G18" s="6">
        <v>849</v>
      </c>
      <c r="H18" s="6">
        <v>0</v>
      </c>
    </row>
    <row r="19" spans="1:8" x14ac:dyDescent="0.3">
      <c r="A19" s="35">
        <v>16</v>
      </c>
      <c r="B19" s="7" t="s">
        <v>222</v>
      </c>
      <c r="C19" s="6">
        <v>57339</v>
      </c>
      <c r="D19" s="6">
        <v>40165</v>
      </c>
      <c r="E19" s="6">
        <v>11971</v>
      </c>
      <c r="F19" s="6">
        <v>4544</v>
      </c>
      <c r="G19" s="6">
        <v>659</v>
      </c>
      <c r="H19" s="6">
        <v>0</v>
      </c>
    </row>
    <row r="20" spans="1:8" x14ac:dyDescent="0.3">
      <c r="A20" s="35">
        <v>17</v>
      </c>
      <c r="B20" s="7" t="s">
        <v>223</v>
      </c>
      <c r="C20" s="6">
        <v>112009</v>
      </c>
      <c r="D20" s="6">
        <v>79742</v>
      </c>
      <c r="E20" s="6">
        <v>21268</v>
      </c>
      <c r="F20" s="6">
        <v>9939</v>
      </c>
      <c r="G20" s="6">
        <v>1060</v>
      </c>
      <c r="H20" s="6">
        <v>0</v>
      </c>
    </row>
    <row r="21" spans="1:8" x14ac:dyDescent="0.3">
      <c r="A21" s="35">
        <v>18</v>
      </c>
      <c r="B21" s="7" t="s">
        <v>224</v>
      </c>
      <c r="C21" s="6">
        <v>16882</v>
      </c>
      <c r="D21" s="6">
        <v>12602</v>
      </c>
      <c r="E21" s="6">
        <v>2654</v>
      </c>
      <c r="F21" s="6">
        <v>1409</v>
      </c>
      <c r="G21" s="6">
        <v>217</v>
      </c>
      <c r="H21" s="6">
        <v>0</v>
      </c>
    </row>
    <row r="22" spans="1:8" x14ac:dyDescent="0.3">
      <c r="A22" s="35">
        <v>19</v>
      </c>
      <c r="B22" s="7" t="s">
        <v>225</v>
      </c>
      <c r="C22" s="6">
        <v>456890</v>
      </c>
      <c r="D22" s="6">
        <v>322214</v>
      </c>
      <c r="E22" s="6">
        <v>104843</v>
      </c>
      <c r="F22" s="6">
        <v>24756</v>
      </c>
      <c r="G22" s="6">
        <v>5077</v>
      </c>
      <c r="H22" s="6">
        <v>0</v>
      </c>
    </row>
    <row r="23" spans="1:8" x14ac:dyDescent="0.3">
      <c r="A23" s="35">
        <v>20</v>
      </c>
      <c r="B23" s="7" t="s">
        <v>226</v>
      </c>
      <c r="C23" s="6">
        <v>73477</v>
      </c>
      <c r="D23" s="6">
        <v>53144</v>
      </c>
      <c r="E23" s="6">
        <v>14320</v>
      </c>
      <c r="F23" s="6">
        <v>5114</v>
      </c>
      <c r="G23" s="6">
        <v>899</v>
      </c>
      <c r="H23" s="6">
        <v>0</v>
      </c>
    </row>
    <row r="24" spans="1:8" x14ac:dyDescent="0.3">
      <c r="A24" s="35">
        <v>21</v>
      </c>
      <c r="B24" s="7" t="s">
        <v>227</v>
      </c>
      <c r="C24" s="6">
        <v>59454</v>
      </c>
      <c r="D24" s="6">
        <v>41211</v>
      </c>
      <c r="E24" s="6">
        <v>12978</v>
      </c>
      <c r="F24" s="6">
        <v>4581</v>
      </c>
      <c r="G24" s="6">
        <v>684</v>
      </c>
      <c r="H24" s="6">
        <v>0</v>
      </c>
    </row>
    <row r="25" spans="1:8" x14ac:dyDescent="0.3">
      <c r="A25" s="35">
        <v>22</v>
      </c>
      <c r="B25" s="7" t="s">
        <v>228</v>
      </c>
      <c r="C25" s="6">
        <v>46747</v>
      </c>
      <c r="D25" s="6">
        <v>32246</v>
      </c>
      <c r="E25" s="6">
        <v>8975</v>
      </c>
      <c r="F25" s="6">
        <v>4879</v>
      </c>
      <c r="G25" s="6">
        <v>647</v>
      </c>
      <c r="H25" s="6">
        <v>0</v>
      </c>
    </row>
    <row r="26" spans="1:8" x14ac:dyDescent="0.3">
      <c r="A26" s="35">
        <v>23</v>
      </c>
      <c r="B26" s="7" t="s">
        <v>229</v>
      </c>
      <c r="C26" s="6">
        <v>18393</v>
      </c>
      <c r="D26" s="6">
        <v>12908</v>
      </c>
      <c r="E26" s="6">
        <v>3791</v>
      </c>
      <c r="F26" s="6">
        <v>1409</v>
      </c>
      <c r="G26" s="6">
        <v>285</v>
      </c>
      <c r="H26" s="6">
        <v>0</v>
      </c>
    </row>
    <row r="27" spans="1:8" x14ac:dyDescent="0.3">
      <c r="A27" s="35">
        <v>24</v>
      </c>
      <c r="B27" s="7" t="s">
        <v>230</v>
      </c>
      <c r="C27" s="6">
        <v>42925</v>
      </c>
      <c r="D27" s="6">
        <v>30402</v>
      </c>
      <c r="E27" s="6">
        <v>8958</v>
      </c>
      <c r="F27" s="6">
        <v>3187</v>
      </c>
      <c r="G27" s="6">
        <v>378</v>
      </c>
      <c r="H27" s="6">
        <v>0</v>
      </c>
    </row>
    <row r="28" spans="1:8" x14ac:dyDescent="0.3">
      <c r="A28" s="35">
        <v>25</v>
      </c>
      <c r="B28" s="7" t="s">
        <v>231</v>
      </c>
      <c r="C28" s="6">
        <v>14635</v>
      </c>
      <c r="D28" s="6">
        <v>10708</v>
      </c>
      <c r="E28" s="6">
        <v>2968</v>
      </c>
      <c r="F28" s="6">
        <v>804</v>
      </c>
      <c r="G28" s="6">
        <v>155</v>
      </c>
      <c r="H28" s="6">
        <v>0</v>
      </c>
    </row>
    <row r="29" spans="1:8" x14ac:dyDescent="0.3">
      <c r="A29" s="35">
        <v>26</v>
      </c>
      <c r="B29" s="7" t="s">
        <v>232</v>
      </c>
      <c r="C29" s="6">
        <v>27800</v>
      </c>
      <c r="D29" s="6">
        <v>19910</v>
      </c>
      <c r="E29" s="6">
        <v>5168</v>
      </c>
      <c r="F29" s="6">
        <v>2337</v>
      </c>
      <c r="G29" s="6">
        <v>385</v>
      </c>
      <c r="H29" s="6">
        <v>0</v>
      </c>
    </row>
    <row r="30" spans="1:8" x14ac:dyDescent="0.3">
      <c r="A30" s="35">
        <v>27</v>
      </c>
      <c r="B30" s="7" t="s">
        <v>233</v>
      </c>
      <c r="C30" s="6">
        <v>62434</v>
      </c>
      <c r="D30" s="6">
        <v>44345</v>
      </c>
      <c r="E30" s="6">
        <v>13862</v>
      </c>
      <c r="F30" s="6">
        <v>3655</v>
      </c>
      <c r="G30" s="6">
        <v>572</v>
      </c>
      <c r="H30" s="6">
        <v>0</v>
      </c>
    </row>
    <row r="31" spans="1:8" x14ac:dyDescent="0.3">
      <c r="A31" s="35">
        <v>28</v>
      </c>
      <c r="B31" s="7" t="s">
        <v>234</v>
      </c>
      <c r="C31" s="6">
        <v>56667</v>
      </c>
      <c r="D31" s="6">
        <v>39702</v>
      </c>
      <c r="E31" s="6">
        <v>12596</v>
      </c>
      <c r="F31" s="6">
        <v>3595</v>
      </c>
      <c r="G31" s="6">
        <v>774</v>
      </c>
      <c r="H31" s="6">
        <v>0</v>
      </c>
    </row>
    <row r="32" spans="1:8" x14ac:dyDescent="0.3">
      <c r="A32" s="35">
        <v>29</v>
      </c>
      <c r="B32" s="7" t="s">
        <v>235</v>
      </c>
      <c r="C32" s="6">
        <v>39190</v>
      </c>
      <c r="D32" s="6">
        <v>28032</v>
      </c>
      <c r="E32" s="6">
        <v>8549</v>
      </c>
      <c r="F32" s="6">
        <v>2298</v>
      </c>
      <c r="G32" s="6">
        <v>311</v>
      </c>
      <c r="H32" s="6">
        <v>0</v>
      </c>
    </row>
    <row r="33" spans="1:8" x14ac:dyDescent="0.3">
      <c r="A33" s="35">
        <v>30</v>
      </c>
      <c r="B33" s="7" t="s">
        <v>236</v>
      </c>
      <c r="C33" s="6">
        <v>30663</v>
      </c>
      <c r="D33" s="6">
        <v>22726</v>
      </c>
      <c r="E33" s="6">
        <v>5330</v>
      </c>
      <c r="F33" s="6">
        <v>2275</v>
      </c>
      <c r="G33" s="6">
        <v>332</v>
      </c>
      <c r="H33" s="6">
        <v>0</v>
      </c>
    </row>
    <row r="34" spans="1:8" x14ac:dyDescent="0.3">
      <c r="A34" s="35">
        <v>31</v>
      </c>
      <c r="B34" s="7" t="s">
        <v>237</v>
      </c>
      <c r="C34" s="6">
        <v>114578</v>
      </c>
      <c r="D34" s="6">
        <v>81862</v>
      </c>
      <c r="E34" s="6">
        <v>22806</v>
      </c>
      <c r="F34" s="6">
        <v>8866</v>
      </c>
      <c r="G34" s="6">
        <v>1044</v>
      </c>
      <c r="H34" s="6">
        <v>0</v>
      </c>
    </row>
    <row r="35" spans="1:8" x14ac:dyDescent="0.3">
      <c r="A35" s="35">
        <v>32</v>
      </c>
      <c r="B35" s="7" t="s">
        <v>238</v>
      </c>
      <c r="C35" s="6">
        <v>31453</v>
      </c>
      <c r="D35" s="6">
        <v>23244</v>
      </c>
      <c r="E35" s="6">
        <v>5663</v>
      </c>
      <c r="F35" s="6">
        <v>2303</v>
      </c>
      <c r="G35" s="6">
        <v>243</v>
      </c>
      <c r="H35" s="6">
        <v>0</v>
      </c>
    </row>
    <row r="36" spans="1:8" x14ac:dyDescent="0.3">
      <c r="A36" s="35">
        <v>33</v>
      </c>
      <c r="B36" s="7" t="s">
        <v>239</v>
      </c>
      <c r="C36" s="6">
        <v>39265</v>
      </c>
      <c r="D36" s="6">
        <v>27782</v>
      </c>
      <c r="E36" s="6">
        <v>7896</v>
      </c>
      <c r="F36" s="6">
        <v>3232</v>
      </c>
      <c r="G36" s="6">
        <v>355</v>
      </c>
      <c r="H36" s="6">
        <v>0</v>
      </c>
    </row>
    <row r="37" spans="1:8" x14ac:dyDescent="0.3">
      <c r="A37" s="35">
        <v>34</v>
      </c>
      <c r="B37" s="7" t="s">
        <v>240</v>
      </c>
      <c r="C37" s="6">
        <v>9169</v>
      </c>
      <c r="D37" s="6">
        <v>6631</v>
      </c>
      <c r="E37" s="6">
        <v>1735</v>
      </c>
      <c r="F37" s="6">
        <v>700</v>
      </c>
      <c r="G37" s="6">
        <v>103</v>
      </c>
      <c r="H37" s="6">
        <v>0</v>
      </c>
    </row>
    <row r="38" spans="1:8" x14ac:dyDescent="0.3">
      <c r="A38" s="35">
        <v>35</v>
      </c>
      <c r="B38" s="7" t="s">
        <v>241</v>
      </c>
      <c r="C38" s="6">
        <v>85204</v>
      </c>
      <c r="D38" s="6">
        <v>58688</v>
      </c>
      <c r="E38" s="6">
        <v>20095</v>
      </c>
      <c r="F38" s="6">
        <v>5740</v>
      </c>
      <c r="G38" s="6">
        <v>681</v>
      </c>
      <c r="H38" s="6">
        <v>0</v>
      </c>
    </row>
    <row r="39" spans="1:8" x14ac:dyDescent="0.3">
      <c r="A39" s="35">
        <v>36</v>
      </c>
      <c r="B39" s="7" t="s">
        <v>242</v>
      </c>
      <c r="C39" s="6">
        <v>63105</v>
      </c>
      <c r="D39" s="6">
        <v>45574</v>
      </c>
      <c r="E39" s="6">
        <v>11986</v>
      </c>
      <c r="F39" s="6">
        <v>4648</v>
      </c>
      <c r="G39" s="6">
        <v>897</v>
      </c>
      <c r="H39" s="6">
        <v>0</v>
      </c>
    </row>
    <row r="40" spans="1:8" x14ac:dyDescent="0.3">
      <c r="A40" s="35">
        <v>37</v>
      </c>
      <c r="B40" s="7" t="s">
        <v>243</v>
      </c>
      <c r="C40" s="6">
        <v>38423</v>
      </c>
      <c r="D40" s="6">
        <v>26163</v>
      </c>
      <c r="E40" s="6">
        <v>7590</v>
      </c>
      <c r="F40" s="6">
        <v>3664</v>
      </c>
      <c r="G40" s="6">
        <v>1006</v>
      </c>
      <c r="H40" s="6">
        <v>0</v>
      </c>
    </row>
    <row r="41" spans="1:8" x14ac:dyDescent="0.3">
      <c r="A41" s="35">
        <v>38</v>
      </c>
      <c r="B41" s="7" t="s">
        <v>244</v>
      </c>
      <c r="C41" s="6">
        <v>51953</v>
      </c>
      <c r="D41" s="6">
        <v>35772</v>
      </c>
      <c r="E41" s="6">
        <v>10052</v>
      </c>
      <c r="F41" s="6">
        <v>5410</v>
      </c>
      <c r="G41" s="6">
        <v>719</v>
      </c>
      <c r="H41" s="6">
        <v>0</v>
      </c>
    </row>
    <row r="42" spans="1:8" x14ac:dyDescent="0.3">
      <c r="A42" s="35">
        <v>39</v>
      </c>
      <c r="B42" s="7" t="s">
        <v>245</v>
      </c>
      <c r="C42" s="6">
        <v>45346</v>
      </c>
      <c r="D42" s="6">
        <v>31626</v>
      </c>
      <c r="E42" s="6">
        <v>9077</v>
      </c>
      <c r="F42" s="6">
        <v>4031</v>
      </c>
      <c r="G42" s="6">
        <v>612</v>
      </c>
      <c r="H42" s="6">
        <v>0</v>
      </c>
    </row>
    <row r="43" spans="1:8" x14ac:dyDescent="0.3">
      <c r="A43" s="35">
        <v>40</v>
      </c>
      <c r="B43" s="7" t="s">
        <v>246</v>
      </c>
      <c r="C43" s="6">
        <v>27459</v>
      </c>
      <c r="D43" s="6">
        <v>19880</v>
      </c>
      <c r="E43" s="6">
        <v>4706</v>
      </c>
      <c r="F43" s="6">
        <v>2452</v>
      </c>
      <c r="G43" s="6">
        <v>421</v>
      </c>
      <c r="H43" s="6">
        <v>0</v>
      </c>
    </row>
    <row r="44" spans="1:8" x14ac:dyDescent="0.3">
      <c r="A44" s="35">
        <v>41</v>
      </c>
      <c r="B44" s="7" t="s">
        <v>247</v>
      </c>
      <c r="C44" s="6">
        <v>28947</v>
      </c>
      <c r="D44" s="6">
        <v>20175</v>
      </c>
      <c r="E44" s="6">
        <v>5908</v>
      </c>
      <c r="F44" s="6">
        <v>2526</v>
      </c>
      <c r="G44" s="6">
        <v>338</v>
      </c>
      <c r="H44" s="6">
        <v>0</v>
      </c>
    </row>
    <row r="45" spans="1:8" x14ac:dyDescent="0.3">
      <c r="A45" s="35">
        <v>42</v>
      </c>
      <c r="B45" s="7" t="s">
        <v>248</v>
      </c>
      <c r="C45" s="6">
        <v>39512</v>
      </c>
      <c r="D45" s="6">
        <v>27352</v>
      </c>
      <c r="E45" s="6">
        <v>6978</v>
      </c>
      <c r="F45" s="6">
        <v>4101</v>
      </c>
      <c r="G45" s="6">
        <v>1081</v>
      </c>
      <c r="H45" s="6">
        <v>0</v>
      </c>
    </row>
    <row r="46" spans="1:8" x14ac:dyDescent="0.3">
      <c r="A46" s="35">
        <v>43</v>
      </c>
      <c r="B46" s="7" t="s">
        <v>249</v>
      </c>
      <c r="C46" s="6">
        <v>15999</v>
      </c>
      <c r="D46" s="6">
        <v>11998</v>
      </c>
      <c r="E46" s="6">
        <v>3071</v>
      </c>
      <c r="F46" s="6">
        <v>839</v>
      </c>
      <c r="G46" s="6">
        <v>91</v>
      </c>
      <c r="H46" s="6">
        <v>0</v>
      </c>
    </row>
    <row r="47" spans="1:8" x14ac:dyDescent="0.3">
      <c r="A47" s="35">
        <v>44</v>
      </c>
      <c r="B47" s="7" t="s">
        <v>250</v>
      </c>
      <c r="C47" s="6">
        <v>71215</v>
      </c>
      <c r="D47" s="6">
        <v>50660</v>
      </c>
      <c r="E47" s="6">
        <v>14089</v>
      </c>
      <c r="F47" s="6">
        <v>5326</v>
      </c>
      <c r="G47" s="6">
        <v>1140</v>
      </c>
      <c r="H47" s="6">
        <v>0</v>
      </c>
    </row>
    <row r="48" spans="1:8" x14ac:dyDescent="0.3">
      <c r="A48" s="35">
        <v>45</v>
      </c>
      <c r="B48" s="7" t="s">
        <v>251</v>
      </c>
      <c r="C48" s="6">
        <v>58336</v>
      </c>
      <c r="D48" s="6">
        <v>41018</v>
      </c>
      <c r="E48" s="6">
        <v>11625</v>
      </c>
      <c r="F48" s="6">
        <v>4986</v>
      </c>
      <c r="G48" s="6">
        <v>707</v>
      </c>
      <c r="H48" s="6">
        <v>0</v>
      </c>
    </row>
    <row r="49" spans="1:9" x14ac:dyDescent="0.3">
      <c r="A49" s="35">
        <v>46</v>
      </c>
      <c r="B49" s="7" t="s">
        <v>252</v>
      </c>
      <c r="C49" s="6">
        <v>64877</v>
      </c>
      <c r="D49" s="6">
        <v>44522</v>
      </c>
      <c r="E49" s="6">
        <v>14469</v>
      </c>
      <c r="F49" s="6">
        <v>5209</v>
      </c>
      <c r="G49" s="6">
        <v>677</v>
      </c>
      <c r="H49" s="6">
        <v>0</v>
      </c>
    </row>
    <row r="50" spans="1:9" x14ac:dyDescent="0.3">
      <c r="A50" s="35">
        <v>47</v>
      </c>
      <c r="B50" s="7" t="s">
        <v>253</v>
      </c>
      <c r="C50" s="6">
        <v>18792</v>
      </c>
      <c r="D50" s="6">
        <v>13668</v>
      </c>
      <c r="E50" s="6">
        <v>3464</v>
      </c>
      <c r="F50" s="6">
        <v>1398</v>
      </c>
      <c r="G50" s="6">
        <v>262</v>
      </c>
      <c r="H50" s="6">
        <v>0</v>
      </c>
    </row>
    <row r="51" spans="1:9" x14ac:dyDescent="0.3">
      <c r="A51" s="35">
        <v>48</v>
      </c>
      <c r="B51" s="7" t="s">
        <v>254</v>
      </c>
      <c r="C51" s="6">
        <v>15095</v>
      </c>
      <c r="D51" s="6">
        <v>10412</v>
      </c>
      <c r="E51" s="6">
        <v>3739</v>
      </c>
      <c r="F51" s="6">
        <v>792</v>
      </c>
      <c r="G51" s="6">
        <v>152</v>
      </c>
      <c r="H51" s="6">
        <v>0</v>
      </c>
    </row>
    <row r="52" spans="1:9" x14ac:dyDescent="0.3">
      <c r="A52" s="35">
        <v>49</v>
      </c>
      <c r="B52" s="7" t="s">
        <v>255</v>
      </c>
      <c r="C52" s="6">
        <v>35242</v>
      </c>
      <c r="D52" s="6">
        <v>24789</v>
      </c>
      <c r="E52" s="6">
        <v>7820</v>
      </c>
      <c r="F52" s="6">
        <v>2201</v>
      </c>
      <c r="G52" s="6">
        <v>432</v>
      </c>
      <c r="H52" s="6">
        <v>0</v>
      </c>
    </row>
    <row r="53" spans="1:9" x14ac:dyDescent="0.3">
      <c r="A53" s="35">
        <v>50</v>
      </c>
      <c r="B53" s="7" t="s">
        <v>256</v>
      </c>
      <c r="C53" s="6">
        <v>57506</v>
      </c>
      <c r="D53" s="6">
        <v>40239</v>
      </c>
      <c r="E53" s="6">
        <v>12789</v>
      </c>
      <c r="F53" s="6">
        <v>3953</v>
      </c>
      <c r="G53" s="6">
        <v>525</v>
      </c>
      <c r="H53" s="6">
        <v>0</v>
      </c>
    </row>
    <row r="54" spans="1:9" x14ac:dyDescent="0.3">
      <c r="A54" s="35">
        <v>51</v>
      </c>
      <c r="B54" s="7" t="s">
        <v>257</v>
      </c>
      <c r="C54" s="6">
        <v>21016</v>
      </c>
      <c r="D54" s="6">
        <v>14724</v>
      </c>
      <c r="E54" s="6">
        <v>5028</v>
      </c>
      <c r="F54" s="6">
        <v>1066</v>
      </c>
      <c r="G54" s="6">
        <v>198</v>
      </c>
      <c r="H54" s="6">
        <v>0</v>
      </c>
    </row>
    <row r="55" spans="1:9" x14ac:dyDescent="0.3">
      <c r="A55" s="35">
        <v>52</v>
      </c>
      <c r="B55" s="12" t="s">
        <v>433</v>
      </c>
      <c r="C55" s="6">
        <v>113296</v>
      </c>
      <c r="D55" s="6">
        <v>101879</v>
      </c>
      <c r="E55" s="6">
        <v>9907</v>
      </c>
      <c r="F55" s="6">
        <v>738</v>
      </c>
      <c r="G55" s="6">
        <v>772</v>
      </c>
      <c r="H55" s="6">
        <v>0</v>
      </c>
    </row>
    <row r="56" spans="1:9" s="2" customFormat="1" ht="15.6" x14ac:dyDescent="0.3">
      <c r="A56" s="45"/>
      <c r="B56" s="143" t="s">
        <v>10</v>
      </c>
      <c r="C56" s="47">
        <f>SUM(C4:C55)</f>
        <v>4599547</v>
      </c>
      <c r="D56" s="47">
        <f>SUM(D4:D55)</f>
        <v>3279515</v>
      </c>
      <c r="E56" s="47">
        <f>SUM(E4:E55)</f>
        <v>992612</v>
      </c>
      <c r="F56" s="47">
        <f>SUM(F4:F55)</f>
        <v>279530</v>
      </c>
      <c r="G56" s="47">
        <f>SUM(G4:G55)</f>
        <v>47890</v>
      </c>
      <c r="H56" s="47">
        <f t="shared" ref="H56" si="0">SUM(H4:H55)</f>
        <v>0</v>
      </c>
      <c r="I56" s="36"/>
    </row>
    <row r="57" spans="1:9" x14ac:dyDescent="0.3">
      <c r="C57" s="8"/>
      <c r="D57" s="8"/>
      <c r="E57" s="8"/>
      <c r="F57" s="8"/>
      <c r="G57" s="8"/>
      <c r="H57" s="8"/>
    </row>
    <row r="58" spans="1:9" x14ac:dyDescent="0.3">
      <c r="B58" t="s">
        <v>48</v>
      </c>
    </row>
    <row r="60" spans="1:9" x14ac:dyDescent="0.3">
      <c r="D60" s="8"/>
    </row>
    <row r="61" spans="1:9" x14ac:dyDescent="0.3">
      <c r="E61" s="8"/>
    </row>
    <row r="65" spans="4:4" x14ac:dyDescent="0.3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87"/>
  <sheetViews>
    <sheetView workbookViewId="0">
      <selection activeCell="J16" sqref="J16"/>
    </sheetView>
  </sheetViews>
  <sheetFormatPr defaultRowHeight="14.4" x14ac:dyDescent="0.3"/>
  <cols>
    <col min="1" max="1" width="13.44140625" customWidth="1"/>
    <col min="2" max="2" width="12" customWidth="1"/>
    <col min="3" max="3" width="17.33203125" bestFit="1" customWidth="1"/>
    <col min="4" max="4" width="11.88671875" customWidth="1"/>
    <col min="5" max="5" width="10.44140625" customWidth="1"/>
    <col min="6" max="6" width="11.33203125" customWidth="1"/>
    <col min="7" max="7" width="16.33203125" customWidth="1"/>
    <col min="8" max="8" width="11.109375" customWidth="1"/>
    <col min="9" max="9" width="10.6640625" customWidth="1"/>
    <col min="10" max="10" width="12.88671875" customWidth="1"/>
    <col min="11" max="11" width="15.44140625" bestFit="1" customWidth="1"/>
    <col min="12" max="13" width="11.44140625" customWidth="1"/>
    <col min="14" max="14" width="10.88671875" customWidth="1"/>
    <col min="15" max="15" width="13.109375" bestFit="1" customWidth="1"/>
    <col min="16" max="16" width="10" customWidth="1"/>
    <col min="17" max="17" width="9.88671875" customWidth="1"/>
  </cols>
  <sheetData>
    <row r="1" spans="1:17" ht="15.6" x14ac:dyDescent="0.3">
      <c r="A1" s="433" t="s">
        <v>704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17" ht="15" thickBot="1" x14ac:dyDescent="0.35"/>
    <row r="3" spans="1:17" x14ac:dyDescent="0.3">
      <c r="A3" s="434" t="s">
        <v>18</v>
      </c>
      <c r="B3" s="429" t="s">
        <v>5</v>
      </c>
      <c r="C3" s="430"/>
      <c r="D3" s="430"/>
      <c r="E3" s="431"/>
      <c r="F3" s="429" t="s">
        <v>6</v>
      </c>
      <c r="G3" s="430"/>
      <c r="H3" s="430"/>
      <c r="I3" s="431"/>
      <c r="J3" s="429" t="s">
        <v>19</v>
      </c>
      <c r="K3" s="430"/>
      <c r="L3" s="430"/>
      <c r="M3" s="431"/>
      <c r="N3" s="429" t="s">
        <v>20</v>
      </c>
      <c r="O3" s="430"/>
      <c r="P3" s="430"/>
      <c r="Q3" s="432"/>
    </row>
    <row r="4" spans="1:17" ht="15" thickBot="1" x14ac:dyDescent="0.35">
      <c r="A4" s="443"/>
      <c r="B4" s="244" t="s">
        <v>1</v>
      </c>
      <c r="C4" s="245" t="s">
        <v>50</v>
      </c>
      <c r="D4" s="245" t="s">
        <v>21</v>
      </c>
      <c r="E4" s="245" t="s">
        <v>435</v>
      </c>
      <c r="F4" s="244" t="s">
        <v>1</v>
      </c>
      <c r="G4" s="245" t="s">
        <v>50</v>
      </c>
      <c r="H4" s="245" t="s">
        <v>21</v>
      </c>
      <c r="I4" s="245" t="s">
        <v>435</v>
      </c>
      <c r="J4" s="244" t="s">
        <v>1</v>
      </c>
      <c r="K4" s="245" t="s">
        <v>50</v>
      </c>
      <c r="L4" s="245" t="s">
        <v>21</v>
      </c>
      <c r="M4" s="245" t="s">
        <v>435</v>
      </c>
      <c r="N4" s="245" t="s">
        <v>1</v>
      </c>
      <c r="O4" s="245" t="s">
        <v>50</v>
      </c>
      <c r="P4" s="245" t="s">
        <v>21</v>
      </c>
      <c r="Q4" s="246" t="s">
        <v>435</v>
      </c>
    </row>
    <row r="5" spans="1:17" x14ac:dyDescent="0.3">
      <c r="A5" s="240" t="s">
        <v>613</v>
      </c>
      <c r="B5" s="314">
        <v>1011896</v>
      </c>
      <c r="C5" s="315">
        <v>1207293867.0899999</v>
      </c>
      <c r="D5" s="315">
        <v>1193.0999999999999</v>
      </c>
      <c r="E5" s="315">
        <v>1170.3599999999999</v>
      </c>
      <c r="F5" s="314">
        <v>32180</v>
      </c>
      <c r="G5" s="315">
        <v>15818762.609999999</v>
      </c>
      <c r="H5" s="315">
        <v>491.57</v>
      </c>
      <c r="I5" s="315">
        <v>400.6</v>
      </c>
      <c r="J5" s="314">
        <v>108544</v>
      </c>
      <c r="K5" s="315">
        <v>78166792.019999996</v>
      </c>
      <c r="L5" s="315">
        <v>720.14</v>
      </c>
      <c r="M5" s="315">
        <v>612.91</v>
      </c>
      <c r="N5" s="314">
        <v>9406</v>
      </c>
      <c r="O5" s="315">
        <v>4056880.52</v>
      </c>
      <c r="P5" s="316">
        <v>431.31</v>
      </c>
      <c r="Q5" s="317">
        <v>399.54</v>
      </c>
    </row>
    <row r="6" spans="1:17" ht="15" thickBot="1" x14ac:dyDescent="0.35">
      <c r="A6" s="318" t="s">
        <v>614</v>
      </c>
      <c r="B6" s="319">
        <v>903814</v>
      </c>
      <c r="C6" s="320">
        <v>850451765.00999999</v>
      </c>
      <c r="D6" s="321">
        <v>940.96</v>
      </c>
      <c r="E6" s="321">
        <v>821.04</v>
      </c>
      <c r="F6" s="319">
        <v>338576</v>
      </c>
      <c r="G6" s="320">
        <v>235402370.78999999</v>
      </c>
      <c r="H6" s="321">
        <v>695.27</v>
      </c>
      <c r="I6" s="321">
        <v>600.75</v>
      </c>
      <c r="J6" s="319">
        <v>69081</v>
      </c>
      <c r="K6" s="320">
        <v>41220618.729999997</v>
      </c>
      <c r="L6" s="321">
        <v>596.70000000000005</v>
      </c>
      <c r="M6" s="321">
        <v>497.71</v>
      </c>
      <c r="N6" s="319">
        <v>13068</v>
      </c>
      <c r="O6" s="320">
        <v>5267128.58</v>
      </c>
      <c r="P6" s="320">
        <v>403.06</v>
      </c>
      <c r="Q6" s="348">
        <v>399.54</v>
      </c>
    </row>
    <row r="7" spans="1:17" ht="16.2" thickBot="1" x14ac:dyDescent="0.35">
      <c r="A7" s="322" t="s">
        <v>530</v>
      </c>
      <c r="B7" s="366">
        <f>SUM(B5:B6)</f>
        <v>1915710</v>
      </c>
      <c r="C7" s="323">
        <f>SUM(C5:C6)</f>
        <v>2057745632.0999999</v>
      </c>
      <c r="D7" s="313">
        <f>C7/B7</f>
        <v>1074.1425539878164</v>
      </c>
      <c r="E7" s="311">
        <v>1007.03</v>
      </c>
      <c r="F7" s="250">
        <f>SUM(F5:F6)</f>
        <v>370756</v>
      </c>
      <c r="G7" s="323">
        <f>SUM(G5:G6)</f>
        <v>251221133.39999998</v>
      </c>
      <c r="H7" s="350">
        <f>G7/F7</f>
        <v>677.59155185620727</v>
      </c>
      <c r="I7" s="311">
        <v>577.78</v>
      </c>
      <c r="J7" s="250">
        <f>SUM(J5:J6)</f>
        <v>177625</v>
      </c>
      <c r="K7" s="323">
        <f>SUM(K5:K6)</f>
        <v>119387410.75</v>
      </c>
      <c r="L7" s="313">
        <f>K7/J7</f>
        <v>672.13179873328647</v>
      </c>
      <c r="M7" s="350">
        <v>563.53</v>
      </c>
      <c r="N7" s="250">
        <f>SUM(N5:N6)</f>
        <v>22474</v>
      </c>
      <c r="O7" s="323">
        <f>SUM(O5:O6)</f>
        <v>9324009.0999999996</v>
      </c>
      <c r="P7" s="313">
        <f>O7/N7</f>
        <v>414.87982112663519</v>
      </c>
      <c r="Q7" s="268">
        <v>399.54</v>
      </c>
    </row>
    <row r="8" spans="1:17" x14ac:dyDescent="0.3">
      <c r="D8" s="9"/>
      <c r="H8" s="9"/>
      <c r="I8" s="9"/>
      <c r="M8" s="9"/>
      <c r="P8" s="9"/>
      <c r="Q8" s="9"/>
    </row>
    <row r="9" spans="1:17" ht="15.6" x14ac:dyDescent="0.3">
      <c r="A9" s="433" t="s">
        <v>705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</row>
    <row r="10" spans="1:17" ht="16.2" thickBot="1" x14ac:dyDescent="0.3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3">
      <c r="A11" s="434" t="s">
        <v>18</v>
      </c>
      <c r="B11" s="429" t="s">
        <v>5</v>
      </c>
      <c r="C11" s="430"/>
      <c r="D11" s="430"/>
      <c r="E11" s="431"/>
      <c r="F11" s="429" t="s">
        <v>6</v>
      </c>
      <c r="G11" s="430"/>
      <c r="H11" s="430"/>
      <c r="I11" s="431"/>
      <c r="J11" s="429" t="s">
        <v>19</v>
      </c>
      <c r="K11" s="430"/>
      <c r="L11" s="430"/>
      <c r="M11" s="431"/>
      <c r="N11" s="429" t="s">
        <v>20</v>
      </c>
      <c r="O11" s="430"/>
      <c r="P11" s="430"/>
      <c r="Q11" s="432"/>
    </row>
    <row r="12" spans="1:17" ht="15" thickBot="1" x14ac:dyDescent="0.35">
      <c r="A12" s="435"/>
      <c r="B12" s="161" t="s">
        <v>1</v>
      </c>
      <c r="C12" s="162" t="s">
        <v>50</v>
      </c>
      <c r="D12" s="162" t="s">
        <v>21</v>
      </c>
      <c r="E12" s="162" t="s">
        <v>435</v>
      </c>
      <c r="F12" s="161" t="s">
        <v>1</v>
      </c>
      <c r="G12" s="162" t="s">
        <v>50</v>
      </c>
      <c r="H12" s="162" t="s">
        <v>21</v>
      </c>
      <c r="I12" s="162" t="s">
        <v>435</v>
      </c>
      <c r="J12" s="161" t="s">
        <v>1</v>
      </c>
      <c r="K12" s="162" t="s">
        <v>50</v>
      </c>
      <c r="L12" s="162" t="s">
        <v>21</v>
      </c>
      <c r="M12" s="162" t="s">
        <v>435</v>
      </c>
      <c r="N12" s="161" t="s">
        <v>1</v>
      </c>
      <c r="O12" s="162" t="s">
        <v>50</v>
      </c>
      <c r="P12" s="162" t="s">
        <v>21</v>
      </c>
      <c r="Q12" s="163" t="s">
        <v>435</v>
      </c>
    </row>
    <row r="13" spans="1:17" x14ac:dyDescent="0.3">
      <c r="A13" s="156" t="s">
        <v>453</v>
      </c>
      <c r="B13" s="157">
        <v>24939</v>
      </c>
      <c r="C13" s="158">
        <v>1416253.66</v>
      </c>
      <c r="D13" s="158">
        <v>56.79</v>
      </c>
      <c r="E13" s="158">
        <v>56.91</v>
      </c>
      <c r="F13" s="157">
        <v>6785</v>
      </c>
      <c r="G13" s="158">
        <v>436076.58</v>
      </c>
      <c r="H13" s="158">
        <v>64.27</v>
      </c>
      <c r="I13" s="158">
        <v>65.88</v>
      </c>
      <c r="J13" s="157">
        <v>1183</v>
      </c>
      <c r="K13" s="158">
        <v>69218.75</v>
      </c>
      <c r="L13" s="158">
        <v>58.51</v>
      </c>
      <c r="M13" s="158">
        <v>59.35</v>
      </c>
      <c r="N13" s="157">
        <v>1046</v>
      </c>
      <c r="O13" s="158">
        <v>82172.3</v>
      </c>
      <c r="P13" s="159">
        <v>78.56</v>
      </c>
      <c r="Q13" s="160">
        <v>85.65</v>
      </c>
    </row>
    <row r="14" spans="1:17" x14ac:dyDescent="0.3">
      <c r="A14" s="149" t="s">
        <v>454</v>
      </c>
      <c r="B14" s="102">
        <v>19878</v>
      </c>
      <c r="C14" s="103">
        <v>2883564.81</v>
      </c>
      <c r="D14" s="103">
        <v>145.06</v>
      </c>
      <c r="E14" s="103">
        <v>142.94</v>
      </c>
      <c r="F14" s="102">
        <v>11599</v>
      </c>
      <c r="G14" s="103">
        <v>1816548.5</v>
      </c>
      <c r="H14" s="103">
        <v>156.61000000000001</v>
      </c>
      <c r="I14" s="103">
        <v>156.22999999999999</v>
      </c>
      <c r="J14" s="102">
        <v>967</v>
      </c>
      <c r="K14" s="103">
        <v>141196.72</v>
      </c>
      <c r="L14" s="103">
        <v>146.02000000000001</v>
      </c>
      <c r="M14" s="103">
        <v>142.46</v>
      </c>
      <c r="N14" s="102">
        <v>2754</v>
      </c>
      <c r="O14" s="103">
        <v>437917.6</v>
      </c>
      <c r="P14" s="101">
        <v>159.01</v>
      </c>
      <c r="Q14" s="150">
        <v>162.87</v>
      </c>
    </row>
    <row r="15" spans="1:17" x14ac:dyDescent="0.3">
      <c r="A15" s="149" t="s">
        <v>455</v>
      </c>
      <c r="B15" s="102">
        <v>12192</v>
      </c>
      <c r="C15" s="103">
        <v>3018390.37</v>
      </c>
      <c r="D15" s="103">
        <v>247.57</v>
      </c>
      <c r="E15" s="103">
        <v>245.95</v>
      </c>
      <c r="F15" s="102">
        <v>12455</v>
      </c>
      <c r="G15" s="103">
        <v>2931379.59</v>
      </c>
      <c r="H15" s="103">
        <v>235.36</v>
      </c>
      <c r="I15" s="103">
        <v>228.62</v>
      </c>
      <c r="J15" s="102">
        <v>3468</v>
      </c>
      <c r="K15" s="103">
        <v>923452.47</v>
      </c>
      <c r="L15" s="103">
        <v>266.27999999999997</v>
      </c>
      <c r="M15" s="103">
        <v>272.70999999999998</v>
      </c>
      <c r="N15" s="102">
        <v>2307</v>
      </c>
      <c r="O15" s="103">
        <v>570011.44999999995</v>
      </c>
      <c r="P15" s="101">
        <v>247.08</v>
      </c>
      <c r="Q15" s="150">
        <v>239.72</v>
      </c>
    </row>
    <row r="16" spans="1:17" x14ac:dyDescent="0.3">
      <c r="A16" s="149" t="s">
        <v>456</v>
      </c>
      <c r="B16" s="102">
        <v>69197</v>
      </c>
      <c r="C16" s="103">
        <v>25609437.079999998</v>
      </c>
      <c r="D16" s="103">
        <v>370.09</v>
      </c>
      <c r="E16" s="103">
        <v>375.57</v>
      </c>
      <c r="F16" s="102">
        <v>31295</v>
      </c>
      <c r="G16" s="103">
        <v>11668723.119999999</v>
      </c>
      <c r="H16" s="103">
        <v>372.86</v>
      </c>
      <c r="I16" s="103">
        <v>375.57</v>
      </c>
      <c r="J16" s="102">
        <v>32380</v>
      </c>
      <c r="K16" s="103">
        <v>11943723.65</v>
      </c>
      <c r="L16" s="103">
        <v>368.86</v>
      </c>
      <c r="M16" s="103">
        <v>375.57</v>
      </c>
      <c r="N16" s="102">
        <v>11941</v>
      </c>
      <c r="O16" s="103">
        <v>4699394.16</v>
      </c>
      <c r="P16" s="101">
        <v>393.55</v>
      </c>
      <c r="Q16" s="150">
        <v>399.54</v>
      </c>
    </row>
    <row r="17" spans="1:19" x14ac:dyDescent="0.3">
      <c r="A17" s="149" t="s">
        <v>457</v>
      </c>
      <c r="B17" s="102">
        <v>140828</v>
      </c>
      <c r="C17" s="103">
        <v>64391703.68</v>
      </c>
      <c r="D17" s="103">
        <v>457.24</v>
      </c>
      <c r="E17" s="103">
        <v>462.74</v>
      </c>
      <c r="F17" s="102">
        <v>79828</v>
      </c>
      <c r="G17" s="103">
        <v>35276395.060000002</v>
      </c>
      <c r="H17" s="103">
        <v>441.91</v>
      </c>
      <c r="I17" s="103">
        <v>434.27</v>
      </c>
      <c r="J17" s="102">
        <v>32312</v>
      </c>
      <c r="K17" s="103">
        <v>14627290.73</v>
      </c>
      <c r="L17" s="103">
        <v>452.69</v>
      </c>
      <c r="M17" s="103">
        <v>457.11</v>
      </c>
      <c r="N17" s="102">
        <v>11</v>
      </c>
      <c r="O17" s="103">
        <v>4608.2</v>
      </c>
      <c r="P17" s="101">
        <v>418.93</v>
      </c>
      <c r="Q17" s="150">
        <v>423</v>
      </c>
    </row>
    <row r="18" spans="1:19" x14ac:dyDescent="0.3">
      <c r="A18" s="149" t="s">
        <v>458</v>
      </c>
      <c r="B18" s="102">
        <v>181326</v>
      </c>
      <c r="C18" s="103">
        <v>100044833.78</v>
      </c>
      <c r="D18" s="103">
        <v>551.74</v>
      </c>
      <c r="E18" s="103">
        <v>553.84</v>
      </c>
      <c r="F18" s="102">
        <v>52065</v>
      </c>
      <c r="G18" s="103">
        <v>28343516.68</v>
      </c>
      <c r="H18" s="103">
        <v>544.39</v>
      </c>
      <c r="I18" s="103">
        <v>541.87</v>
      </c>
      <c r="J18" s="102">
        <v>29251</v>
      </c>
      <c r="K18" s="103">
        <v>16004365.859999999</v>
      </c>
      <c r="L18" s="103">
        <v>547.14</v>
      </c>
      <c r="M18" s="103">
        <v>548.25</v>
      </c>
      <c r="N18" s="102">
        <v>15</v>
      </c>
      <c r="O18" s="103">
        <v>8796.7199999999993</v>
      </c>
      <c r="P18" s="101">
        <v>586.45000000000005</v>
      </c>
      <c r="Q18" s="150">
        <v>599.54</v>
      </c>
    </row>
    <row r="19" spans="1:19" x14ac:dyDescent="0.3">
      <c r="A19" s="149" t="s">
        <v>459</v>
      </c>
      <c r="B19" s="102">
        <v>148745</v>
      </c>
      <c r="C19" s="103">
        <v>96476629.060000002</v>
      </c>
      <c r="D19" s="103">
        <v>648.6</v>
      </c>
      <c r="E19" s="103">
        <v>648.22</v>
      </c>
      <c r="F19" s="102">
        <v>33445</v>
      </c>
      <c r="G19" s="103">
        <v>21689837.73</v>
      </c>
      <c r="H19" s="103">
        <v>648.52</v>
      </c>
      <c r="I19" s="103">
        <v>647.49</v>
      </c>
      <c r="J19" s="102">
        <v>16919</v>
      </c>
      <c r="K19" s="103">
        <v>10887315.77</v>
      </c>
      <c r="L19" s="103">
        <v>643.5</v>
      </c>
      <c r="M19" s="103">
        <v>640.99</v>
      </c>
      <c r="N19" s="102">
        <v>0</v>
      </c>
      <c r="O19" s="103">
        <v>0</v>
      </c>
      <c r="P19" s="101">
        <v>0</v>
      </c>
      <c r="Q19" s="150" t="s">
        <v>433</v>
      </c>
    </row>
    <row r="20" spans="1:19" x14ac:dyDescent="0.3">
      <c r="A20" s="149" t="s">
        <v>460</v>
      </c>
      <c r="B20" s="102">
        <v>122958</v>
      </c>
      <c r="C20" s="103">
        <v>91981108.299999997</v>
      </c>
      <c r="D20" s="103">
        <v>748.07</v>
      </c>
      <c r="E20" s="103">
        <v>747.54</v>
      </c>
      <c r="F20" s="102">
        <v>28492</v>
      </c>
      <c r="G20" s="103">
        <v>21316600.399999999</v>
      </c>
      <c r="H20" s="103">
        <v>748.16</v>
      </c>
      <c r="I20" s="103">
        <v>747.3</v>
      </c>
      <c r="J20" s="102">
        <v>15234</v>
      </c>
      <c r="K20" s="103">
        <v>11642495.84</v>
      </c>
      <c r="L20" s="103">
        <v>764.24</v>
      </c>
      <c r="M20" s="103">
        <v>774.34</v>
      </c>
      <c r="N20" s="102">
        <v>4010</v>
      </c>
      <c r="O20" s="103">
        <v>3188912.4</v>
      </c>
      <c r="P20" s="101">
        <v>795.24</v>
      </c>
      <c r="Q20" s="150">
        <v>795.24</v>
      </c>
    </row>
    <row r="21" spans="1:19" x14ac:dyDescent="0.3">
      <c r="A21" s="149" t="s">
        <v>461</v>
      </c>
      <c r="B21" s="102">
        <v>110842</v>
      </c>
      <c r="C21" s="103">
        <v>94211926.730000004</v>
      </c>
      <c r="D21" s="103">
        <v>849.97</v>
      </c>
      <c r="E21" s="103">
        <v>850.12</v>
      </c>
      <c r="F21" s="102">
        <v>27017</v>
      </c>
      <c r="G21" s="103">
        <v>22918331.149999999</v>
      </c>
      <c r="H21" s="103">
        <v>848.29</v>
      </c>
      <c r="I21" s="103">
        <v>848.55</v>
      </c>
      <c r="J21" s="102">
        <v>9742</v>
      </c>
      <c r="K21" s="103">
        <v>8233083.7699999996</v>
      </c>
      <c r="L21" s="103">
        <v>845.11</v>
      </c>
      <c r="M21" s="103">
        <v>844.26</v>
      </c>
      <c r="N21" s="102">
        <v>381</v>
      </c>
      <c r="O21" s="103">
        <v>319218.18</v>
      </c>
      <c r="P21" s="101">
        <v>837.84</v>
      </c>
      <c r="Q21" s="150">
        <v>846</v>
      </c>
      <c r="S21" s="8"/>
    </row>
    <row r="22" spans="1:19" x14ac:dyDescent="0.3">
      <c r="A22" s="149" t="s">
        <v>462</v>
      </c>
      <c r="B22" s="102">
        <v>118893</v>
      </c>
      <c r="C22" s="103">
        <v>112916550.94</v>
      </c>
      <c r="D22" s="103">
        <v>949.73</v>
      </c>
      <c r="E22" s="103">
        <v>947.42</v>
      </c>
      <c r="F22" s="102">
        <v>25903</v>
      </c>
      <c r="G22" s="103">
        <v>24529597.260000002</v>
      </c>
      <c r="H22" s="103">
        <v>946.98</v>
      </c>
      <c r="I22" s="103">
        <v>942.71</v>
      </c>
      <c r="J22" s="102">
        <v>8182</v>
      </c>
      <c r="K22" s="103">
        <v>7734720.46</v>
      </c>
      <c r="L22" s="103">
        <v>945.33</v>
      </c>
      <c r="M22" s="103">
        <v>941.45</v>
      </c>
      <c r="N22" s="102">
        <v>1</v>
      </c>
      <c r="O22" s="103">
        <v>901.9</v>
      </c>
      <c r="P22" s="101">
        <v>901.9</v>
      </c>
      <c r="Q22" s="150">
        <v>901.9</v>
      </c>
    </row>
    <row r="23" spans="1:19" x14ac:dyDescent="0.3">
      <c r="A23" s="149" t="s">
        <v>440</v>
      </c>
      <c r="B23" s="102">
        <v>575318</v>
      </c>
      <c r="C23" s="103">
        <v>720369390.51999998</v>
      </c>
      <c r="D23" s="103">
        <v>1252.1199999999999</v>
      </c>
      <c r="E23" s="103">
        <v>1260.1199999999999</v>
      </c>
      <c r="F23" s="102">
        <v>51639</v>
      </c>
      <c r="G23" s="103">
        <v>61855812.119999997</v>
      </c>
      <c r="H23" s="103">
        <v>1197.8499999999999</v>
      </c>
      <c r="I23" s="103">
        <v>1181.06</v>
      </c>
      <c r="J23" s="102">
        <v>22642</v>
      </c>
      <c r="K23" s="103">
        <v>27467611.170000002</v>
      </c>
      <c r="L23" s="103">
        <v>1213.1300000000001</v>
      </c>
      <c r="M23" s="103">
        <v>1221.57</v>
      </c>
      <c r="N23" s="102">
        <v>2</v>
      </c>
      <c r="O23" s="103">
        <v>2461.79</v>
      </c>
      <c r="P23" s="101">
        <v>1230.9000000000001</v>
      </c>
      <c r="Q23" s="150">
        <v>1230.9000000000001</v>
      </c>
    </row>
    <row r="24" spans="1:19" x14ac:dyDescent="0.3">
      <c r="A24" s="149" t="s">
        <v>441</v>
      </c>
      <c r="B24" s="102">
        <v>280302</v>
      </c>
      <c r="C24" s="103">
        <v>472028126.22000003</v>
      </c>
      <c r="D24" s="103">
        <v>1684</v>
      </c>
      <c r="E24" s="103">
        <v>1655.36</v>
      </c>
      <c r="F24" s="102">
        <v>8376</v>
      </c>
      <c r="G24" s="103">
        <v>14035268.720000001</v>
      </c>
      <c r="H24" s="103">
        <v>1675.65</v>
      </c>
      <c r="I24" s="103">
        <v>1649.11</v>
      </c>
      <c r="J24" s="102">
        <v>4303</v>
      </c>
      <c r="K24" s="103">
        <v>7241236.6600000001</v>
      </c>
      <c r="L24" s="103">
        <v>1682.83</v>
      </c>
      <c r="M24" s="103">
        <v>1661</v>
      </c>
      <c r="N24" s="102">
        <v>6</v>
      </c>
      <c r="O24" s="103">
        <v>9614.4</v>
      </c>
      <c r="P24" s="101">
        <v>1602.4</v>
      </c>
      <c r="Q24" s="150">
        <v>1602.4</v>
      </c>
    </row>
    <row r="25" spans="1:19" x14ac:dyDescent="0.3">
      <c r="A25" s="149" t="s">
        <v>442</v>
      </c>
      <c r="B25" s="102">
        <v>73176</v>
      </c>
      <c r="C25" s="103">
        <v>161799075.13</v>
      </c>
      <c r="D25" s="103">
        <v>2211.09</v>
      </c>
      <c r="E25" s="103">
        <v>2195.0700000000002</v>
      </c>
      <c r="F25" s="102">
        <v>1369</v>
      </c>
      <c r="G25" s="103">
        <v>2997287.04</v>
      </c>
      <c r="H25" s="103">
        <v>2189.4</v>
      </c>
      <c r="I25" s="103">
        <v>2161.84</v>
      </c>
      <c r="J25" s="102">
        <v>775</v>
      </c>
      <c r="K25" s="103">
        <v>1694387.4</v>
      </c>
      <c r="L25" s="103">
        <v>2186.31</v>
      </c>
      <c r="M25" s="103">
        <v>2158.86</v>
      </c>
      <c r="N25" s="102">
        <v>0</v>
      </c>
      <c r="O25" s="103">
        <v>0</v>
      </c>
      <c r="P25" s="101">
        <v>0</v>
      </c>
      <c r="Q25" s="150" t="s">
        <v>433</v>
      </c>
    </row>
    <row r="26" spans="1:19" x14ac:dyDescent="0.3">
      <c r="A26" s="149" t="s">
        <v>489</v>
      </c>
      <c r="B26" s="102">
        <v>24467</v>
      </c>
      <c r="C26" s="103">
        <v>66198048.810000002</v>
      </c>
      <c r="D26" s="103">
        <v>2705.61</v>
      </c>
      <c r="E26" s="103">
        <v>2686.05</v>
      </c>
      <c r="F26" s="102">
        <v>363</v>
      </c>
      <c r="G26" s="103">
        <v>985885.53</v>
      </c>
      <c r="H26" s="103">
        <v>2715.94</v>
      </c>
      <c r="I26" s="103">
        <v>2699.89</v>
      </c>
      <c r="J26" s="102">
        <v>199</v>
      </c>
      <c r="K26" s="103">
        <v>543473.31000000006</v>
      </c>
      <c r="L26" s="103">
        <v>2731.02</v>
      </c>
      <c r="M26" s="103">
        <v>2766.9</v>
      </c>
      <c r="N26" s="102">
        <v>0</v>
      </c>
      <c r="O26" s="103">
        <v>0</v>
      </c>
      <c r="P26" s="101">
        <v>0</v>
      </c>
      <c r="Q26" s="150" t="s">
        <v>433</v>
      </c>
    </row>
    <row r="27" spans="1:19" x14ac:dyDescent="0.3">
      <c r="A27" s="149" t="s">
        <v>490</v>
      </c>
      <c r="B27" s="102">
        <v>7711</v>
      </c>
      <c r="C27" s="103">
        <v>24693550.93</v>
      </c>
      <c r="D27" s="103">
        <v>3202.38</v>
      </c>
      <c r="E27" s="103">
        <v>3182.66</v>
      </c>
      <c r="F27" s="102">
        <v>97</v>
      </c>
      <c r="G27" s="103">
        <v>307272.12</v>
      </c>
      <c r="H27" s="103">
        <v>3167.75</v>
      </c>
      <c r="I27" s="103">
        <v>3140.12</v>
      </c>
      <c r="J27" s="102">
        <v>49</v>
      </c>
      <c r="K27" s="103">
        <v>156825.07999999999</v>
      </c>
      <c r="L27" s="103">
        <v>3200.51</v>
      </c>
      <c r="M27" s="103">
        <v>3182.85</v>
      </c>
      <c r="N27" s="102">
        <v>0</v>
      </c>
      <c r="O27" s="103">
        <v>0</v>
      </c>
      <c r="P27" s="101">
        <v>0</v>
      </c>
      <c r="Q27" s="150" t="s">
        <v>433</v>
      </c>
    </row>
    <row r="28" spans="1:19" x14ac:dyDescent="0.3">
      <c r="A28" s="149" t="s">
        <v>491</v>
      </c>
      <c r="B28" s="102">
        <v>2837</v>
      </c>
      <c r="C28" s="103">
        <v>10527451.9</v>
      </c>
      <c r="D28" s="103">
        <v>3710.77</v>
      </c>
      <c r="E28" s="103">
        <v>3688.14</v>
      </c>
      <c r="F28" s="102">
        <v>15</v>
      </c>
      <c r="G28" s="103">
        <v>54837.88</v>
      </c>
      <c r="H28" s="103">
        <v>3655.86</v>
      </c>
      <c r="I28" s="103">
        <v>3607.8</v>
      </c>
      <c r="J28" s="102">
        <v>11</v>
      </c>
      <c r="K28" s="103">
        <v>40386.75</v>
      </c>
      <c r="L28" s="103">
        <v>3671.52</v>
      </c>
      <c r="M28" s="103">
        <v>3690.31</v>
      </c>
      <c r="N28" s="102">
        <v>0</v>
      </c>
      <c r="O28" s="103">
        <v>0</v>
      </c>
      <c r="P28" s="101">
        <v>0</v>
      </c>
      <c r="Q28" s="150" t="s">
        <v>433</v>
      </c>
    </row>
    <row r="29" spans="1:19" ht="15" thickBot="1" x14ac:dyDescent="0.35">
      <c r="A29" s="151" t="s">
        <v>492</v>
      </c>
      <c r="B29" s="152">
        <v>2101</v>
      </c>
      <c r="C29" s="153">
        <v>9179590.1799999997</v>
      </c>
      <c r="D29" s="153">
        <v>4369.1499999999996</v>
      </c>
      <c r="E29" s="153">
        <v>4223.8900000000003</v>
      </c>
      <c r="F29" s="152">
        <v>13</v>
      </c>
      <c r="G29" s="153">
        <v>57763.92</v>
      </c>
      <c r="H29" s="153">
        <v>4443.38</v>
      </c>
      <c r="I29" s="153">
        <v>4261.8</v>
      </c>
      <c r="J29" s="152">
        <v>8</v>
      </c>
      <c r="K29" s="153">
        <v>36626.36</v>
      </c>
      <c r="L29" s="153">
        <v>4578.3</v>
      </c>
      <c r="M29" s="153">
        <v>4446.45</v>
      </c>
      <c r="N29" s="152">
        <v>0</v>
      </c>
      <c r="O29" s="153">
        <v>0</v>
      </c>
      <c r="P29" s="154">
        <v>0</v>
      </c>
      <c r="Q29" s="155" t="s">
        <v>433</v>
      </c>
    </row>
    <row r="30" spans="1:19" ht="16.2" thickBot="1" x14ac:dyDescent="0.35">
      <c r="A30" s="145" t="s">
        <v>530</v>
      </c>
      <c r="B30" s="309">
        <v>1915710</v>
      </c>
      <c r="C30" s="310">
        <v>2057745632.0999999</v>
      </c>
      <c r="D30" s="313">
        <v>1074.1400000000001</v>
      </c>
      <c r="E30" s="311">
        <v>1007.03</v>
      </c>
      <c r="F30" s="312">
        <v>370756</v>
      </c>
      <c r="G30" s="313">
        <v>251221133.40000001</v>
      </c>
      <c r="H30" s="350">
        <v>677.59</v>
      </c>
      <c r="I30" s="311">
        <v>577.78</v>
      </c>
      <c r="J30" s="312">
        <v>177625</v>
      </c>
      <c r="K30" s="313">
        <v>119387410.75</v>
      </c>
      <c r="L30" s="313">
        <v>672.13</v>
      </c>
      <c r="M30" s="350">
        <v>563.53</v>
      </c>
      <c r="N30" s="312">
        <v>22474</v>
      </c>
      <c r="O30" s="313">
        <v>9324009.0999999996</v>
      </c>
      <c r="P30" s="313">
        <v>414.88</v>
      </c>
      <c r="Q30" s="268">
        <v>399.54</v>
      </c>
    </row>
    <row r="32" spans="1:19" ht="15.6" x14ac:dyDescent="0.3">
      <c r="A32" s="433" t="s">
        <v>706</v>
      </c>
      <c r="B32" s="433"/>
      <c r="C32" s="433"/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433"/>
      <c r="P32" s="433"/>
      <c r="Q32" s="433"/>
    </row>
    <row r="33" spans="1:19" ht="16.2" thickBot="1" x14ac:dyDescent="0.3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9" x14ac:dyDescent="0.3">
      <c r="A34" s="434" t="s">
        <v>18</v>
      </c>
      <c r="B34" s="429" t="s">
        <v>5</v>
      </c>
      <c r="C34" s="430"/>
      <c r="D34" s="430"/>
      <c r="E34" s="431"/>
      <c r="F34" s="429" t="s">
        <v>6</v>
      </c>
      <c r="G34" s="430"/>
      <c r="H34" s="430"/>
      <c r="I34" s="431"/>
      <c r="J34" s="429" t="s">
        <v>19</v>
      </c>
      <c r="K34" s="430"/>
      <c r="L34" s="430"/>
      <c r="M34" s="431"/>
      <c r="N34" s="429" t="s">
        <v>20</v>
      </c>
      <c r="O34" s="430"/>
      <c r="P34" s="430"/>
      <c r="Q34" s="432"/>
    </row>
    <row r="35" spans="1:19" ht="15" thickBot="1" x14ac:dyDescent="0.35">
      <c r="A35" s="435"/>
      <c r="B35" s="161" t="s">
        <v>1</v>
      </c>
      <c r="C35" s="162" t="s">
        <v>50</v>
      </c>
      <c r="D35" s="162" t="s">
        <v>21</v>
      </c>
      <c r="E35" s="162" t="s">
        <v>435</v>
      </c>
      <c r="F35" s="161" t="s">
        <v>1</v>
      </c>
      <c r="G35" s="162" t="s">
        <v>50</v>
      </c>
      <c r="H35" s="162" t="s">
        <v>21</v>
      </c>
      <c r="I35" s="162" t="s">
        <v>435</v>
      </c>
      <c r="J35" s="161" t="s">
        <v>1</v>
      </c>
      <c r="K35" s="162" t="s">
        <v>50</v>
      </c>
      <c r="L35" s="162" t="s">
        <v>21</v>
      </c>
      <c r="M35" s="162" t="s">
        <v>435</v>
      </c>
      <c r="N35" s="161" t="s">
        <v>1</v>
      </c>
      <c r="O35" s="162" t="s">
        <v>50</v>
      </c>
      <c r="P35" s="162" t="s">
        <v>21</v>
      </c>
      <c r="Q35" s="163" t="s">
        <v>435</v>
      </c>
    </row>
    <row r="36" spans="1:19" x14ac:dyDescent="0.3">
      <c r="A36" s="156" t="s">
        <v>453</v>
      </c>
      <c r="B36" s="157">
        <v>14096</v>
      </c>
      <c r="C36" s="158">
        <v>777412.57</v>
      </c>
      <c r="D36" s="158">
        <v>55.15</v>
      </c>
      <c r="E36" s="158">
        <v>53.66</v>
      </c>
      <c r="F36" s="157">
        <v>1016</v>
      </c>
      <c r="G36" s="158">
        <v>65806.28</v>
      </c>
      <c r="H36" s="158">
        <v>64.77</v>
      </c>
      <c r="I36" s="158">
        <v>68.38</v>
      </c>
      <c r="J36" s="157">
        <v>777</v>
      </c>
      <c r="K36" s="158">
        <v>45219.040000000001</v>
      </c>
      <c r="L36" s="158">
        <v>58.2</v>
      </c>
      <c r="M36" s="158">
        <v>59.25</v>
      </c>
      <c r="N36" s="157">
        <v>467</v>
      </c>
      <c r="O36" s="158">
        <v>36447.089999999997</v>
      </c>
      <c r="P36" s="159">
        <v>78.05</v>
      </c>
      <c r="Q36" s="160">
        <v>86.1</v>
      </c>
    </row>
    <row r="37" spans="1:19" x14ac:dyDescent="0.3">
      <c r="A37" s="149" t="s">
        <v>454</v>
      </c>
      <c r="B37" s="102">
        <v>8946</v>
      </c>
      <c r="C37" s="103">
        <v>1286811.95</v>
      </c>
      <c r="D37" s="103">
        <v>143.84</v>
      </c>
      <c r="E37" s="103">
        <v>141.06</v>
      </c>
      <c r="F37" s="102">
        <v>3905</v>
      </c>
      <c r="G37" s="103">
        <v>635484.57999999996</v>
      </c>
      <c r="H37" s="103">
        <v>162.74</v>
      </c>
      <c r="I37" s="103">
        <v>176.4</v>
      </c>
      <c r="J37" s="102">
        <v>601</v>
      </c>
      <c r="K37" s="103">
        <v>87504.19</v>
      </c>
      <c r="L37" s="103">
        <v>145.6</v>
      </c>
      <c r="M37" s="103">
        <v>141.01</v>
      </c>
      <c r="N37" s="102">
        <v>920</v>
      </c>
      <c r="O37" s="103">
        <v>149703.87</v>
      </c>
      <c r="P37" s="101">
        <v>162.72</v>
      </c>
      <c r="Q37" s="150">
        <v>170.26</v>
      </c>
    </row>
    <row r="38" spans="1:19" x14ac:dyDescent="0.3">
      <c r="A38" s="149" t="s">
        <v>455</v>
      </c>
      <c r="B38" s="102">
        <v>5113</v>
      </c>
      <c r="C38" s="103">
        <v>1265163.8999999999</v>
      </c>
      <c r="D38" s="103">
        <v>247.44</v>
      </c>
      <c r="E38" s="103">
        <v>245.82</v>
      </c>
      <c r="F38" s="102">
        <v>4283</v>
      </c>
      <c r="G38" s="103">
        <v>968550.09</v>
      </c>
      <c r="H38" s="103">
        <v>226.14</v>
      </c>
      <c r="I38" s="103">
        <v>217.06</v>
      </c>
      <c r="J38" s="102">
        <v>1535</v>
      </c>
      <c r="K38" s="103">
        <v>408321.39</v>
      </c>
      <c r="L38" s="103">
        <v>266.01</v>
      </c>
      <c r="M38" s="103">
        <v>271.42</v>
      </c>
      <c r="N38" s="102">
        <v>711</v>
      </c>
      <c r="O38" s="103">
        <v>177041.76</v>
      </c>
      <c r="P38" s="101">
        <v>249</v>
      </c>
      <c r="Q38" s="150">
        <v>239.72</v>
      </c>
    </row>
    <row r="39" spans="1:19" x14ac:dyDescent="0.3">
      <c r="A39" s="149" t="s">
        <v>456</v>
      </c>
      <c r="B39" s="102">
        <v>18719</v>
      </c>
      <c r="C39" s="103">
        <v>6923874.5199999996</v>
      </c>
      <c r="D39" s="103">
        <v>369.88</v>
      </c>
      <c r="E39" s="103">
        <v>375.57</v>
      </c>
      <c r="F39" s="102">
        <v>4596</v>
      </c>
      <c r="G39" s="103">
        <v>1721972.76</v>
      </c>
      <c r="H39" s="103">
        <v>374.67</v>
      </c>
      <c r="I39" s="103">
        <v>375.57</v>
      </c>
      <c r="J39" s="102">
        <v>15558</v>
      </c>
      <c r="K39" s="103">
        <v>5749754.46</v>
      </c>
      <c r="L39" s="103">
        <v>369.57</v>
      </c>
      <c r="M39" s="103">
        <v>375.57</v>
      </c>
      <c r="N39" s="102">
        <v>5305</v>
      </c>
      <c r="O39" s="103">
        <v>2095561.91</v>
      </c>
      <c r="P39" s="101">
        <v>395.02</v>
      </c>
      <c r="Q39" s="150">
        <v>399.54</v>
      </c>
    </row>
    <row r="40" spans="1:19" x14ac:dyDescent="0.3">
      <c r="A40" s="149" t="s">
        <v>457</v>
      </c>
      <c r="B40" s="102">
        <v>43244</v>
      </c>
      <c r="C40" s="103">
        <v>19770250.170000002</v>
      </c>
      <c r="D40" s="103">
        <v>457.18</v>
      </c>
      <c r="E40" s="103">
        <v>462.85</v>
      </c>
      <c r="F40" s="102">
        <v>8993</v>
      </c>
      <c r="G40" s="103">
        <v>3869327.16</v>
      </c>
      <c r="H40" s="103">
        <v>430.26</v>
      </c>
      <c r="I40" s="103">
        <v>416.94</v>
      </c>
      <c r="J40" s="102">
        <v>17025</v>
      </c>
      <c r="K40" s="103">
        <v>7738315.2800000003</v>
      </c>
      <c r="L40" s="103">
        <v>454.53</v>
      </c>
      <c r="M40" s="103">
        <v>457.63</v>
      </c>
      <c r="N40" s="102">
        <v>9</v>
      </c>
      <c r="O40" s="103">
        <v>3784.6</v>
      </c>
      <c r="P40" s="101">
        <v>420.51</v>
      </c>
      <c r="Q40" s="150">
        <v>423</v>
      </c>
    </row>
    <row r="41" spans="1:19" x14ac:dyDescent="0.3">
      <c r="A41" s="149" t="s">
        <v>458</v>
      </c>
      <c r="B41" s="102">
        <v>62050</v>
      </c>
      <c r="C41" s="103">
        <v>34313325.359999999</v>
      </c>
      <c r="D41" s="103">
        <v>552.99</v>
      </c>
      <c r="E41" s="103">
        <v>555.88</v>
      </c>
      <c r="F41" s="102">
        <v>2182</v>
      </c>
      <c r="G41" s="103">
        <v>1183086.5900000001</v>
      </c>
      <c r="H41" s="103">
        <v>542.20000000000005</v>
      </c>
      <c r="I41" s="103">
        <v>537.95000000000005</v>
      </c>
      <c r="J41" s="102">
        <v>16354</v>
      </c>
      <c r="K41" s="103">
        <v>8989518.4100000001</v>
      </c>
      <c r="L41" s="103">
        <v>549.67999999999995</v>
      </c>
      <c r="M41" s="103">
        <v>552.09</v>
      </c>
      <c r="N41" s="102">
        <v>14</v>
      </c>
      <c r="O41" s="103">
        <v>8262.64</v>
      </c>
      <c r="P41" s="101">
        <v>590.19000000000005</v>
      </c>
      <c r="Q41" s="150">
        <v>599.54</v>
      </c>
    </row>
    <row r="42" spans="1:19" x14ac:dyDescent="0.3">
      <c r="A42" s="149" t="s">
        <v>459</v>
      </c>
      <c r="B42" s="102">
        <v>63620</v>
      </c>
      <c r="C42" s="103">
        <v>41380291.350000001</v>
      </c>
      <c r="D42" s="103">
        <v>650.42999999999995</v>
      </c>
      <c r="E42" s="103">
        <v>651.17999999999995</v>
      </c>
      <c r="F42" s="102">
        <v>1293</v>
      </c>
      <c r="G42" s="103">
        <v>836115.46</v>
      </c>
      <c r="H42" s="103">
        <v>646.65</v>
      </c>
      <c r="I42" s="103">
        <v>644.22</v>
      </c>
      <c r="J42" s="102">
        <v>12191</v>
      </c>
      <c r="K42" s="103">
        <v>7849502.9500000002</v>
      </c>
      <c r="L42" s="103">
        <v>643.88</v>
      </c>
      <c r="M42" s="103">
        <v>641.66999999999996</v>
      </c>
      <c r="N42" s="102">
        <v>0</v>
      </c>
      <c r="O42" s="103">
        <v>0</v>
      </c>
      <c r="P42" s="101">
        <v>0</v>
      </c>
      <c r="Q42" s="150" t="s">
        <v>433</v>
      </c>
    </row>
    <row r="43" spans="1:19" x14ac:dyDescent="0.3">
      <c r="A43" s="149" t="s">
        <v>460</v>
      </c>
      <c r="B43" s="102">
        <v>63406</v>
      </c>
      <c r="C43" s="103">
        <v>47472037.380000003</v>
      </c>
      <c r="D43" s="103">
        <v>748.7</v>
      </c>
      <c r="E43" s="103">
        <v>748.18</v>
      </c>
      <c r="F43" s="102">
        <v>1000</v>
      </c>
      <c r="G43" s="103">
        <v>748072.84</v>
      </c>
      <c r="H43" s="103">
        <v>748.07</v>
      </c>
      <c r="I43" s="103">
        <v>746.87</v>
      </c>
      <c r="J43" s="102">
        <v>10319</v>
      </c>
      <c r="K43" s="103">
        <v>7846267.3700000001</v>
      </c>
      <c r="L43" s="103">
        <v>760.37</v>
      </c>
      <c r="M43" s="103">
        <v>765.57</v>
      </c>
      <c r="N43" s="102">
        <v>1806</v>
      </c>
      <c r="O43" s="103">
        <v>1436203.44</v>
      </c>
      <c r="P43" s="101">
        <v>795.24</v>
      </c>
      <c r="Q43" s="150">
        <v>795.24</v>
      </c>
    </row>
    <row r="44" spans="1:19" x14ac:dyDescent="0.3">
      <c r="A44" s="149" t="s">
        <v>461</v>
      </c>
      <c r="B44" s="102">
        <v>59181</v>
      </c>
      <c r="C44" s="103">
        <v>50302060.780000001</v>
      </c>
      <c r="D44" s="103">
        <v>849.97</v>
      </c>
      <c r="E44" s="103">
        <v>849.89</v>
      </c>
      <c r="F44" s="102">
        <v>982</v>
      </c>
      <c r="G44" s="103">
        <v>833316.91</v>
      </c>
      <c r="H44" s="103">
        <v>848.59</v>
      </c>
      <c r="I44" s="103">
        <v>847.62</v>
      </c>
      <c r="J44" s="102">
        <v>7681</v>
      </c>
      <c r="K44" s="103">
        <v>6489670.7999999998</v>
      </c>
      <c r="L44" s="103">
        <v>844.9</v>
      </c>
      <c r="M44" s="103">
        <v>843.68</v>
      </c>
      <c r="N44" s="102">
        <v>167</v>
      </c>
      <c r="O44" s="103">
        <v>139745.06</v>
      </c>
      <c r="P44" s="101">
        <v>836.8</v>
      </c>
      <c r="Q44" s="150">
        <v>846</v>
      </c>
    </row>
    <row r="45" spans="1:19" x14ac:dyDescent="0.3">
      <c r="A45" s="149" t="s">
        <v>462</v>
      </c>
      <c r="B45" s="102">
        <v>63566</v>
      </c>
      <c r="C45" s="103">
        <v>60367451.420000002</v>
      </c>
      <c r="D45" s="103">
        <v>949.68</v>
      </c>
      <c r="E45" s="103">
        <v>946.66</v>
      </c>
      <c r="F45" s="102">
        <v>887</v>
      </c>
      <c r="G45" s="103">
        <v>842350.87</v>
      </c>
      <c r="H45" s="103">
        <v>949.66</v>
      </c>
      <c r="I45" s="103">
        <v>948.09</v>
      </c>
      <c r="J45" s="102">
        <v>6798</v>
      </c>
      <c r="K45" s="103">
        <v>6424946.6900000004</v>
      </c>
      <c r="L45" s="103">
        <v>945.12</v>
      </c>
      <c r="M45" s="103">
        <v>941.04</v>
      </c>
      <c r="N45" s="102">
        <v>1</v>
      </c>
      <c r="O45" s="103">
        <v>901.9</v>
      </c>
      <c r="P45" s="101">
        <v>901.9</v>
      </c>
      <c r="Q45" s="150">
        <v>901.9</v>
      </c>
      <c r="S45" s="8"/>
    </row>
    <row r="46" spans="1:19" x14ac:dyDescent="0.3">
      <c r="A46" s="149" t="s">
        <v>440</v>
      </c>
      <c r="B46" s="102">
        <v>340769</v>
      </c>
      <c r="C46" s="103">
        <v>429156884.56</v>
      </c>
      <c r="D46" s="103">
        <v>1259.3800000000001</v>
      </c>
      <c r="E46" s="103">
        <v>1272.6099999999999</v>
      </c>
      <c r="F46" s="102">
        <v>2375</v>
      </c>
      <c r="G46" s="103">
        <v>2874068.68</v>
      </c>
      <c r="H46" s="103">
        <v>1210.1300000000001</v>
      </c>
      <c r="I46" s="103">
        <v>1208.74</v>
      </c>
      <c r="J46" s="102">
        <v>15373</v>
      </c>
      <c r="K46" s="103">
        <v>18624008.469999999</v>
      </c>
      <c r="L46" s="103">
        <v>1211.48</v>
      </c>
      <c r="M46" s="103">
        <v>1214.75</v>
      </c>
      <c r="N46" s="102">
        <v>1</v>
      </c>
      <c r="O46" s="103">
        <v>1216.25</v>
      </c>
      <c r="P46" s="101">
        <v>1216.25</v>
      </c>
      <c r="Q46" s="150">
        <v>1216.25</v>
      </c>
    </row>
    <row r="47" spans="1:19" x14ac:dyDescent="0.3">
      <c r="A47" s="149" t="s">
        <v>441</v>
      </c>
      <c r="B47" s="102">
        <v>192595</v>
      </c>
      <c r="C47" s="103">
        <v>324542760.58999997</v>
      </c>
      <c r="D47" s="103">
        <v>1685.1</v>
      </c>
      <c r="E47" s="103">
        <v>1656.38</v>
      </c>
      <c r="F47" s="102">
        <v>512</v>
      </c>
      <c r="G47" s="103">
        <v>866559.96</v>
      </c>
      <c r="H47" s="103">
        <v>1692.5</v>
      </c>
      <c r="I47" s="103">
        <v>1664.62</v>
      </c>
      <c r="J47" s="102">
        <v>3465</v>
      </c>
      <c r="K47" s="103">
        <v>5844738.4299999997</v>
      </c>
      <c r="L47" s="103">
        <v>1686.79</v>
      </c>
      <c r="M47" s="103">
        <v>1668.41</v>
      </c>
      <c r="N47" s="102">
        <v>5</v>
      </c>
      <c r="O47" s="103">
        <v>8012</v>
      </c>
      <c r="P47" s="101">
        <v>1602.4</v>
      </c>
      <c r="Q47" s="150">
        <v>1602.4</v>
      </c>
    </row>
    <row r="48" spans="1:19" x14ac:dyDescent="0.3">
      <c r="A48" s="149" t="s">
        <v>442</v>
      </c>
      <c r="B48" s="102">
        <v>50368</v>
      </c>
      <c r="C48" s="103">
        <v>111369106.51000001</v>
      </c>
      <c r="D48" s="103">
        <v>2211.11</v>
      </c>
      <c r="E48" s="103">
        <v>2195.75</v>
      </c>
      <c r="F48" s="102">
        <v>115</v>
      </c>
      <c r="G48" s="103">
        <v>251555.1</v>
      </c>
      <c r="H48" s="103">
        <v>2187.44</v>
      </c>
      <c r="I48" s="103">
        <v>2162.12</v>
      </c>
      <c r="J48" s="102">
        <v>633</v>
      </c>
      <c r="K48" s="103">
        <v>1386854.91</v>
      </c>
      <c r="L48" s="103">
        <v>2190.92</v>
      </c>
      <c r="M48" s="103">
        <v>2167.98</v>
      </c>
      <c r="N48" s="102">
        <v>0</v>
      </c>
      <c r="O48" s="103">
        <v>0</v>
      </c>
      <c r="P48" s="101">
        <v>0</v>
      </c>
      <c r="Q48" s="150" t="s">
        <v>433</v>
      </c>
    </row>
    <row r="49" spans="1:20" x14ac:dyDescent="0.3">
      <c r="A49" s="149" t="s">
        <v>489</v>
      </c>
      <c r="B49" s="102">
        <v>17102</v>
      </c>
      <c r="C49" s="103">
        <v>46329378.969999999</v>
      </c>
      <c r="D49" s="103">
        <v>2709</v>
      </c>
      <c r="E49" s="103">
        <v>2691.03</v>
      </c>
      <c r="F49" s="102">
        <v>30</v>
      </c>
      <c r="G49" s="103">
        <v>82062.09</v>
      </c>
      <c r="H49" s="103">
        <v>2735.4</v>
      </c>
      <c r="I49" s="103">
        <v>2770.8</v>
      </c>
      <c r="J49" s="102">
        <v>173</v>
      </c>
      <c r="K49" s="103">
        <v>471535.91</v>
      </c>
      <c r="L49" s="103">
        <v>2725.64</v>
      </c>
      <c r="M49" s="103">
        <v>2747.58</v>
      </c>
      <c r="N49" s="102">
        <v>0</v>
      </c>
      <c r="O49" s="103">
        <v>0</v>
      </c>
      <c r="P49" s="101">
        <v>0</v>
      </c>
      <c r="Q49" s="150" t="s">
        <v>433</v>
      </c>
    </row>
    <row r="50" spans="1:20" x14ac:dyDescent="0.3">
      <c r="A50" s="149" t="s">
        <v>490</v>
      </c>
      <c r="B50" s="102">
        <v>5516</v>
      </c>
      <c r="C50" s="103">
        <v>17663613.050000001</v>
      </c>
      <c r="D50" s="103">
        <v>3202.25</v>
      </c>
      <c r="E50" s="103">
        <v>3183.23</v>
      </c>
      <c r="F50" s="102">
        <v>6</v>
      </c>
      <c r="G50" s="103">
        <v>18577.03</v>
      </c>
      <c r="H50" s="103">
        <v>3096.17</v>
      </c>
      <c r="I50" s="103">
        <v>3112.67</v>
      </c>
      <c r="J50" s="102">
        <v>44</v>
      </c>
      <c r="K50" s="103">
        <v>141080.89000000001</v>
      </c>
      <c r="L50" s="103">
        <v>3206.38</v>
      </c>
      <c r="M50" s="103">
        <v>3190.9</v>
      </c>
      <c r="N50" s="102">
        <v>0</v>
      </c>
      <c r="O50" s="103">
        <v>0</v>
      </c>
      <c r="P50" s="101">
        <v>0</v>
      </c>
      <c r="Q50" s="150" t="s">
        <v>433</v>
      </c>
    </row>
    <row r="51" spans="1:20" x14ac:dyDescent="0.3">
      <c r="A51" s="149" t="s">
        <v>491</v>
      </c>
      <c r="B51" s="102">
        <v>2066</v>
      </c>
      <c r="C51" s="103">
        <v>7669381.71</v>
      </c>
      <c r="D51" s="103">
        <v>3712.19</v>
      </c>
      <c r="E51" s="103">
        <v>3688.14</v>
      </c>
      <c r="F51" s="102">
        <v>2</v>
      </c>
      <c r="G51" s="103">
        <v>7508.56</v>
      </c>
      <c r="H51" s="103">
        <v>3754.28</v>
      </c>
      <c r="I51" s="103">
        <v>3754.28</v>
      </c>
      <c r="J51" s="102">
        <v>9</v>
      </c>
      <c r="K51" s="103">
        <v>32926.47</v>
      </c>
      <c r="L51" s="103">
        <v>3658.5</v>
      </c>
      <c r="M51" s="103">
        <v>3581.39</v>
      </c>
      <c r="N51" s="102">
        <v>0</v>
      </c>
      <c r="O51" s="103">
        <v>0</v>
      </c>
      <c r="P51" s="101">
        <v>0</v>
      </c>
      <c r="Q51" s="150" t="s">
        <v>433</v>
      </c>
      <c r="S51" s="8"/>
    </row>
    <row r="52" spans="1:20" ht="15" thickBot="1" x14ac:dyDescent="0.35">
      <c r="A52" s="151" t="s">
        <v>492</v>
      </c>
      <c r="B52" s="152">
        <v>1539</v>
      </c>
      <c r="C52" s="153">
        <v>6704062.2999999998</v>
      </c>
      <c r="D52" s="153">
        <v>4356.12</v>
      </c>
      <c r="E52" s="153">
        <v>4197.42</v>
      </c>
      <c r="F52" s="152">
        <v>3</v>
      </c>
      <c r="G52" s="153">
        <v>14347.65</v>
      </c>
      <c r="H52" s="153">
        <v>4782.55</v>
      </c>
      <c r="I52" s="153">
        <v>4451.67</v>
      </c>
      <c r="J52" s="152">
        <v>8</v>
      </c>
      <c r="K52" s="153">
        <v>36626.36</v>
      </c>
      <c r="L52" s="153">
        <v>4578.3</v>
      </c>
      <c r="M52" s="153">
        <v>4446.45</v>
      </c>
      <c r="N52" s="152">
        <v>0</v>
      </c>
      <c r="O52" s="153">
        <v>0</v>
      </c>
      <c r="P52" s="154">
        <v>0</v>
      </c>
      <c r="Q52" s="155" t="s">
        <v>433</v>
      </c>
    </row>
    <row r="53" spans="1:20" ht="16.2" thickBot="1" x14ac:dyDescent="0.35">
      <c r="A53" s="145" t="s">
        <v>530</v>
      </c>
      <c r="B53" s="146">
        <v>1011896</v>
      </c>
      <c r="C53" s="147">
        <v>1207293867.0899999</v>
      </c>
      <c r="D53" s="147">
        <v>1193.0999999999999</v>
      </c>
      <c r="E53" s="147">
        <v>1170.3599999999999</v>
      </c>
      <c r="F53" s="146">
        <v>32180</v>
      </c>
      <c r="G53" s="147">
        <v>15818762.609999999</v>
      </c>
      <c r="H53" s="147">
        <v>491.57</v>
      </c>
      <c r="I53" s="147">
        <v>400.6</v>
      </c>
      <c r="J53" s="146">
        <v>108544</v>
      </c>
      <c r="K53" s="147">
        <v>78166792.019999996</v>
      </c>
      <c r="L53" s="147">
        <v>720.14</v>
      </c>
      <c r="M53" s="147">
        <v>612.91</v>
      </c>
      <c r="N53" s="146">
        <v>9406</v>
      </c>
      <c r="O53" s="147">
        <v>4056880.52</v>
      </c>
      <c r="P53" s="148">
        <v>431.31</v>
      </c>
      <c r="Q53" s="268">
        <v>399.54</v>
      </c>
    </row>
    <row r="55" spans="1:20" ht="15.6" x14ac:dyDescent="0.3">
      <c r="A55" s="442" t="s">
        <v>707</v>
      </c>
      <c r="B55" s="442"/>
      <c r="C55" s="442"/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442"/>
      <c r="P55" s="442"/>
      <c r="Q55" s="442"/>
    </row>
    <row r="56" spans="1:20" ht="15" thickBot="1" x14ac:dyDescent="0.35"/>
    <row r="57" spans="1:20" x14ac:dyDescent="0.3">
      <c r="A57" s="436" t="s">
        <v>18</v>
      </c>
      <c r="B57" s="438" t="s">
        <v>5</v>
      </c>
      <c r="C57" s="439"/>
      <c r="D57" s="439"/>
      <c r="E57" s="440"/>
      <c r="F57" s="438" t="s">
        <v>6</v>
      </c>
      <c r="G57" s="439"/>
      <c r="H57" s="439"/>
      <c r="I57" s="440"/>
      <c r="J57" s="438" t="s">
        <v>19</v>
      </c>
      <c r="K57" s="439"/>
      <c r="L57" s="439"/>
      <c r="M57" s="440"/>
      <c r="N57" s="438" t="s">
        <v>20</v>
      </c>
      <c r="O57" s="439"/>
      <c r="P57" s="439"/>
      <c r="Q57" s="441"/>
    </row>
    <row r="58" spans="1:20" ht="15" thickBot="1" x14ac:dyDescent="0.35">
      <c r="A58" s="437"/>
      <c r="B58" s="164" t="s">
        <v>1</v>
      </c>
      <c r="C58" s="165" t="s">
        <v>50</v>
      </c>
      <c r="D58" s="165" t="s">
        <v>21</v>
      </c>
      <c r="E58" s="165" t="s">
        <v>435</v>
      </c>
      <c r="F58" s="164" t="s">
        <v>1</v>
      </c>
      <c r="G58" s="165" t="s">
        <v>50</v>
      </c>
      <c r="H58" s="165" t="s">
        <v>21</v>
      </c>
      <c r="I58" s="165" t="s">
        <v>435</v>
      </c>
      <c r="J58" s="164" t="s">
        <v>1</v>
      </c>
      <c r="K58" s="165" t="s">
        <v>50</v>
      </c>
      <c r="L58" s="165" t="s">
        <v>21</v>
      </c>
      <c r="M58" s="165" t="s">
        <v>435</v>
      </c>
      <c r="N58" s="164" t="s">
        <v>1</v>
      </c>
      <c r="O58" s="165" t="s">
        <v>50</v>
      </c>
      <c r="P58" s="165" t="s">
        <v>21</v>
      </c>
      <c r="Q58" s="166" t="s">
        <v>435</v>
      </c>
    </row>
    <row r="59" spans="1:20" x14ac:dyDescent="0.3">
      <c r="A59" s="324" t="s">
        <v>453</v>
      </c>
      <c r="B59" s="184">
        <v>10843</v>
      </c>
      <c r="C59" s="328">
        <v>638841.09</v>
      </c>
      <c r="D59" s="328">
        <v>58.92</v>
      </c>
      <c r="E59" s="328">
        <v>60.09</v>
      </c>
      <c r="F59" s="184">
        <v>5769</v>
      </c>
      <c r="G59" s="328">
        <v>370270.3</v>
      </c>
      <c r="H59" s="328">
        <v>64.180000000000007</v>
      </c>
      <c r="I59" s="328">
        <v>65.84</v>
      </c>
      <c r="J59" s="184">
        <v>406</v>
      </c>
      <c r="K59" s="328">
        <v>23999.71</v>
      </c>
      <c r="L59" s="328">
        <v>59.11</v>
      </c>
      <c r="M59" s="328">
        <v>61.46</v>
      </c>
      <c r="N59" s="184">
        <v>579</v>
      </c>
      <c r="O59" s="328">
        <v>45725.21</v>
      </c>
      <c r="P59" s="328">
        <v>78.97</v>
      </c>
      <c r="Q59" s="330">
        <v>85.35</v>
      </c>
      <c r="T59" s="8"/>
    </row>
    <row r="60" spans="1:20" x14ac:dyDescent="0.3">
      <c r="A60" s="325" t="s">
        <v>454</v>
      </c>
      <c r="B60" s="182">
        <v>10932</v>
      </c>
      <c r="C60" s="223">
        <v>1596752.86</v>
      </c>
      <c r="D60" s="223">
        <v>146.06</v>
      </c>
      <c r="E60" s="223">
        <v>144.44999999999999</v>
      </c>
      <c r="F60" s="182">
        <v>7694</v>
      </c>
      <c r="G60" s="223">
        <v>1181063.92</v>
      </c>
      <c r="H60" s="223">
        <v>153.5</v>
      </c>
      <c r="I60" s="223">
        <v>151.63</v>
      </c>
      <c r="J60" s="182">
        <v>366</v>
      </c>
      <c r="K60" s="223">
        <v>53692.53</v>
      </c>
      <c r="L60" s="223">
        <v>146.69999999999999</v>
      </c>
      <c r="M60" s="223">
        <v>144.24</v>
      </c>
      <c r="N60" s="182">
        <v>1834</v>
      </c>
      <c r="O60" s="223">
        <v>288213.73</v>
      </c>
      <c r="P60" s="223">
        <v>157.15</v>
      </c>
      <c r="Q60" s="331">
        <v>158.84</v>
      </c>
    </row>
    <row r="61" spans="1:20" x14ac:dyDescent="0.3">
      <c r="A61" s="325" t="s">
        <v>455</v>
      </c>
      <c r="B61" s="182">
        <v>7079</v>
      </c>
      <c r="C61" s="223">
        <v>1753226.47</v>
      </c>
      <c r="D61" s="223">
        <v>247.67</v>
      </c>
      <c r="E61" s="223">
        <v>246</v>
      </c>
      <c r="F61" s="182">
        <v>8172</v>
      </c>
      <c r="G61" s="223">
        <v>1962829.5</v>
      </c>
      <c r="H61" s="223">
        <v>240.19</v>
      </c>
      <c r="I61" s="223">
        <v>237.01</v>
      </c>
      <c r="J61" s="182">
        <v>1933</v>
      </c>
      <c r="K61" s="223">
        <v>515131.08</v>
      </c>
      <c r="L61" s="223">
        <v>266.49</v>
      </c>
      <c r="M61" s="223">
        <v>273.88</v>
      </c>
      <c r="N61" s="182">
        <v>1596</v>
      </c>
      <c r="O61" s="223">
        <v>392969.69</v>
      </c>
      <c r="P61" s="223">
        <v>246.22</v>
      </c>
      <c r="Q61" s="331">
        <v>239.72</v>
      </c>
    </row>
    <row r="62" spans="1:20" x14ac:dyDescent="0.3">
      <c r="A62" s="325" t="s">
        <v>456</v>
      </c>
      <c r="B62" s="182">
        <v>50478</v>
      </c>
      <c r="C62" s="223">
        <v>18685562.559999999</v>
      </c>
      <c r="D62" s="223">
        <v>370.17</v>
      </c>
      <c r="E62" s="223">
        <v>375.57</v>
      </c>
      <c r="F62" s="182">
        <v>26699</v>
      </c>
      <c r="G62" s="223">
        <v>9946750.3599999994</v>
      </c>
      <c r="H62" s="223">
        <v>372.55</v>
      </c>
      <c r="I62" s="223">
        <v>375.57</v>
      </c>
      <c r="J62" s="182">
        <v>16822</v>
      </c>
      <c r="K62" s="223">
        <v>6193969.1900000004</v>
      </c>
      <c r="L62" s="223">
        <v>368.21</v>
      </c>
      <c r="M62" s="223">
        <v>375.57</v>
      </c>
      <c r="N62" s="182">
        <v>6636</v>
      </c>
      <c r="O62" s="223">
        <v>2603832.25</v>
      </c>
      <c r="P62" s="223">
        <v>392.38</v>
      </c>
      <c r="Q62" s="331">
        <v>399.54</v>
      </c>
    </row>
    <row r="63" spans="1:20" x14ac:dyDescent="0.3">
      <c r="A63" s="325" t="s">
        <v>457</v>
      </c>
      <c r="B63" s="182">
        <v>97584</v>
      </c>
      <c r="C63" s="223">
        <v>44621453.509999998</v>
      </c>
      <c r="D63" s="223">
        <v>457.26</v>
      </c>
      <c r="E63" s="223">
        <v>462.55</v>
      </c>
      <c r="F63" s="182">
        <v>70835</v>
      </c>
      <c r="G63" s="223">
        <v>31407067.899999999</v>
      </c>
      <c r="H63" s="223">
        <v>443.38</v>
      </c>
      <c r="I63" s="223">
        <v>436.47</v>
      </c>
      <c r="J63" s="182">
        <v>15287</v>
      </c>
      <c r="K63" s="223">
        <v>6888975.4500000002</v>
      </c>
      <c r="L63" s="223">
        <v>450.64</v>
      </c>
      <c r="M63" s="223">
        <v>452.55</v>
      </c>
      <c r="N63" s="182">
        <v>2</v>
      </c>
      <c r="O63" s="223">
        <v>823.6</v>
      </c>
      <c r="P63" s="223">
        <v>411.8</v>
      </c>
      <c r="Q63" s="331">
        <v>411.8</v>
      </c>
    </row>
    <row r="64" spans="1:20" x14ac:dyDescent="0.3">
      <c r="A64" s="325" t="s">
        <v>458</v>
      </c>
      <c r="B64" s="182">
        <v>119276</v>
      </c>
      <c r="C64" s="223">
        <v>65731508.420000002</v>
      </c>
      <c r="D64" s="223">
        <v>551.09</v>
      </c>
      <c r="E64" s="223">
        <v>552.89</v>
      </c>
      <c r="F64" s="182">
        <v>49883</v>
      </c>
      <c r="G64" s="223">
        <v>27160430.09</v>
      </c>
      <c r="H64" s="223">
        <v>544.48</v>
      </c>
      <c r="I64" s="223">
        <v>542.07000000000005</v>
      </c>
      <c r="J64" s="182">
        <v>12897</v>
      </c>
      <c r="K64" s="223">
        <v>7014847.4500000002</v>
      </c>
      <c r="L64" s="223">
        <v>543.91</v>
      </c>
      <c r="M64" s="223">
        <v>542.84</v>
      </c>
      <c r="N64" s="182">
        <v>1</v>
      </c>
      <c r="O64" s="223">
        <v>534.08000000000004</v>
      </c>
      <c r="P64" s="223">
        <v>534.08000000000004</v>
      </c>
      <c r="Q64" s="331">
        <v>534.08000000000004</v>
      </c>
    </row>
    <row r="65" spans="1:17" x14ac:dyDescent="0.3">
      <c r="A65" s="325" t="s">
        <v>459</v>
      </c>
      <c r="B65" s="182">
        <v>85125</v>
      </c>
      <c r="C65" s="223">
        <v>55096337.710000001</v>
      </c>
      <c r="D65" s="223">
        <v>647.24</v>
      </c>
      <c r="E65" s="223">
        <v>646.37</v>
      </c>
      <c r="F65" s="182">
        <v>32152</v>
      </c>
      <c r="G65" s="223">
        <v>20853722.27</v>
      </c>
      <c r="H65" s="223">
        <v>648.6</v>
      </c>
      <c r="I65" s="223">
        <v>647.61</v>
      </c>
      <c r="J65" s="182">
        <v>4728</v>
      </c>
      <c r="K65" s="223">
        <v>3037812.82</v>
      </c>
      <c r="L65" s="223">
        <v>642.52</v>
      </c>
      <c r="M65" s="223">
        <v>638.61</v>
      </c>
      <c r="N65" s="182">
        <v>0</v>
      </c>
      <c r="O65" s="223">
        <v>0</v>
      </c>
      <c r="P65" s="223">
        <v>0</v>
      </c>
      <c r="Q65" s="331" t="s">
        <v>433</v>
      </c>
    </row>
    <row r="66" spans="1:17" x14ac:dyDescent="0.3">
      <c r="A66" s="325" t="s">
        <v>460</v>
      </c>
      <c r="B66" s="182">
        <v>59552</v>
      </c>
      <c r="C66" s="223">
        <v>44509070.920000002</v>
      </c>
      <c r="D66" s="223">
        <v>747.4</v>
      </c>
      <c r="E66" s="223">
        <v>746.56</v>
      </c>
      <c r="F66" s="182">
        <v>27492</v>
      </c>
      <c r="G66" s="223">
        <v>20568527.559999999</v>
      </c>
      <c r="H66" s="223">
        <v>748.16</v>
      </c>
      <c r="I66" s="223">
        <v>747.31</v>
      </c>
      <c r="J66" s="182">
        <v>4915</v>
      </c>
      <c r="K66" s="223">
        <v>3796228.47</v>
      </c>
      <c r="L66" s="223">
        <v>772.38</v>
      </c>
      <c r="M66" s="223">
        <v>795.24</v>
      </c>
      <c r="N66" s="182">
        <v>2204</v>
      </c>
      <c r="O66" s="223">
        <v>1752708.96</v>
      </c>
      <c r="P66" s="223">
        <v>795.24</v>
      </c>
      <c r="Q66" s="331">
        <v>795.24</v>
      </c>
    </row>
    <row r="67" spans="1:17" x14ac:dyDescent="0.3">
      <c r="A67" s="325" t="s">
        <v>461</v>
      </c>
      <c r="B67" s="182">
        <v>51661</v>
      </c>
      <c r="C67" s="223">
        <v>43909865.950000003</v>
      </c>
      <c r="D67" s="223">
        <v>849.96</v>
      </c>
      <c r="E67" s="223">
        <v>850.42</v>
      </c>
      <c r="F67" s="182">
        <v>26035</v>
      </c>
      <c r="G67" s="223">
        <v>22085014.239999998</v>
      </c>
      <c r="H67" s="223">
        <v>848.28</v>
      </c>
      <c r="I67" s="223">
        <v>848.62</v>
      </c>
      <c r="J67" s="182">
        <v>2061</v>
      </c>
      <c r="K67" s="223">
        <v>1743412.97</v>
      </c>
      <c r="L67" s="223">
        <v>845.91</v>
      </c>
      <c r="M67" s="223">
        <v>845.96</v>
      </c>
      <c r="N67" s="182">
        <v>214</v>
      </c>
      <c r="O67" s="223">
        <v>179473.12</v>
      </c>
      <c r="P67" s="223">
        <v>838.66</v>
      </c>
      <c r="Q67" s="331">
        <v>846</v>
      </c>
    </row>
    <row r="68" spans="1:17" x14ac:dyDescent="0.3">
      <c r="A68" s="325" t="s">
        <v>462</v>
      </c>
      <c r="B68" s="182">
        <v>55327</v>
      </c>
      <c r="C68" s="223">
        <v>52549099.520000003</v>
      </c>
      <c r="D68" s="223">
        <v>949.79</v>
      </c>
      <c r="E68" s="223">
        <v>948.28</v>
      </c>
      <c r="F68" s="182">
        <v>25016</v>
      </c>
      <c r="G68" s="223">
        <v>23687246.390000001</v>
      </c>
      <c r="H68" s="223">
        <v>946.88</v>
      </c>
      <c r="I68" s="223">
        <v>942.55</v>
      </c>
      <c r="J68" s="182">
        <v>1384</v>
      </c>
      <c r="K68" s="223">
        <v>1309773.77</v>
      </c>
      <c r="L68" s="223">
        <v>946.37</v>
      </c>
      <c r="M68" s="223">
        <v>943.29</v>
      </c>
      <c r="N68" s="182">
        <v>0</v>
      </c>
      <c r="O68" s="223">
        <v>0</v>
      </c>
      <c r="P68" s="223">
        <v>0</v>
      </c>
      <c r="Q68" s="331" t="s">
        <v>433</v>
      </c>
    </row>
    <row r="69" spans="1:17" x14ac:dyDescent="0.3">
      <c r="A69" s="325" t="s">
        <v>440</v>
      </c>
      <c r="B69" s="182">
        <v>234549</v>
      </c>
      <c r="C69" s="223">
        <v>291212505.95999998</v>
      </c>
      <c r="D69" s="223">
        <v>1241.58</v>
      </c>
      <c r="E69" s="223">
        <v>1241.3900000000001</v>
      </c>
      <c r="F69" s="182">
        <v>49264</v>
      </c>
      <c r="G69" s="223">
        <v>58981743.439999998</v>
      </c>
      <c r="H69" s="223">
        <v>1197.26</v>
      </c>
      <c r="I69" s="223">
        <v>1179.71</v>
      </c>
      <c r="J69" s="182">
        <v>7269</v>
      </c>
      <c r="K69" s="223">
        <v>8843602.6999999993</v>
      </c>
      <c r="L69" s="223">
        <v>1216.6199999999999</v>
      </c>
      <c r="M69" s="223">
        <v>1221.57</v>
      </c>
      <c r="N69" s="182">
        <v>1</v>
      </c>
      <c r="O69" s="223">
        <v>1245.54</v>
      </c>
      <c r="P69" s="223">
        <v>1245.54</v>
      </c>
      <c r="Q69" s="331">
        <v>1245.54</v>
      </c>
    </row>
    <row r="70" spans="1:17" x14ac:dyDescent="0.3">
      <c r="A70" s="325" t="s">
        <v>441</v>
      </c>
      <c r="B70" s="182">
        <v>87707</v>
      </c>
      <c r="C70" s="223">
        <v>147485365.63</v>
      </c>
      <c r="D70" s="223">
        <v>1681.57</v>
      </c>
      <c r="E70" s="223">
        <v>1652.92</v>
      </c>
      <c r="F70" s="182">
        <v>7864</v>
      </c>
      <c r="G70" s="223">
        <v>13168708.76</v>
      </c>
      <c r="H70" s="223">
        <v>1674.56</v>
      </c>
      <c r="I70" s="223">
        <v>1648.36</v>
      </c>
      <c r="J70" s="182">
        <v>838</v>
      </c>
      <c r="K70" s="223">
        <v>1396498.23</v>
      </c>
      <c r="L70" s="223">
        <v>1666.47</v>
      </c>
      <c r="M70" s="223">
        <v>1637.93</v>
      </c>
      <c r="N70" s="182">
        <v>1</v>
      </c>
      <c r="O70" s="223">
        <v>1602.4</v>
      </c>
      <c r="P70" s="223">
        <v>1602.4</v>
      </c>
      <c r="Q70" s="331">
        <v>1602.4</v>
      </c>
    </row>
    <row r="71" spans="1:17" x14ac:dyDescent="0.3">
      <c r="A71" s="325" t="s">
        <v>442</v>
      </c>
      <c r="B71" s="182">
        <v>22808</v>
      </c>
      <c r="C71" s="223">
        <v>50429968.619999997</v>
      </c>
      <c r="D71" s="223">
        <v>2211.06</v>
      </c>
      <c r="E71" s="223">
        <v>2193.56</v>
      </c>
      <c r="F71" s="182">
        <v>1254</v>
      </c>
      <c r="G71" s="223">
        <v>2745731.94</v>
      </c>
      <c r="H71" s="223">
        <v>2189.58</v>
      </c>
      <c r="I71" s="223">
        <v>2161.8200000000002</v>
      </c>
      <c r="J71" s="182">
        <v>142</v>
      </c>
      <c r="K71" s="223">
        <v>307532.49</v>
      </c>
      <c r="L71" s="223">
        <v>2165.7199999999998</v>
      </c>
      <c r="M71" s="223">
        <v>2150.4</v>
      </c>
      <c r="N71" s="182">
        <v>0</v>
      </c>
      <c r="O71" s="223">
        <v>0</v>
      </c>
      <c r="P71" s="223">
        <v>0</v>
      </c>
      <c r="Q71" s="331" t="s">
        <v>433</v>
      </c>
    </row>
    <row r="72" spans="1:17" x14ac:dyDescent="0.3">
      <c r="A72" s="325" t="s">
        <v>489</v>
      </c>
      <c r="B72" s="182">
        <v>7365</v>
      </c>
      <c r="C72" s="223">
        <v>19868669.84</v>
      </c>
      <c r="D72" s="223">
        <v>2697.71</v>
      </c>
      <c r="E72" s="223">
        <v>2673.64</v>
      </c>
      <c r="F72" s="182">
        <v>333</v>
      </c>
      <c r="G72" s="223">
        <v>903823.44</v>
      </c>
      <c r="H72" s="223">
        <v>2714.18</v>
      </c>
      <c r="I72" s="223">
        <v>2695.22</v>
      </c>
      <c r="J72" s="182">
        <v>26</v>
      </c>
      <c r="K72" s="223">
        <v>71937.399999999994</v>
      </c>
      <c r="L72" s="223">
        <v>2766.82</v>
      </c>
      <c r="M72" s="223">
        <v>2798.74</v>
      </c>
      <c r="N72" s="182">
        <v>0</v>
      </c>
      <c r="O72" s="223">
        <v>0</v>
      </c>
      <c r="P72" s="223">
        <v>0</v>
      </c>
      <c r="Q72" s="331" t="s">
        <v>433</v>
      </c>
    </row>
    <row r="73" spans="1:17" x14ac:dyDescent="0.3">
      <c r="A73" s="325" t="s">
        <v>490</v>
      </c>
      <c r="B73" s="182">
        <v>2195</v>
      </c>
      <c r="C73" s="223">
        <v>7029937.8799999999</v>
      </c>
      <c r="D73" s="223">
        <v>3202.71</v>
      </c>
      <c r="E73" s="223">
        <v>3180.85</v>
      </c>
      <c r="F73" s="182">
        <v>91</v>
      </c>
      <c r="G73" s="223">
        <v>288695.09000000003</v>
      </c>
      <c r="H73" s="223">
        <v>3172.47</v>
      </c>
      <c r="I73" s="223">
        <v>3156.19</v>
      </c>
      <c r="J73" s="182">
        <v>5</v>
      </c>
      <c r="K73" s="223">
        <v>15744.19</v>
      </c>
      <c r="L73" s="223">
        <v>3148.84</v>
      </c>
      <c r="M73" s="223">
        <v>3070.67</v>
      </c>
      <c r="N73" s="182">
        <v>0</v>
      </c>
      <c r="O73" s="223">
        <v>0</v>
      </c>
      <c r="P73" s="223">
        <v>0</v>
      </c>
      <c r="Q73" s="331" t="s">
        <v>433</v>
      </c>
    </row>
    <row r="74" spans="1:17" x14ac:dyDescent="0.3">
      <c r="A74" s="325" t="s">
        <v>491</v>
      </c>
      <c r="B74" s="182">
        <v>771</v>
      </c>
      <c r="C74" s="223">
        <v>2858070.19</v>
      </c>
      <c r="D74" s="223">
        <v>3706.97</v>
      </c>
      <c r="E74" s="223">
        <v>3683.04</v>
      </c>
      <c r="F74" s="182">
        <v>13</v>
      </c>
      <c r="G74" s="223">
        <v>47329.32</v>
      </c>
      <c r="H74" s="223">
        <v>3640.72</v>
      </c>
      <c r="I74" s="223">
        <v>3606.41</v>
      </c>
      <c r="J74" s="182">
        <v>2</v>
      </c>
      <c r="K74" s="223">
        <v>7460.28</v>
      </c>
      <c r="L74" s="223">
        <v>3730.14</v>
      </c>
      <c r="M74" s="223">
        <v>3730.14</v>
      </c>
      <c r="N74" s="182">
        <v>0</v>
      </c>
      <c r="O74" s="223">
        <v>0</v>
      </c>
      <c r="P74" s="223">
        <v>0</v>
      </c>
      <c r="Q74" s="331" t="s">
        <v>433</v>
      </c>
    </row>
    <row r="75" spans="1:17" ht="15" thickBot="1" x14ac:dyDescent="0.35">
      <c r="A75" s="326" t="s">
        <v>492</v>
      </c>
      <c r="B75" s="219">
        <v>562</v>
      </c>
      <c r="C75" s="329">
        <v>2475527.88</v>
      </c>
      <c r="D75" s="329">
        <v>4404.8500000000004</v>
      </c>
      <c r="E75" s="329">
        <v>4317.24</v>
      </c>
      <c r="F75" s="219">
        <v>10</v>
      </c>
      <c r="G75" s="329">
        <v>43416.27</v>
      </c>
      <c r="H75" s="329">
        <v>4341.63</v>
      </c>
      <c r="I75" s="329">
        <v>4238.07</v>
      </c>
      <c r="J75" s="219">
        <v>0</v>
      </c>
      <c r="K75" s="329">
        <v>0</v>
      </c>
      <c r="L75" s="329">
        <v>0</v>
      </c>
      <c r="M75" s="329" t="s">
        <v>433</v>
      </c>
      <c r="N75" s="219">
        <v>0</v>
      </c>
      <c r="O75" s="329">
        <v>0</v>
      </c>
      <c r="P75" s="329">
        <v>0</v>
      </c>
      <c r="Q75" s="332" t="s">
        <v>433</v>
      </c>
    </row>
    <row r="76" spans="1:17" ht="16.2" thickBot="1" x14ac:dyDescent="0.35">
      <c r="A76" s="145" t="s">
        <v>530</v>
      </c>
      <c r="B76" s="312">
        <v>903814</v>
      </c>
      <c r="C76" s="313">
        <v>850451765.00999999</v>
      </c>
      <c r="D76" s="311">
        <v>940.96</v>
      </c>
      <c r="E76" s="311">
        <v>821.04</v>
      </c>
      <c r="F76" s="312">
        <v>338576</v>
      </c>
      <c r="G76" s="313">
        <v>235402370.78999999</v>
      </c>
      <c r="H76" s="311">
        <v>695.27</v>
      </c>
      <c r="I76" s="311">
        <v>600.75</v>
      </c>
      <c r="J76" s="312">
        <v>69081</v>
      </c>
      <c r="K76" s="313">
        <v>41220618.729999997</v>
      </c>
      <c r="L76" s="311">
        <v>596.70000000000005</v>
      </c>
      <c r="M76" s="311">
        <v>497.71</v>
      </c>
      <c r="N76" s="312">
        <v>13068</v>
      </c>
      <c r="O76" s="313">
        <v>5267128.58</v>
      </c>
      <c r="P76" s="313">
        <v>403.06</v>
      </c>
      <c r="Q76" s="349">
        <v>399.54</v>
      </c>
    </row>
    <row r="78" spans="1:17" x14ac:dyDescent="0.3">
      <c r="D78" s="8"/>
    </row>
    <row r="79" spans="1:17" x14ac:dyDescent="0.3">
      <c r="B79" s="8"/>
    </row>
    <row r="80" spans="1:17" x14ac:dyDescent="0.3">
      <c r="D80" s="8"/>
      <c r="F80" s="8"/>
      <c r="G80" s="8"/>
    </row>
    <row r="81" spans="2:6" x14ac:dyDescent="0.3">
      <c r="B81" s="8"/>
      <c r="C81" s="8"/>
    </row>
    <row r="82" spans="2:6" x14ac:dyDescent="0.3">
      <c r="C82" s="8"/>
      <c r="F82" s="8"/>
    </row>
    <row r="84" spans="2:6" x14ac:dyDescent="0.3">
      <c r="B84" s="8"/>
      <c r="C84" s="8"/>
    </row>
    <row r="86" spans="2:6" x14ac:dyDescent="0.3">
      <c r="B86" s="8"/>
    </row>
    <row r="87" spans="2:6" x14ac:dyDescent="0.3">
      <c r="B87" s="8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1"/>
  <sheetViews>
    <sheetView zoomScaleNormal="100" workbookViewId="0">
      <selection activeCell="C61" sqref="C61:G61"/>
    </sheetView>
  </sheetViews>
  <sheetFormatPr defaultRowHeight="14.4" x14ac:dyDescent="0.3"/>
  <cols>
    <col min="1" max="1" width="4.88671875" bestFit="1" customWidth="1"/>
    <col min="2" max="2" width="15.6640625" customWidth="1"/>
    <col min="3" max="3" width="19.44140625" customWidth="1"/>
    <col min="4" max="7" width="14.88671875" customWidth="1"/>
  </cols>
  <sheetData>
    <row r="1" spans="1:7" s="2" customFormat="1" ht="15.6" x14ac:dyDescent="0.3">
      <c r="A1" s="410" t="s">
        <v>698</v>
      </c>
      <c r="B1" s="410"/>
      <c r="C1" s="410"/>
      <c r="D1" s="410"/>
      <c r="E1" s="410"/>
      <c r="F1" s="410"/>
      <c r="G1" s="410"/>
    </row>
    <row r="2" spans="1:7" ht="15" thickBot="1" x14ac:dyDescent="0.35">
      <c r="A2" s="39"/>
    </row>
    <row r="3" spans="1:7" s="42" customFormat="1" ht="16.2" thickBot="1" x14ac:dyDescent="0.35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49" t="s">
        <v>72</v>
      </c>
    </row>
    <row r="4" spans="1:7" ht="15.6" x14ac:dyDescent="0.3">
      <c r="A4" s="86">
        <v>1</v>
      </c>
      <c r="B4" s="351" t="s">
        <v>258</v>
      </c>
      <c r="C4" s="357" t="s">
        <v>419</v>
      </c>
      <c r="D4" s="394" t="s">
        <v>433</v>
      </c>
      <c r="E4" s="394" t="s">
        <v>433</v>
      </c>
      <c r="F4" s="394">
        <v>2</v>
      </c>
      <c r="G4" s="395">
        <v>16</v>
      </c>
    </row>
    <row r="5" spans="1:7" ht="15.6" x14ac:dyDescent="0.3">
      <c r="A5" s="52">
        <v>2</v>
      </c>
      <c r="B5" s="78" t="s">
        <v>638</v>
      </c>
      <c r="C5" s="232" t="s">
        <v>637</v>
      </c>
      <c r="D5" s="391" t="s">
        <v>433</v>
      </c>
      <c r="E5" s="391">
        <v>1</v>
      </c>
      <c r="F5" s="391">
        <v>2</v>
      </c>
      <c r="G5" s="396">
        <v>7</v>
      </c>
    </row>
    <row r="6" spans="1:7" ht="15.6" x14ac:dyDescent="0.3">
      <c r="A6" s="52">
        <v>3</v>
      </c>
      <c r="B6" s="78" t="s">
        <v>503</v>
      </c>
      <c r="C6" s="78" t="s">
        <v>561</v>
      </c>
      <c r="D6" s="391">
        <v>7</v>
      </c>
      <c r="E6" s="391">
        <v>12</v>
      </c>
      <c r="F6" s="391">
        <v>232</v>
      </c>
      <c r="G6" s="396">
        <v>1189</v>
      </c>
    </row>
    <row r="7" spans="1:7" ht="15.6" x14ac:dyDescent="0.3">
      <c r="A7" s="52">
        <v>4</v>
      </c>
      <c r="B7" s="78" t="s">
        <v>259</v>
      </c>
      <c r="C7" s="78" t="s">
        <v>55</v>
      </c>
      <c r="D7" s="391" t="s">
        <v>433</v>
      </c>
      <c r="E7" s="391">
        <v>2</v>
      </c>
      <c r="F7" s="391">
        <v>15</v>
      </c>
      <c r="G7" s="396">
        <v>147</v>
      </c>
    </row>
    <row r="8" spans="1:7" ht="15.6" x14ac:dyDescent="0.3">
      <c r="A8" s="52">
        <v>5</v>
      </c>
      <c r="B8" s="78" t="s">
        <v>261</v>
      </c>
      <c r="C8" s="78" t="s">
        <v>56</v>
      </c>
      <c r="D8" s="391">
        <v>1</v>
      </c>
      <c r="E8" s="391" t="s">
        <v>433</v>
      </c>
      <c r="F8" s="391" t="s">
        <v>433</v>
      </c>
      <c r="G8" s="396">
        <v>1</v>
      </c>
    </row>
    <row r="9" spans="1:7" ht="15.6" x14ac:dyDescent="0.3">
      <c r="A9" s="52">
        <v>6</v>
      </c>
      <c r="B9" s="78" t="s">
        <v>349</v>
      </c>
      <c r="C9" s="78" t="s">
        <v>505</v>
      </c>
      <c r="D9" s="391" t="s">
        <v>433</v>
      </c>
      <c r="E9" s="391" t="s">
        <v>433</v>
      </c>
      <c r="F9" s="391">
        <v>1</v>
      </c>
      <c r="G9" s="396" t="s">
        <v>433</v>
      </c>
    </row>
    <row r="10" spans="1:7" ht="15.6" x14ac:dyDescent="0.3">
      <c r="A10" s="52">
        <v>7</v>
      </c>
      <c r="B10" s="78" t="s">
        <v>262</v>
      </c>
      <c r="C10" s="78" t="s">
        <v>57</v>
      </c>
      <c r="D10" s="391" t="s">
        <v>433</v>
      </c>
      <c r="E10" s="391" t="s">
        <v>433</v>
      </c>
      <c r="F10" s="391">
        <v>2</v>
      </c>
      <c r="G10" s="396">
        <v>16</v>
      </c>
    </row>
    <row r="11" spans="1:7" ht="15.6" x14ac:dyDescent="0.3">
      <c r="A11" s="52">
        <v>8</v>
      </c>
      <c r="B11" s="78" t="s">
        <v>263</v>
      </c>
      <c r="C11" s="78" t="s">
        <v>58</v>
      </c>
      <c r="D11" s="391" t="s">
        <v>433</v>
      </c>
      <c r="E11" s="391" t="s">
        <v>433</v>
      </c>
      <c r="F11" s="391" t="s">
        <v>433</v>
      </c>
      <c r="G11" s="396">
        <v>1</v>
      </c>
    </row>
    <row r="12" spans="1:7" ht="15.6" x14ac:dyDescent="0.3">
      <c r="A12" s="52">
        <v>9</v>
      </c>
      <c r="B12" s="78" t="s">
        <v>264</v>
      </c>
      <c r="C12" s="78" t="s">
        <v>59</v>
      </c>
      <c r="D12" s="391" t="s">
        <v>433</v>
      </c>
      <c r="E12" s="391" t="s">
        <v>433</v>
      </c>
      <c r="F12" s="391">
        <v>1</v>
      </c>
      <c r="G12" s="396">
        <v>1</v>
      </c>
    </row>
    <row r="13" spans="1:7" ht="15.6" x14ac:dyDescent="0.3">
      <c r="A13" s="52">
        <v>10</v>
      </c>
      <c r="B13" s="78" t="s">
        <v>265</v>
      </c>
      <c r="C13" s="78" t="s">
        <v>60</v>
      </c>
      <c r="D13" s="391">
        <v>1</v>
      </c>
      <c r="E13" s="391" t="s">
        <v>433</v>
      </c>
      <c r="F13" s="391" t="s">
        <v>433</v>
      </c>
      <c r="G13" s="396">
        <v>7</v>
      </c>
    </row>
    <row r="14" spans="1:7" ht="15.6" x14ac:dyDescent="0.3">
      <c r="A14" s="52">
        <v>11</v>
      </c>
      <c r="B14" s="78" t="s">
        <v>266</v>
      </c>
      <c r="C14" s="78" t="s">
        <v>61</v>
      </c>
      <c r="D14" s="391" t="s">
        <v>433</v>
      </c>
      <c r="E14" s="391" t="s">
        <v>433</v>
      </c>
      <c r="F14" s="391">
        <v>4</v>
      </c>
      <c r="G14" s="396">
        <v>45</v>
      </c>
    </row>
    <row r="15" spans="1:7" ht="15.6" x14ac:dyDescent="0.3">
      <c r="A15" s="52">
        <v>12</v>
      </c>
      <c r="B15" s="78" t="s">
        <v>410</v>
      </c>
      <c r="C15" s="78" t="s">
        <v>387</v>
      </c>
      <c r="D15" s="391" t="s">
        <v>433</v>
      </c>
      <c r="E15" s="391" t="s">
        <v>433</v>
      </c>
      <c r="F15" s="391" t="s">
        <v>433</v>
      </c>
      <c r="G15" s="396">
        <v>1</v>
      </c>
    </row>
    <row r="16" spans="1:7" ht="15.6" x14ac:dyDescent="0.3">
      <c r="A16" s="52">
        <v>13</v>
      </c>
      <c r="B16" s="78" t="s">
        <v>267</v>
      </c>
      <c r="C16" s="78" t="s">
        <v>352</v>
      </c>
      <c r="D16" s="391">
        <v>5</v>
      </c>
      <c r="E16" s="391">
        <v>4</v>
      </c>
      <c r="F16" s="391">
        <v>28</v>
      </c>
      <c r="G16" s="396">
        <v>83</v>
      </c>
    </row>
    <row r="17" spans="1:7" ht="15.6" x14ac:dyDescent="0.3">
      <c r="A17" s="52">
        <v>14</v>
      </c>
      <c r="B17" s="78" t="s">
        <v>268</v>
      </c>
      <c r="C17" s="78" t="s">
        <v>62</v>
      </c>
      <c r="D17" s="391" t="s">
        <v>433</v>
      </c>
      <c r="E17" s="391" t="s">
        <v>433</v>
      </c>
      <c r="F17" s="391">
        <v>83</v>
      </c>
      <c r="G17" s="396">
        <v>301</v>
      </c>
    </row>
    <row r="18" spans="1:7" ht="15.6" x14ac:dyDescent="0.3">
      <c r="A18" s="52">
        <v>15</v>
      </c>
      <c r="B18" s="78" t="s">
        <v>269</v>
      </c>
      <c r="C18" s="78" t="s">
        <v>63</v>
      </c>
      <c r="D18" s="391">
        <v>2</v>
      </c>
      <c r="E18" s="391">
        <v>2</v>
      </c>
      <c r="F18" s="391">
        <v>40</v>
      </c>
      <c r="G18" s="396">
        <v>154</v>
      </c>
    </row>
    <row r="19" spans="1:7" ht="15.6" x14ac:dyDescent="0.3">
      <c r="A19" s="52">
        <v>16</v>
      </c>
      <c r="B19" s="78" t="s">
        <v>270</v>
      </c>
      <c r="C19" s="78" t="s">
        <v>353</v>
      </c>
      <c r="D19" s="391" t="s">
        <v>433</v>
      </c>
      <c r="E19" s="391" t="s">
        <v>433</v>
      </c>
      <c r="F19" s="391">
        <v>1</v>
      </c>
      <c r="G19" s="396" t="s">
        <v>433</v>
      </c>
    </row>
    <row r="20" spans="1:7" ht="15.6" x14ac:dyDescent="0.3">
      <c r="A20" s="52">
        <v>17</v>
      </c>
      <c r="B20" s="78" t="s">
        <v>271</v>
      </c>
      <c r="C20" s="78" t="s">
        <v>354</v>
      </c>
      <c r="D20" s="391" t="s">
        <v>433</v>
      </c>
      <c r="E20" s="391" t="s">
        <v>433</v>
      </c>
      <c r="F20" s="391" t="s">
        <v>433</v>
      </c>
      <c r="G20" s="396">
        <v>1</v>
      </c>
    </row>
    <row r="21" spans="1:7" ht="15.6" x14ac:dyDescent="0.3">
      <c r="A21" s="52">
        <v>18</v>
      </c>
      <c r="B21" s="78" t="s">
        <v>272</v>
      </c>
      <c r="C21" s="78" t="s">
        <v>355</v>
      </c>
      <c r="D21" s="391">
        <v>2</v>
      </c>
      <c r="E21" s="391">
        <v>1</v>
      </c>
      <c r="F21" s="391">
        <v>2</v>
      </c>
      <c r="G21" s="396">
        <v>18</v>
      </c>
    </row>
    <row r="22" spans="1:7" ht="15.6" x14ac:dyDescent="0.3">
      <c r="A22" s="52">
        <v>19</v>
      </c>
      <c r="B22" s="78" t="s">
        <v>391</v>
      </c>
      <c r="C22" s="78" t="s">
        <v>383</v>
      </c>
      <c r="D22" s="391" t="s">
        <v>433</v>
      </c>
      <c r="E22" s="391" t="s">
        <v>433</v>
      </c>
      <c r="F22" s="391">
        <v>5</v>
      </c>
      <c r="G22" s="396">
        <v>21</v>
      </c>
    </row>
    <row r="23" spans="1:7" ht="15.6" x14ac:dyDescent="0.3">
      <c r="A23" s="52">
        <v>20</v>
      </c>
      <c r="B23" s="78" t="s">
        <v>571</v>
      </c>
      <c r="C23" s="78" t="s">
        <v>572</v>
      </c>
      <c r="D23" s="391">
        <v>1</v>
      </c>
      <c r="E23" s="391">
        <v>2</v>
      </c>
      <c r="F23" s="391">
        <v>68</v>
      </c>
      <c r="G23" s="396">
        <v>353</v>
      </c>
    </row>
    <row r="24" spans="1:7" ht="15.6" x14ac:dyDescent="0.3">
      <c r="A24" s="52">
        <v>21</v>
      </c>
      <c r="B24" s="78" t="s">
        <v>273</v>
      </c>
      <c r="C24" s="78" t="s">
        <v>506</v>
      </c>
      <c r="D24" s="391" t="s">
        <v>433</v>
      </c>
      <c r="E24" s="391" t="s">
        <v>433</v>
      </c>
      <c r="F24" s="391">
        <v>1</v>
      </c>
      <c r="G24" s="396">
        <v>6</v>
      </c>
    </row>
    <row r="25" spans="1:7" ht="15.6" x14ac:dyDescent="0.3">
      <c r="A25" s="52">
        <v>22</v>
      </c>
      <c r="B25" s="78" t="s">
        <v>274</v>
      </c>
      <c r="C25" s="78" t="s">
        <v>507</v>
      </c>
      <c r="D25" s="391" t="s">
        <v>433</v>
      </c>
      <c r="E25" s="391" t="s">
        <v>433</v>
      </c>
      <c r="F25" s="391">
        <v>1</v>
      </c>
      <c r="G25" s="396">
        <v>4</v>
      </c>
    </row>
    <row r="26" spans="1:7" ht="15.6" x14ac:dyDescent="0.3">
      <c r="A26" s="52">
        <v>23</v>
      </c>
      <c r="B26" s="78" t="s">
        <v>643</v>
      </c>
      <c r="C26" s="78" t="s">
        <v>644</v>
      </c>
      <c r="D26" s="391" t="s">
        <v>433</v>
      </c>
      <c r="E26" s="391" t="s">
        <v>433</v>
      </c>
      <c r="F26" s="391">
        <v>3</v>
      </c>
      <c r="G26" s="396">
        <v>18</v>
      </c>
    </row>
    <row r="27" spans="1:7" ht="15.6" x14ac:dyDescent="0.3">
      <c r="A27" s="52">
        <v>24</v>
      </c>
      <c r="B27" s="78" t="s">
        <v>275</v>
      </c>
      <c r="C27" s="78" t="s">
        <v>509</v>
      </c>
      <c r="D27" s="391" t="s">
        <v>433</v>
      </c>
      <c r="E27" s="391" t="s">
        <v>433</v>
      </c>
      <c r="F27" s="391">
        <v>15</v>
      </c>
      <c r="G27" s="396">
        <v>36</v>
      </c>
    </row>
    <row r="28" spans="1:7" ht="15.6" x14ac:dyDescent="0.3">
      <c r="A28" s="52">
        <v>25</v>
      </c>
      <c r="B28" s="78" t="s">
        <v>276</v>
      </c>
      <c r="C28" s="78" t="s">
        <v>510</v>
      </c>
      <c r="D28" s="391" t="s">
        <v>433</v>
      </c>
      <c r="E28" s="391" t="s">
        <v>433</v>
      </c>
      <c r="F28" s="391">
        <v>11</v>
      </c>
      <c r="G28" s="396">
        <v>87</v>
      </c>
    </row>
    <row r="29" spans="1:7" ht="15.6" x14ac:dyDescent="0.3">
      <c r="A29" s="52">
        <v>26</v>
      </c>
      <c r="B29" s="78" t="s">
        <v>277</v>
      </c>
      <c r="C29" s="78" t="s">
        <v>511</v>
      </c>
      <c r="D29" s="391" t="s">
        <v>433</v>
      </c>
      <c r="E29" s="391" t="s">
        <v>433</v>
      </c>
      <c r="F29" s="391">
        <v>3</v>
      </c>
      <c r="G29" s="396">
        <v>34</v>
      </c>
    </row>
    <row r="30" spans="1:7" ht="15.6" x14ac:dyDescent="0.3">
      <c r="A30" s="52">
        <v>27</v>
      </c>
      <c r="B30" s="78" t="s">
        <v>278</v>
      </c>
      <c r="C30" s="78" t="s">
        <v>512</v>
      </c>
      <c r="D30" s="391" t="s">
        <v>433</v>
      </c>
      <c r="E30" s="391" t="s">
        <v>433</v>
      </c>
      <c r="F30" s="391" t="s">
        <v>433</v>
      </c>
      <c r="G30" s="396">
        <v>4</v>
      </c>
    </row>
    <row r="31" spans="1:7" ht="15.6" x14ac:dyDescent="0.3">
      <c r="A31" s="52">
        <v>28</v>
      </c>
      <c r="B31" s="78" t="s">
        <v>279</v>
      </c>
      <c r="C31" s="78" t="s">
        <v>513</v>
      </c>
      <c r="D31" s="391">
        <v>1</v>
      </c>
      <c r="E31" s="391" t="s">
        <v>433</v>
      </c>
      <c r="F31" s="391">
        <v>3</v>
      </c>
      <c r="G31" s="396">
        <v>3</v>
      </c>
    </row>
    <row r="32" spans="1:7" ht="15.6" x14ac:dyDescent="0.3">
      <c r="A32" s="52">
        <v>29</v>
      </c>
      <c r="B32" s="78" t="s">
        <v>280</v>
      </c>
      <c r="C32" s="78" t="s">
        <v>634</v>
      </c>
      <c r="D32" s="391">
        <v>5</v>
      </c>
      <c r="E32" s="391">
        <v>10</v>
      </c>
      <c r="F32" s="391">
        <v>211</v>
      </c>
      <c r="G32" s="396">
        <v>939</v>
      </c>
    </row>
    <row r="33" spans="1:7" ht="15.6" x14ac:dyDescent="0.3">
      <c r="A33" s="52">
        <v>30</v>
      </c>
      <c r="B33" s="78" t="s">
        <v>281</v>
      </c>
      <c r="C33" s="78" t="s">
        <v>514</v>
      </c>
      <c r="D33" s="391" t="s">
        <v>433</v>
      </c>
      <c r="E33" s="391" t="s">
        <v>433</v>
      </c>
      <c r="F33" s="391">
        <v>1</v>
      </c>
      <c r="G33" s="396">
        <v>14</v>
      </c>
    </row>
    <row r="34" spans="1:7" ht="15.6" x14ac:dyDescent="0.3">
      <c r="A34" s="52">
        <v>31</v>
      </c>
      <c r="B34" s="78" t="s">
        <v>282</v>
      </c>
      <c r="C34" s="78" t="s">
        <v>515</v>
      </c>
      <c r="D34" s="391" t="s">
        <v>433</v>
      </c>
      <c r="E34" s="391" t="s">
        <v>433</v>
      </c>
      <c r="F34" s="391" t="s">
        <v>433</v>
      </c>
      <c r="G34" s="396">
        <v>1</v>
      </c>
    </row>
    <row r="35" spans="1:7" ht="15.6" x14ac:dyDescent="0.3">
      <c r="A35" s="52">
        <v>32</v>
      </c>
      <c r="B35" s="78" t="s">
        <v>283</v>
      </c>
      <c r="C35" s="78" t="s">
        <v>516</v>
      </c>
      <c r="D35" s="391" t="s">
        <v>433</v>
      </c>
      <c r="E35" s="391" t="s">
        <v>433</v>
      </c>
      <c r="F35" s="391">
        <v>1</v>
      </c>
      <c r="G35" s="396">
        <v>16</v>
      </c>
    </row>
    <row r="36" spans="1:7" ht="15.6" x14ac:dyDescent="0.3">
      <c r="A36" s="52">
        <v>33</v>
      </c>
      <c r="B36" s="78" t="s">
        <v>284</v>
      </c>
      <c r="C36" s="78" t="s">
        <v>517</v>
      </c>
      <c r="D36" s="391" t="s">
        <v>433</v>
      </c>
      <c r="E36" s="391" t="s">
        <v>433</v>
      </c>
      <c r="F36" s="391">
        <v>1</v>
      </c>
      <c r="G36" s="396">
        <v>2</v>
      </c>
    </row>
    <row r="37" spans="1:7" ht="15.6" x14ac:dyDescent="0.3">
      <c r="A37" s="52">
        <v>34</v>
      </c>
      <c r="B37" s="78" t="s">
        <v>401</v>
      </c>
      <c r="C37" s="78" t="s">
        <v>323</v>
      </c>
      <c r="D37" s="391" t="s">
        <v>433</v>
      </c>
      <c r="E37" s="391" t="s">
        <v>433</v>
      </c>
      <c r="F37" s="391">
        <v>2</v>
      </c>
      <c r="G37" s="396" t="s">
        <v>433</v>
      </c>
    </row>
    <row r="38" spans="1:7" ht="15.6" x14ac:dyDescent="0.3">
      <c r="A38" s="52">
        <v>35</v>
      </c>
      <c r="B38" s="78" t="s">
        <v>285</v>
      </c>
      <c r="C38" s="78" t="s">
        <v>518</v>
      </c>
      <c r="D38" s="391" t="s">
        <v>433</v>
      </c>
      <c r="E38" s="391" t="s">
        <v>433</v>
      </c>
      <c r="F38" s="391" t="s">
        <v>433</v>
      </c>
      <c r="G38" s="396">
        <v>1</v>
      </c>
    </row>
    <row r="39" spans="1:7" ht="15.6" x14ac:dyDescent="0.3">
      <c r="A39" s="52">
        <v>36</v>
      </c>
      <c r="B39" s="78" t="s">
        <v>286</v>
      </c>
      <c r="C39" s="78" t="s">
        <v>519</v>
      </c>
      <c r="D39" s="391">
        <v>4</v>
      </c>
      <c r="E39" s="391">
        <v>3</v>
      </c>
      <c r="F39" s="391">
        <v>25</v>
      </c>
      <c r="G39" s="396">
        <v>67</v>
      </c>
    </row>
    <row r="40" spans="1:7" ht="15.6" x14ac:dyDescent="0.3">
      <c r="A40" s="52">
        <v>37</v>
      </c>
      <c r="B40" s="78" t="s">
        <v>287</v>
      </c>
      <c r="C40" s="78" t="s">
        <v>520</v>
      </c>
      <c r="D40" s="391" t="s">
        <v>433</v>
      </c>
      <c r="E40" s="391" t="s">
        <v>433</v>
      </c>
      <c r="F40" s="391">
        <v>5</v>
      </c>
      <c r="G40" s="396">
        <v>61</v>
      </c>
    </row>
    <row r="41" spans="1:7" ht="15.6" x14ac:dyDescent="0.3">
      <c r="A41" s="52">
        <v>38</v>
      </c>
      <c r="B41" s="78" t="s">
        <v>288</v>
      </c>
      <c r="C41" s="78" t="s">
        <v>521</v>
      </c>
      <c r="D41" s="391" t="s">
        <v>433</v>
      </c>
      <c r="E41" s="391" t="s">
        <v>433</v>
      </c>
      <c r="F41" s="391">
        <v>1</v>
      </c>
      <c r="G41" s="396">
        <v>3</v>
      </c>
    </row>
    <row r="42" spans="1:7" ht="15.6" x14ac:dyDescent="0.3">
      <c r="A42" s="52">
        <v>39</v>
      </c>
      <c r="B42" s="78" t="s">
        <v>408</v>
      </c>
      <c r="C42" s="78" t="s">
        <v>522</v>
      </c>
      <c r="D42" s="391" t="s">
        <v>433</v>
      </c>
      <c r="E42" s="391" t="s">
        <v>433</v>
      </c>
      <c r="F42" s="391" t="s">
        <v>433</v>
      </c>
      <c r="G42" s="396">
        <v>2</v>
      </c>
    </row>
    <row r="43" spans="1:7" ht="15.6" x14ac:dyDescent="0.3">
      <c r="A43" s="52">
        <v>40</v>
      </c>
      <c r="B43" s="78" t="s">
        <v>397</v>
      </c>
      <c r="C43" s="78" t="s">
        <v>560</v>
      </c>
      <c r="D43" s="391" t="s">
        <v>433</v>
      </c>
      <c r="E43" s="391" t="s">
        <v>433</v>
      </c>
      <c r="F43" s="391" t="s">
        <v>433</v>
      </c>
      <c r="G43" s="396">
        <v>1</v>
      </c>
    </row>
    <row r="44" spans="1:7" ht="15.6" x14ac:dyDescent="0.3">
      <c r="A44" s="52">
        <v>41</v>
      </c>
      <c r="B44" s="78" t="s">
        <v>289</v>
      </c>
      <c r="C44" s="78" t="s">
        <v>631</v>
      </c>
      <c r="D44" s="391" t="s">
        <v>433</v>
      </c>
      <c r="E44" s="391" t="s">
        <v>433</v>
      </c>
      <c r="F44" s="391">
        <v>1</v>
      </c>
      <c r="G44" s="396">
        <v>1</v>
      </c>
    </row>
    <row r="45" spans="1:7" ht="15.6" x14ac:dyDescent="0.3">
      <c r="A45" s="52">
        <v>42</v>
      </c>
      <c r="B45" s="78" t="s">
        <v>290</v>
      </c>
      <c r="C45" s="78" t="s">
        <v>523</v>
      </c>
      <c r="D45" s="391">
        <v>1</v>
      </c>
      <c r="E45" s="391" t="s">
        <v>433</v>
      </c>
      <c r="F45" s="391" t="s">
        <v>433</v>
      </c>
      <c r="G45" s="396">
        <v>3</v>
      </c>
    </row>
    <row r="46" spans="1:7" ht="15.6" x14ac:dyDescent="0.3">
      <c r="A46" s="52">
        <v>43</v>
      </c>
      <c r="B46" s="78" t="s">
        <v>291</v>
      </c>
      <c r="C46" s="78" t="s">
        <v>524</v>
      </c>
      <c r="D46" s="391" t="s">
        <v>433</v>
      </c>
      <c r="E46" s="391">
        <v>1</v>
      </c>
      <c r="F46" s="391" t="s">
        <v>433</v>
      </c>
      <c r="G46" s="396">
        <v>1</v>
      </c>
    </row>
    <row r="47" spans="1:7" ht="15.6" x14ac:dyDescent="0.3">
      <c r="A47" s="52">
        <v>44</v>
      </c>
      <c r="B47" s="78" t="s">
        <v>292</v>
      </c>
      <c r="C47" s="78" t="s">
        <v>525</v>
      </c>
      <c r="D47" s="391">
        <v>1</v>
      </c>
      <c r="E47" s="391">
        <v>1</v>
      </c>
      <c r="F47" s="391">
        <v>2</v>
      </c>
      <c r="G47" s="396">
        <v>23</v>
      </c>
    </row>
    <row r="48" spans="1:7" ht="15.6" x14ac:dyDescent="0.3">
      <c r="A48" s="52">
        <v>45</v>
      </c>
      <c r="B48" s="78" t="s">
        <v>293</v>
      </c>
      <c r="C48" s="78" t="s">
        <v>526</v>
      </c>
      <c r="D48" s="391" t="s">
        <v>433</v>
      </c>
      <c r="E48" s="391" t="s">
        <v>433</v>
      </c>
      <c r="F48" s="391" t="s">
        <v>433</v>
      </c>
      <c r="G48" s="396">
        <v>5</v>
      </c>
    </row>
    <row r="49" spans="1:7" ht="15.6" x14ac:dyDescent="0.3">
      <c r="A49" s="52">
        <v>46</v>
      </c>
      <c r="B49" s="78" t="s">
        <v>294</v>
      </c>
      <c r="C49" s="78" t="s">
        <v>632</v>
      </c>
      <c r="D49" s="391">
        <v>1</v>
      </c>
      <c r="E49" s="391" t="s">
        <v>433</v>
      </c>
      <c r="F49" s="391" t="s">
        <v>433</v>
      </c>
      <c r="G49" s="396" t="s">
        <v>433</v>
      </c>
    </row>
    <row r="50" spans="1:7" ht="15.6" x14ac:dyDescent="0.3">
      <c r="A50" s="52">
        <v>47</v>
      </c>
      <c r="B50" s="78" t="s">
        <v>351</v>
      </c>
      <c r="C50" s="78" t="s">
        <v>527</v>
      </c>
      <c r="D50" s="391" t="s">
        <v>433</v>
      </c>
      <c r="E50" s="391" t="s">
        <v>433</v>
      </c>
      <c r="F50" s="391" t="s">
        <v>433</v>
      </c>
      <c r="G50" s="396">
        <v>3</v>
      </c>
    </row>
    <row r="51" spans="1:7" ht="15.6" x14ac:dyDescent="0.3">
      <c r="A51" s="52">
        <v>48</v>
      </c>
      <c r="B51" s="78" t="s">
        <v>295</v>
      </c>
      <c r="C51" s="78" t="s">
        <v>528</v>
      </c>
      <c r="D51" s="391" t="s">
        <v>433</v>
      </c>
      <c r="E51" s="391">
        <v>1</v>
      </c>
      <c r="F51" s="391" t="s">
        <v>433</v>
      </c>
      <c r="G51" s="396" t="s">
        <v>433</v>
      </c>
    </row>
    <row r="52" spans="1:7" ht="15.6" x14ac:dyDescent="0.3">
      <c r="A52" s="52">
        <v>49</v>
      </c>
      <c r="B52" s="78" t="s">
        <v>403</v>
      </c>
      <c r="C52" s="78" t="s">
        <v>380</v>
      </c>
      <c r="D52" s="391" t="s">
        <v>433</v>
      </c>
      <c r="E52" s="391" t="s">
        <v>433</v>
      </c>
      <c r="F52" s="391">
        <v>3</v>
      </c>
      <c r="G52" s="396">
        <v>22</v>
      </c>
    </row>
    <row r="53" spans="1:7" ht="15.6" x14ac:dyDescent="0.3">
      <c r="A53" s="52">
        <v>50</v>
      </c>
      <c r="B53" s="78" t="s">
        <v>296</v>
      </c>
      <c r="C53" s="78" t="s">
        <v>529</v>
      </c>
      <c r="D53" s="391" t="s">
        <v>433</v>
      </c>
      <c r="E53" s="391" t="s">
        <v>433</v>
      </c>
      <c r="F53" s="391" t="s">
        <v>433</v>
      </c>
      <c r="G53" s="396">
        <v>2</v>
      </c>
    </row>
    <row r="54" spans="1:7" ht="15.6" x14ac:dyDescent="0.3">
      <c r="A54" s="52">
        <v>51</v>
      </c>
      <c r="B54" s="78" t="s">
        <v>297</v>
      </c>
      <c r="C54" s="78" t="s">
        <v>64</v>
      </c>
      <c r="D54" s="391" t="s">
        <v>433</v>
      </c>
      <c r="E54" s="391" t="s">
        <v>433</v>
      </c>
      <c r="F54" s="391">
        <v>1</v>
      </c>
      <c r="G54" s="396">
        <v>4</v>
      </c>
    </row>
    <row r="55" spans="1:7" ht="15.6" x14ac:dyDescent="0.3">
      <c r="A55" s="52">
        <v>52</v>
      </c>
      <c r="B55" s="78" t="s">
        <v>298</v>
      </c>
      <c r="C55" s="78" t="s">
        <v>65</v>
      </c>
      <c r="D55" s="391" t="s">
        <v>433</v>
      </c>
      <c r="E55" s="391">
        <v>1</v>
      </c>
      <c r="F55" s="391">
        <v>14</v>
      </c>
      <c r="G55" s="396">
        <v>108</v>
      </c>
    </row>
    <row r="56" spans="1:7" ht="15.6" x14ac:dyDescent="0.3">
      <c r="A56" s="52">
        <v>53</v>
      </c>
      <c r="B56" s="78" t="s">
        <v>299</v>
      </c>
      <c r="C56" s="78" t="s">
        <v>66</v>
      </c>
      <c r="D56" s="391" t="s">
        <v>433</v>
      </c>
      <c r="E56" s="391" t="s">
        <v>433</v>
      </c>
      <c r="F56" s="391">
        <v>1</v>
      </c>
      <c r="G56" s="396">
        <v>25</v>
      </c>
    </row>
    <row r="57" spans="1:7" ht="15.6" x14ac:dyDescent="0.3">
      <c r="A57" s="52">
        <v>54</v>
      </c>
      <c r="B57" s="78" t="s">
        <v>300</v>
      </c>
      <c r="C57" s="78" t="s">
        <v>67</v>
      </c>
      <c r="D57" s="391" t="s">
        <v>433</v>
      </c>
      <c r="E57" s="391" t="s">
        <v>433</v>
      </c>
      <c r="F57" s="391" t="s">
        <v>433</v>
      </c>
      <c r="G57" s="396">
        <v>10</v>
      </c>
    </row>
    <row r="58" spans="1:7" ht="15.6" x14ac:dyDescent="0.3">
      <c r="A58" s="52">
        <v>55</v>
      </c>
      <c r="B58" s="7" t="s">
        <v>301</v>
      </c>
      <c r="C58" s="7" t="s">
        <v>68</v>
      </c>
      <c r="D58" s="84">
        <v>8</v>
      </c>
      <c r="E58" s="84">
        <v>12</v>
      </c>
      <c r="F58" s="84">
        <v>218</v>
      </c>
      <c r="G58" s="397">
        <v>1089</v>
      </c>
    </row>
    <row r="59" spans="1:7" ht="15.6" x14ac:dyDescent="0.3">
      <c r="A59" s="52">
        <v>56</v>
      </c>
      <c r="B59" s="7" t="s">
        <v>302</v>
      </c>
      <c r="C59" s="7" t="s">
        <v>69</v>
      </c>
      <c r="D59" s="84" t="s">
        <v>433</v>
      </c>
      <c r="E59" s="84" t="s">
        <v>433</v>
      </c>
      <c r="F59" s="84">
        <v>1</v>
      </c>
      <c r="G59" s="397">
        <v>25</v>
      </c>
    </row>
    <row r="60" spans="1:7" ht="16.2" thickBot="1" x14ac:dyDescent="0.35">
      <c r="A60" s="284">
        <v>57</v>
      </c>
      <c r="B60" s="285" t="s">
        <v>303</v>
      </c>
      <c r="C60" s="285" t="s">
        <v>73</v>
      </c>
      <c r="D60" s="400" t="s">
        <v>433</v>
      </c>
      <c r="E60" s="400">
        <v>1</v>
      </c>
      <c r="F60" s="400">
        <v>13</v>
      </c>
      <c r="G60" s="401">
        <v>93</v>
      </c>
    </row>
    <row r="61" spans="1:7" ht="16.2" thickBot="1" x14ac:dyDescent="0.35">
      <c r="A61" s="402"/>
      <c r="B61" s="403"/>
      <c r="C61" s="250" t="s">
        <v>532</v>
      </c>
      <c r="D61" s="250">
        <f>SUM(D6:D60)</f>
        <v>40</v>
      </c>
      <c r="E61" s="250">
        <f>SUM(E6:E60)</f>
        <v>53</v>
      </c>
      <c r="F61" s="250">
        <f>SUM(F4:F60)</f>
        <v>1024</v>
      </c>
      <c r="G61" s="212">
        <f>SUM(G4:G60)</f>
        <v>5075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selection activeCell="G11" sqref="G11:I11"/>
    </sheetView>
  </sheetViews>
  <sheetFormatPr defaultRowHeight="14.4" x14ac:dyDescent="0.3"/>
  <cols>
    <col min="1" max="1" width="35.33203125" bestFit="1" customWidth="1"/>
    <col min="2" max="2" width="18.33203125" customWidth="1"/>
    <col min="3" max="3" width="22.109375" customWidth="1"/>
    <col min="4" max="4" width="23.6640625" customWidth="1"/>
    <col min="5" max="5" width="20.33203125" customWidth="1"/>
    <col min="8" max="8" width="15.44140625" bestFit="1" customWidth="1"/>
    <col min="9" max="9" width="17.5546875" bestFit="1" customWidth="1"/>
  </cols>
  <sheetData>
    <row r="1" spans="1:10" s="2" customFormat="1" ht="15.6" x14ac:dyDescent="0.3">
      <c r="A1" s="410" t="s">
        <v>699</v>
      </c>
      <c r="B1" s="410"/>
      <c r="C1" s="410"/>
      <c r="D1" s="410"/>
      <c r="E1" s="410"/>
    </row>
    <row r="3" spans="1:10" x14ac:dyDescent="0.3">
      <c r="A3" s="2" t="s">
        <v>304</v>
      </c>
    </row>
    <row r="4" spans="1:10" ht="28.8" x14ac:dyDescent="0.3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435</v>
      </c>
    </row>
    <row r="5" spans="1:10" s="2" customFormat="1" x14ac:dyDescent="0.3">
      <c r="A5" s="1" t="s">
        <v>13</v>
      </c>
      <c r="B5" s="3"/>
      <c r="C5" s="4"/>
      <c r="D5" s="4"/>
      <c r="E5" s="1"/>
    </row>
    <row r="6" spans="1:10" x14ac:dyDescent="0.3">
      <c r="A6" s="5" t="s">
        <v>5</v>
      </c>
      <c r="B6" s="6">
        <v>1007819</v>
      </c>
      <c r="C6" s="13">
        <v>1308660865.0899999</v>
      </c>
      <c r="D6" s="13">
        <v>1298.51</v>
      </c>
      <c r="E6" s="22">
        <v>1244.8900000000001</v>
      </c>
      <c r="I6" s="8"/>
    </row>
    <row r="7" spans="1:10" x14ac:dyDescent="0.3">
      <c r="A7" s="235" t="s">
        <v>605</v>
      </c>
      <c r="B7" s="6">
        <v>4077</v>
      </c>
      <c r="C7" s="13">
        <v>1654149.94</v>
      </c>
      <c r="D7" s="13">
        <v>405.73</v>
      </c>
      <c r="E7" s="22">
        <v>399.54</v>
      </c>
      <c r="G7" s="8"/>
    </row>
    <row r="8" spans="1:10" x14ac:dyDescent="0.3">
      <c r="A8" s="1" t="s">
        <v>6</v>
      </c>
      <c r="B8" s="6">
        <v>32180</v>
      </c>
      <c r="C8" s="13">
        <v>16761663.68</v>
      </c>
      <c r="D8" s="13">
        <v>520.87</v>
      </c>
      <c r="E8" s="22">
        <v>426.17</v>
      </c>
    </row>
    <row r="9" spans="1:10" x14ac:dyDescent="0.3">
      <c r="A9" s="1" t="s">
        <v>45</v>
      </c>
      <c r="B9" s="6">
        <v>108544</v>
      </c>
      <c r="C9" s="13">
        <v>82633153.319999993</v>
      </c>
      <c r="D9" s="13">
        <v>761.29</v>
      </c>
      <c r="E9" s="22">
        <v>650.85</v>
      </c>
    </row>
    <row r="10" spans="1:10" x14ac:dyDescent="0.3">
      <c r="A10" s="1" t="s">
        <v>8</v>
      </c>
      <c r="B10" s="6">
        <v>9406</v>
      </c>
      <c r="C10" s="13">
        <v>4155031.48</v>
      </c>
      <c r="D10" s="13">
        <v>441.74</v>
      </c>
      <c r="E10" s="22">
        <v>399.54</v>
      </c>
      <c r="H10" s="9"/>
    </row>
    <row r="11" spans="1:10" ht="15.6" x14ac:dyDescent="0.3">
      <c r="A11" s="45" t="s">
        <v>10</v>
      </c>
      <c r="B11" s="47">
        <f>SUM(B6:B10)</f>
        <v>1162026</v>
      </c>
      <c r="C11" s="49">
        <f>SUM(C6:C10)</f>
        <v>1413864863.51</v>
      </c>
      <c r="D11" s="49"/>
      <c r="E11" s="49"/>
      <c r="G11" s="8"/>
      <c r="H11" s="8"/>
      <c r="I11" s="9"/>
    </row>
    <row r="12" spans="1:10" x14ac:dyDescent="0.3">
      <c r="H12" s="8"/>
      <c r="I12" s="8"/>
    </row>
    <row r="13" spans="1:10" x14ac:dyDescent="0.3">
      <c r="A13" s="2" t="s">
        <v>305</v>
      </c>
    </row>
    <row r="14" spans="1:10" ht="28.8" x14ac:dyDescent="0.3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435</v>
      </c>
      <c r="G14" s="8"/>
      <c r="I14" s="8"/>
    </row>
    <row r="15" spans="1:10" s="2" customFormat="1" x14ac:dyDescent="0.3">
      <c r="A15" s="1" t="s">
        <v>13</v>
      </c>
      <c r="B15" s="3"/>
      <c r="C15" s="4"/>
      <c r="D15" s="4"/>
      <c r="E15" s="1"/>
      <c r="H15" s="36"/>
      <c r="J15" s="36"/>
    </row>
    <row r="16" spans="1:10" x14ac:dyDescent="0.3">
      <c r="A16" s="5" t="s">
        <v>5</v>
      </c>
      <c r="B16" s="6">
        <v>892737</v>
      </c>
      <c r="C16" s="13">
        <v>909338065.28999996</v>
      </c>
      <c r="D16" s="13">
        <v>1018.6</v>
      </c>
      <c r="E16" s="7">
        <v>883.89</v>
      </c>
      <c r="H16" s="8"/>
    </row>
    <row r="17" spans="1:9" x14ac:dyDescent="0.3">
      <c r="A17" s="235" t="s">
        <v>605</v>
      </c>
      <c r="B17" s="6">
        <v>11077</v>
      </c>
      <c r="C17" s="13">
        <v>4469171.38</v>
      </c>
      <c r="D17" s="13">
        <v>403.46</v>
      </c>
      <c r="E17" s="7">
        <v>399.54</v>
      </c>
      <c r="H17" s="8"/>
    </row>
    <row r="18" spans="1:9" x14ac:dyDescent="0.3">
      <c r="A18" s="1" t="s">
        <v>6</v>
      </c>
      <c r="B18" s="6">
        <v>338576</v>
      </c>
      <c r="C18" s="13">
        <v>250107310.47</v>
      </c>
      <c r="D18" s="13">
        <v>738.7</v>
      </c>
      <c r="E18" s="7">
        <v>637.57000000000005</v>
      </c>
      <c r="G18" s="8"/>
      <c r="H18" s="8"/>
    </row>
    <row r="19" spans="1:9" x14ac:dyDescent="0.3">
      <c r="A19" s="1" t="s">
        <v>45</v>
      </c>
      <c r="B19" s="6">
        <v>69081</v>
      </c>
      <c r="C19" s="13">
        <v>43449988.170000002</v>
      </c>
      <c r="D19" s="13">
        <v>628.97</v>
      </c>
      <c r="E19" s="7">
        <v>529.14</v>
      </c>
    </row>
    <row r="20" spans="1:9" x14ac:dyDescent="0.3">
      <c r="A20" s="1" t="s">
        <v>8</v>
      </c>
      <c r="B20" s="6">
        <v>13068</v>
      </c>
      <c r="C20" s="13">
        <v>5383301.5800000001</v>
      </c>
      <c r="D20" s="13">
        <v>411.95</v>
      </c>
      <c r="E20" s="230">
        <v>399.54</v>
      </c>
    </row>
    <row r="21" spans="1:9" ht="15.6" x14ac:dyDescent="0.3">
      <c r="A21" s="45" t="s">
        <v>10</v>
      </c>
      <c r="B21" s="47">
        <f>SUM(B16:B20)</f>
        <v>1324539</v>
      </c>
      <c r="C21" s="49">
        <f>SUM(C16:C20)</f>
        <v>1212747836.8899999</v>
      </c>
      <c r="D21" s="49"/>
      <c r="E21" s="49"/>
      <c r="H21" s="8"/>
    </row>
    <row r="22" spans="1:9" x14ac:dyDescent="0.3">
      <c r="B22" s="8"/>
      <c r="G22" s="8"/>
    </row>
    <row r="23" spans="1:9" x14ac:dyDescent="0.3">
      <c r="A23" s="2" t="s">
        <v>306</v>
      </c>
    </row>
    <row r="24" spans="1:9" ht="28.8" x14ac:dyDescent="0.3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435</v>
      </c>
      <c r="H24" s="8"/>
      <c r="I24" s="8"/>
    </row>
    <row r="25" spans="1:9" s="2" customFormat="1" x14ac:dyDescent="0.3">
      <c r="A25" s="1" t="s">
        <v>13</v>
      </c>
      <c r="B25" s="3"/>
      <c r="C25" s="4"/>
      <c r="D25" s="4"/>
      <c r="E25" s="1"/>
      <c r="H25" s="36"/>
    </row>
    <row r="26" spans="1:9" x14ac:dyDescent="0.3">
      <c r="A26" s="5" t="s">
        <v>5</v>
      </c>
      <c r="B26" s="6">
        <v>0</v>
      </c>
      <c r="C26" s="13">
        <v>0</v>
      </c>
      <c r="D26" s="13">
        <v>0</v>
      </c>
      <c r="E26" s="7" t="s">
        <v>433</v>
      </c>
      <c r="H26" s="8"/>
    </row>
    <row r="27" spans="1:9" x14ac:dyDescent="0.3">
      <c r="A27" s="235" t="s">
        <v>605</v>
      </c>
      <c r="B27" s="6">
        <v>0</v>
      </c>
      <c r="C27" s="13">
        <v>0</v>
      </c>
      <c r="D27" s="13">
        <v>0</v>
      </c>
      <c r="E27" s="7" t="s">
        <v>433</v>
      </c>
    </row>
    <row r="28" spans="1:9" x14ac:dyDescent="0.3">
      <c r="A28" s="1" t="s">
        <v>6</v>
      </c>
      <c r="B28" s="6">
        <v>0</v>
      </c>
      <c r="C28" s="13">
        <v>0</v>
      </c>
      <c r="D28" s="13">
        <v>0</v>
      </c>
      <c r="E28" s="7" t="s">
        <v>433</v>
      </c>
      <c r="G28" s="8"/>
    </row>
    <row r="29" spans="1:9" x14ac:dyDescent="0.3">
      <c r="A29" s="1" t="s">
        <v>45</v>
      </c>
      <c r="B29" s="6">
        <v>0</v>
      </c>
      <c r="C29" s="13">
        <v>0</v>
      </c>
      <c r="D29" s="13">
        <v>0</v>
      </c>
      <c r="E29" s="7" t="s">
        <v>433</v>
      </c>
      <c r="H29" s="8"/>
    </row>
    <row r="30" spans="1:9" x14ac:dyDescent="0.3">
      <c r="A30" s="1" t="s">
        <v>8</v>
      </c>
      <c r="B30" s="6">
        <v>0</v>
      </c>
      <c r="C30" s="13">
        <v>0</v>
      </c>
      <c r="D30" s="13">
        <v>0</v>
      </c>
      <c r="E30" s="7" t="s">
        <v>433</v>
      </c>
    </row>
    <row r="31" spans="1:9" ht="15.6" x14ac:dyDescent="0.3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4" spans="2:4" x14ac:dyDescent="0.3">
      <c r="C34" s="8"/>
    </row>
    <row r="35" spans="2:4" x14ac:dyDescent="0.3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workbookViewId="0">
      <selection activeCell="A68" sqref="A68:C68"/>
    </sheetView>
  </sheetViews>
  <sheetFormatPr defaultRowHeight="14.4" x14ac:dyDescent="0.3"/>
  <cols>
    <col min="1" max="1" width="17" customWidth="1"/>
    <col min="2" max="2" width="11.5546875" customWidth="1"/>
    <col min="3" max="3" width="17" customWidth="1"/>
    <col min="4" max="4" width="12.33203125" customWidth="1"/>
    <col min="5" max="5" width="11" customWidth="1"/>
    <col min="6" max="6" width="16" customWidth="1"/>
    <col min="7" max="7" width="12.109375" customWidth="1"/>
    <col min="8" max="8" width="14.6640625" customWidth="1"/>
    <col min="9" max="9" width="16.33203125" customWidth="1"/>
    <col min="10" max="10" width="11" customWidth="1"/>
    <col min="11" max="11" width="10.6640625" customWidth="1"/>
    <col min="12" max="12" width="13.109375" customWidth="1"/>
    <col min="13" max="13" width="11.5546875" customWidth="1"/>
    <col min="16" max="16" width="12.6640625" bestFit="1" customWidth="1"/>
  </cols>
  <sheetData>
    <row r="1" spans="1:13" s="42" customFormat="1" ht="15.6" x14ac:dyDescent="0.3">
      <c r="A1" s="410" t="s">
        <v>700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</row>
    <row r="2" spans="1:13" s="42" customFormat="1" ht="15.6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3">
      <c r="A3" s="425" t="s">
        <v>18</v>
      </c>
      <c r="B3" s="427" t="s">
        <v>5</v>
      </c>
      <c r="C3" s="428"/>
      <c r="D3" s="428"/>
      <c r="E3" s="427" t="s">
        <v>6</v>
      </c>
      <c r="F3" s="428"/>
      <c r="G3" s="428"/>
      <c r="H3" s="427" t="s">
        <v>19</v>
      </c>
      <c r="I3" s="428"/>
      <c r="J3" s="428"/>
      <c r="K3" s="427" t="s">
        <v>20</v>
      </c>
      <c r="L3" s="428"/>
      <c r="M3" s="428"/>
    </row>
    <row r="4" spans="1:13" x14ac:dyDescent="0.3">
      <c r="A4" s="426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3">
      <c r="A5" s="7" t="s">
        <v>79</v>
      </c>
      <c r="B5" s="30">
        <v>213203</v>
      </c>
      <c r="C5" s="30"/>
      <c r="D5" s="31">
        <v>354.67</v>
      </c>
      <c r="E5" s="30">
        <v>119498</v>
      </c>
      <c r="F5" s="30"/>
      <c r="G5" s="223">
        <v>365.21</v>
      </c>
      <c r="H5" s="182">
        <v>61286</v>
      </c>
      <c r="I5" s="30"/>
      <c r="J5" s="31">
        <v>404.31</v>
      </c>
      <c r="K5" s="30">
        <v>18059</v>
      </c>
      <c r="L5" s="30"/>
      <c r="M5" s="31">
        <v>320.99</v>
      </c>
    </row>
    <row r="6" spans="1:13" x14ac:dyDescent="0.3">
      <c r="A6" s="7" t="s">
        <v>80</v>
      </c>
      <c r="B6" s="30">
        <v>668434</v>
      </c>
      <c r="C6" s="6"/>
      <c r="D6" s="31">
        <v>724.57</v>
      </c>
      <c r="E6" s="30">
        <v>176624</v>
      </c>
      <c r="F6" s="6"/>
      <c r="G6" s="223">
        <v>704.9</v>
      </c>
      <c r="H6" s="182">
        <v>84367</v>
      </c>
      <c r="I6" s="6"/>
      <c r="J6" s="31">
        <v>691.7</v>
      </c>
      <c r="K6" s="30">
        <v>4407</v>
      </c>
      <c r="L6" s="6"/>
      <c r="M6" s="31">
        <v>846.09</v>
      </c>
    </row>
    <row r="7" spans="1:13" x14ac:dyDescent="0.3">
      <c r="A7" s="7" t="s">
        <v>23</v>
      </c>
      <c r="B7" s="30">
        <v>547742</v>
      </c>
      <c r="C7" s="6"/>
      <c r="D7" s="31">
        <v>1253.3800000000001</v>
      </c>
      <c r="E7" s="30">
        <v>60179</v>
      </c>
      <c r="F7" s="6"/>
      <c r="G7" s="223">
        <v>1197.5999999999999</v>
      </c>
      <c r="H7" s="182">
        <v>25288</v>
      </c>
      <c r="I7" s="6"/>
      <c r="J7" s="31">
        <v>1211.04</v>
      </c>
      <c r="K7" s="30">
        <v>2</v>
      </c>
      <c r="L7" s="6"/>
      <c r="M7" s="31">
        <v>1269.71</v>
      </c>
    </row>
    <row r="8" spans="1:13" x14ac:dyDescent="0.3">
      <c r="A8" s="7" t="s">
        <v>24</v>
      </c>
      <c r="B8" s="30">
        <v>317971</v>
      </c>
      <c r="C8" s="6"/>
      <c r="D8" s="31">
        <v>1697.91</v>
      </c>
      <c r="E8" s="30">
        <v>11291</v>
      </c>
      <c r="F8" s="6"/>
      <c r="G8" s="223">
        <v>1676.71</v>
      </c>
      <c r="H8" s="182">
        <v>5253</v>
      </c>
      <c r="I8" s="6"/>
      <c r="J8" s="31">
        <v>1689.4</v>
      </c>
      <c r="K8" s="30">
        <v>6</v>
      </c>
      <c r="L8" s="6"/>
      <c r="M8" s="31">
        <v>1704.68</v>
      </c>
    </row>
    <row r="9" spans="1:13" x14ac:dyDescent="0.3">
      <c r="A9" s="7" t="s">
        <v>25</v>
      </c>
      <c r="B9" s="30">
        <v>95917</v>
      </c>
      <c r="C9" s="6"/>
      <c r="D9" s="31">
        <v>2211.0500000000002</v>
      </c>
      <c r="E9" s="30">
        <v>2191</v>
      </c>
      <c r="F9" s="6"/>
      <c r="G9" s="223">
        <v>2193.59</v>
      </c>
      <c r="H9" s="182">
        <v>1028</v>
      </c>
      <c r="I9" s="6"/>
      <c r="J9" s="31">
        <v>2198.0300000000002</v>
      </c>
      <c r="K9" s="30">
        <v>0</v>
      </c>
      <c r="L9" s="6"/>
      <c r="M9" s="31">
        <v>0</v>
      </c>
    </row>
    <row r="10" spans="1:13" x14ac:dyDescent="0.3">
      <c r="A10" s="7" t="s">
        <v>82</v>
      </c>
      <c r="B10" s="30">
        <v>25270</v>
      </c>
      <c r="C10" s="6"/>
      <c r="D10" s="31">
        <v>2617.59</v>
      </c>
      <c r="E10" s="30">
        <v>410</v>
      </c>
      <c r="F10" s="6"/>
      <c r="G10" s="223">
        <v>2608.91</v>
      </c>
      <c r="H10" s="182">
        <v>167</v>
      </c>
      <c r="I10" s="6"/>
      <c r="J10" s="31">
        <v>2603.54</v>
      </c>
      <c r="K10" s="30">
        <v>0</v>
      </c>
      <c r="L10" s="6"/>
      <c r="M10" s="31">
        <v>0</v>
      </c>
    </row>
    <row r="11" spans="1:13" x14ac:dyDescent="0.3">
      <c r="A11" s="7" t="s">
        <v>83</v>
      </c>
      <c r="B11" s="30">
        <v>15901</v>
      </c>
      <c r="C11" s="6"/>
      <c r="D11" s="31">
        <v>2862.47</v>
      </c>
      <c r="E11" s="30">
        <v>199</v>
      </c>
      <c r="F11" s="6"/>
      <c r="G11" s="223">
        <v>2853.58</v>
      </c>
      <c r="H11" s="182">
        <v>117</v>
      </c>
      <c r="I11" s="6"/>
      <c r="J11" s="31">
        <v>2878.71</v>
      </c>
      <c r="K11" s="30">
        <v>0</v>
      </c>
      <c r="L11" s="6"/>
      <c r="M11" s="31">
        <v>0</v>
      </c>
    </row>
    <row r="12" spans="1:13" x14ac:dyDescent="0.3">
      <c r="A12" s="7" t="s">
        <v>84</v>
      </c>
      <c r="B12" s="30">
        <v>10385</v>
      </c>
      <c r="C12" s="6"/>
      <c r="D12" s="31">
        <v>3116.8</v>
      </c>
      <c r="E12" s="30">
        <v>130</v>
      </c>
      <c r="F12" s="6"/>
      <c r="G12" s="223">
        <v>3116.34</v>
      </c>
      <c r="H12" s="182">
        <v>51</v>
      </c>
      <c r="I12" s="6"/>
      <c r="J12" s="31">
        <v>3087.81</v>
      </c>
      <c r="K12" s="30">
        <v>0</v>
      </c>
      <c r="L12" s="6"/>
      <c r="M12" s="31">
        <v>0</v>
      </c>
    </row>
    <row r="13" spans="1:13" x14ac:dyDescent="0.3">
      <c r="A13" s="7" t="s">
        <v>85</v>
      </c>
      <c r="B13" s="30">
        <v>6768</v>
      </c>
      <c r="C13" s="6"/>
      <c r="D13" s="31">
        <v>3366.67</v>
      </c>
      <c r="E13" s="30">
        <v>88</v>
      </c>
      <c r="F13" s="6"/>
      <c r="G13" s="223">
        <v>3380.71</v>
      </c>
      <c r="H13" s="182">
        <v>23</v>
      </c>
      <c r="I13" s="6"/>
      <c r="J13" s="31">
        <v>3365.37</v>
      </c>
      <c r="K13" s="30">
        <v>0</v>
      </c>
      <c r="L13" s="6"/>
      <c r="M13" s="31">
        <v>0</v>
      </c>
    </row>
    <row r="14" spans="1:13" x14ac:dyDescent="0.3">
      <c r="A14" s="7" t="s">
        <v>86</v>
      </c>
      <c r="B14" s="30">
        <v>4414</v>
      </c>
      <c r="C14" s="6"/>
      <c r="D14" s="31">
        <v>3618.95</v>
      </c>
      <c r="E14" s="30">
        <v>65</v>
      </c>
      <c r="F14" s="6"/>
      <c r="G14" s="223">
        <v>3614.29</v>
      </c>
      <c r="H14" s="182">
        <v>17</v>
      </c>
      <c r="I14" s="6"/>
      <c r="J14" s="31">
        <v>3618.7</v>
      </c>
      <c r="K14" s="30">
        <v>0</v>
      </c>
      <c r="L14" s="6"/>
      <c r="M14" s="31">
        <v>0</v>
      </c>
    </row>
    <row r="15" spans="1:13" x14ac:dyDescent="0.3">
      <c r="A15" s="7" t="s">
        <v>87</v>
      </c>
      <c r="B15" s="30">
        <v>2997</v>
      </c>
      <c r="C15" s="6"/>
      <c r="D15" s="31">
        <v>3866.72</v>
      </c>
      <c r="E15" s="30">
        <v>40</v>
      </c>
      <c r="F15" s="6"/>
      <c r="G15" s="223">
        <v>3863.24</v>
      </c>
      <c r="H15" s="182">
        <v>11</v>
      </c>
      <c r="I15" s="6"/>
      <c r="J15" s="31">
        <v>3854.44</v>
      </c>
      <c r="K15" s="30">
        <v>0</v>
      </c>
      <c r="L15" s="6"/>
      <c r="M15" s="31">
        <v>0</v>
      </c>
    </row>
    <row r="16" spans="1:13" x14ac:dyDescent="0.3">
      <c r="A16" s="7" t="s">
        <v>88</v>
      </c>
      <c r="B16" s="30">
        <v>1835</v>
      </c>
      <c r="C16" s="6"/>
      <c r="D16" s="31">
        <v>4116.78</v>
      </c>
      <c r="E16" s="30">
        <v>16</v>
      </c>
      <c r="F16" s="6"/>
      <c r="G16" s="223">
        <v>4111.45</v>
      </c>
      <c r="H16" s="182">
        <v>8</v>
      </c>
      <c r="I16" s="6"/>
      <c r="J16" s="31">
        <v>4135.5</v>
      </c>
      <c r="K16" s="30">
        <v>0</v>
      </c>
      <c r="L16" s="6"/>
      <c r="M16" s="31">
        <v>0</v>
      </c>
    </row>
    <row r="17" spans="1:16" x14ac:dyDescent="0.3">
      <c r="A17" s="7" t="s">
        <v>89</v>
      </c>
      <c r="B17" s="30">
        <v>1465</v>
      </c>
      <c r="C17" s="6"/>
      <c r="D17" s="31">
        <v>4373.09</v>
      </c>
      <c r="E17" s="30">
        <v>11</v>
      </c>
      <c r="F17" s="6"/>
      <c r="G17" s="223">
        <v>4376.12</v>
      </c>
      <c r="H17" s="182">
        <v>2</v>
      </c>
      <c r="I17" s="6"/>
      <c r="J17" s="31">
        <v>4373.57</v>
      </c>
      <c r="K17" s="30">
        <v>0</v>
      </c>
      <c r="L17" s="6"/>
      <c r="M17" s="31">
        <v>0</v>
      </c>
    </row>
    <row r="18" spans="1:16" x14ac:dyDescent="0.3">
      <c r="A18" s="7" t="s">
        <v>90</v>
      </c>
      <c r="B18" s="30">
        <v>931</v>
      </c>
      <c r="C18" s="6"/>
      <c r="D18" s="31">
        <v>4617.78</v>
      </c>
      <c r="E18" s="30">
        <v>3</v>
      </c>
      <c r="F18" s="6"/>
      <c r="G18" s="223">
        <v>4616.75</v>
      </c>
      <c r="H18" s="182">
        <v>1</v>
      </c>
      <c r="I18" s="6"/>
      <c r="J18" s="31">
        <v>4727.74</v>
      </c>
      <c r="K18" s="30">
        <v>0</v>
      </c>
      <c r="L18" s="6"/>
      <c r="M18" s="31">
        <v>0</v>
      </c>
    </row>
    <row r="19" spans="1:16" x14ac:dyDescent="0.3">
      <c r="A19" s="7" t="s">
        <v>91</v>
      </c>
      <c r="B19" s="30">
        <v>733</v>
      </c>
      <c r="C19" s="6"/>
      <c r="D19" s="31">
        <v>4864.26</v>
      </c>
      <c r="E19" s="30">
        <v>5</v>
      </c>
      <c r="F19" s="6"/>
      <c r="G19" s="223">
        <v>4905.68</v>
      </c>
      <c r="H19" s="182">
        <v>2</v>
      </c>
      <c r="I19" s="6"/>
      <c r="J19" s="31">
        <v>4886.38</v>
      </c>
      <c r="K19" s="30">
        <v>0</v>
      </c>
      <c r="L19" s="6"/>
      <c r="M19" s="31">
        <v>0</v>
      </c>
    </row>
    <row r="20" spans="1:16" x14ac:dyDescent="0.3">
      <c r="A20" s="7" t="s">
        <v>92</v>
      </c>
      <c r="B20" s="30">
        <v>805</v>
      </c>
      <c r="C20" s="6"/>
      <c r="D20" s="31">
        <v>5122.41</v>
      </c>
      <c r="E20" s="30">
        <v>3</v>
      </c>
      <c r="F20" s="6"/>
      <c r="G20" s="223">
        <v>5105.2299999999996</v>
      </c>
      <c r="H20" s="182">
        <v>1</v>
      </c>
      <c r="I20" s="6"/>
      <c r="J20" s="31">
        <v>5232.22</v>
      </c>
      <c r="K20" s="30">
        <v>0</v>
      </c>
      <c r="L20" s="6"/>
      <c r="M20" s="31">
        <v>0</v>
      </c>
    </row>
    <row r="21" spans="1:16" x14ac:dyDescent="0.3">
      <c r="A21" s="7" t="s">
        <v>93</v>
      </c>
      <c r="B21" s="30">
        <v>370</v>
      </c>
      <c r="C21" s="6"/>
      <c r="D21" s="31">
        <v>5363.06</v>
      </c>
      <c r="E21" s="30">
        <v>0</v>
      </c>
      <c r="F21" s="6"/>
      <c r="G21" s="223">
        <v>0</v>
      </c>
      <c r="H21" s="182">
        <v>2</v>
      </c>
      <c r="I21" s="6"/>
      <c r="J21" s="31">
        <v>5348.65</v>
      </c>
      <c r="K21" s="30">
        <v>0</v>
      </c>
      <c r="L21" s="6"/>
      <c r="M21" s="31">
        <v>0</v>
      </c>
    </row>
    <row r="22" spans="1:16" x14ac:dyDescent="0.3">
      <c r="A22" s="7" t="s">
        <v>94</v>
      </c>
      <c r="B22" s="30">
        <v>569</v>
      </c>
      <c r="C22" s="6"/>
      <c r="D22" s="31">
        <v>5922.75</v>
      </c>
      <c r="E22" s="30">
        <v>3</v>
      </c>
      <c r="F22" s="6"/>
      <c r="G22" s="223">
        <v>6330.16</v>
      </c>
      <c r="H22" s="182">
        <v>1</v>
      </c>
      <c r="I22" s="6"/>
      <c r="J22" s="31">
        <v>6385.45</v>
      </c>
      <c r="K22" s="30">
        <v>0</v>
      </c>
      <c r="L22" s="6"/>
      <c r="M22" s="31">
        <v>0</v>
      </c>
    </row>
    <row r="23" spans="1:16" ht="15.6" x14ac:dyDescent="0.3">
      <c r="A23" s="45" t="s">
        <v>10</v>
      </c>
      <c r="B23" s="47">
        <f>SUM(B5:B22)</f>
        <v>1915710</v>
      </c>
      <c r="C23" s="47"/>
      <c r="D23" s="48"/>
      <c r="E23" s="47">
        <f>SUM(E5:E22)</f>
        <v>370756</v>
      </c>
      <c r="F23" s="47"/>
      <c r="G23" s="48"/>
      <c r="H23" s="47">
        <f>SUM(H5:H22)</f>
        <v>177625</v>
      </c>
      <c r="I23" s="47"/>
      <c r="J23" s="50"/>
      <c r="K23" s="51">
        <f>SUM(K5:K22)</f>
        <v>22474</v>
      </c>
      <c r="L23" s="47"/>
      <c r="M23" s="48"/>
      <c r="O23" s="8"/>
      <c r="P23" s="8"/>
    </row>
    <row r="26" spans="1:16" x14ac:dyDescent="0.3">
      <c r="A26" s="425" t="s">
        <v>18</v>
      </c>
      <c r="B26" s="427" t="s">
        <v>5</v>
      </c>
      <c r="C26" s="428"/>
      <c r="D26" s="428"/>
      <c r="E26" s="427" t="s">
        <v>6</v>
      </c>
      <c r="F26" s="428"/>
      <c r="G26" s="428"/>
      <c r="H26" s="427" t="s">
        <v>19</v>
      </c>
      <c r="I26" s="428"/>
      <c r="J26" s="428"/>
      <c r="K26" s="427" t="s">
        <v>20</v>
      </c>
      <c r="L26" s="428"/>
      <c r="M26" s="428"/>
    </row>
    <row r="27" spans="1:16" x14ac:dyDescent="0.3">
      <c r="A27" s="426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3">
      <c r="A28" s="14" t="s">
        <v>453</v>
      </c>
      <c r="B28" s="30">
        <v>23873</v>
      </c>
      <c r="C28" s="31">
        <v>1379148.5</v>
      </c>
      <c r="D28" s="31">
        <v>57.77</v>
      </c>
      <c r="E28" s="30">
        <v>6344</v>
      </c>
      <c r="F28" s="31">
        <v>415490.33</v>
      </c>
      <c r="G28" s="31">
        <v>65.489999999999995</v>
      </c>
      <c r="H28" s="30">
        <v>1124</v>
      </c>
      <c r="I28" s="31">
        <v>67007.539999999994</v>
      </c>
      <c r="J28" s="31">
        <v>59.62</v>
      </c>
      <c r="K28" s="30">
        <v>1046</v>
      </c>
      <c r="L28" s="31">
        <v>82172.3</v>
      </c>
      <c r="M28" s="31">
        <v>78.56</v>
      </c>
    </row>
    <row r="29" spans="1:16" x14ac:dyDescent="0.3">
      <c r="A29" s="14" t="s">
        <v>454</v>
      </c>
      <c r="B29" s="30">
        <v>19398</v>
      </c>
      <c r="C29" s="31">
        <v>2827447.48</v>
      </c>
      <c r="D29" s="31">
        <v>145.76</v>
      </c>
      <c r="E29" s="30">
        <v>9953</v>
      </c>
      <c r="F29" s="31">
        <v>1541497.31</v>
      </c>
      <c r="G29" s="31">
        <v>154.88</v>
      </c>
      <c r="H29" s="30">
        <v>942</v>
      </c>
      <c r="I29" s="31">
        <v>137769.34</v>
      </c>
      <c r="J29" s="31">
        <v>146.25</v>
      </c>
      <c r="K29" s="30">
        <v>2754</v>
      </c>
      <c r="L29" s="31">
        <v>437917.6</v>
      </c>
      <c r="M29" s="31">
        <v>159.01</v>
      </c>
    </row>
    <row r="30" spans="1:16" x14ac:dyDescent="0.3">
      <c r="A30" s="14" t="s">
        <v>455</v>
      </c>
      <c r="B30" s="30">
        <v>11837</v>
      </c>
      <c r="C30" s="31">
        <v>2923413.96</v>
      </c>
      <c r="D30" s="31">
        <v>246.97</v>
      </c>
      <c r="E30" s="30">
        <v>13071</v>
      </c>
      <c r="F30" s="31">
        <v>3088118.97</v>
      </c>
      <c r="G30" s="31">
        <v>236.26</v>
      </c>
      <c r="H30" s="30">
        <v>2245</v>
      </c>
      <c r="I30" s="31">
        <v>592208.47</v>
      </c>
      <c r="J30" s="31">
        <v>263.79000000000002</v>
      </c>
      <c r="K30" s="30">
        <v>2307</v>
      </c>
      <c r="L30" s="31">
        <v>570011.44999999995</v>
      </c>
      <c r="M30" s="31">
        <v>247.08</v>
      </c>
    </row>
    <row r="31" spans="1:16" x14ac:dyDescent="0.3">
      <c r="A31" s="14" t="s">
        <v>456</v>
      </c>
      <c r="B31" s="30">
        <v>50635</v>
      </c>
      <c r="C31" s="31">
        <v>19356462.390000001</v>
      </c>
      <c r="D31" s="31">
        <v>382.27</v>
      </c>
      <c r="E31" s="30">
        <v>22037</v>
      </c>
      <c r="F31" s="31">
        <v>8408553.3599999994</v>
      </c>
      <c r="G31" s="31">
        <v>381.57</v>
      </c>
      <c r="H31" s="30">
        <v>27058</v>
      </c>
      <c r="I31" s="31">
        <v>10368784.470000001</v>
      </c>
      <c r="J31" s="31">
        <v>383.21</v>
      </c>
      <c r="K31" s="30">
        <v>11836</v>
      </c>
      <c r="L31" s="31">
        <v>4657665.84</v>
      </c>
      <c r="M31" s="31">
        <v>393.52</v>
      </c>
    </row>
    <row r="32" spans="1:16" x14ac:dyDescent="0.3">
      <c r="A32" s="14" t="s">
        <v>457</v>
      </c>
      <c r="B32" s="30">
        <v>107460</v>
      </c>
      <c r="C32" s="31">
        <v>49129249.219999999</v>
      </c>
      <c r="D32" s="31">
        <v>457.19</v>
      </c>
      <c r="E32" s="30">
        <v>68093</v>
      </c>
      <c r="F32" s="31">
        <v>30187697.27</v>
      </c>
      <c r="G32" s="31">
        <v>443.33</v>
      </c>
      <c r="H32" s="30">
        <v>29917</v>
      </c>
      <c r="I32" s="31">
        <v>13613030.699999999</v>
      </c>
      <c r="J32" s="31">
        <v>455.03</v>
      </c>
      <c r="K32" s="30">
        <v>116</v>
      </c>
      <c r="L32" s="31">
        <v>49074.34</v>
      </c>
      <c r="M32" s="31">
        <v>423.05</v>
      </c>
    </row>
    <row r="33" spans="1:13" x14ac:dyDescent="0.3">
      <c r="A33" s="14" t="s">
        <v>458</v>
      </c>
      <c r="B33" s="30">
        <v>168765</v>
      </c>
      <c r="C33" s="31">
        <v>93136383.569999993</v>
      </c>
      <c r="D33" s="31">
        <v>551.87</v>
      </c>
      <c r="E33" s="30">
        <v>60518</v>
      </c>
      <c r="F33" s="31">
        <v>33130310.510000002</v>
      </c>
      <c r="G33" s="31">
        <v>547.45000000000005</v>
      </c>
      <c r="H33" s="30">
        <v>28727</v>
      </c>
      <c r="I33" s="31">
        <v>15761979.99</v>
      </c>
      <c r="J33" s="31">
        <v>548.67999999999995</v>
      </c>
      <c r="K33" s="30">
        <v>15</v>
      </c>
      <c r="L33" s="31">
        <v>8898.99</v>
      </c>
      <c r="M33" s="31">
        <v>593.27</v>
      </c>
    </row>
    <row r="34" spans="1:13" x14ac:dyDescent="0.3">
      <c r="A34" s="14" t="s">
        <v>459</v>
      </c>
      <c r="B34" s="30">
        <v>156669</v>
      </c>
      <c r="C34" s="31">
        <v>101389340.92</v>
      </c>
      <c r="D34" s="31">
        <v>647.16</v>
      </c>
      <c r="E34" s="30">
        <v>34601</v>
      </c>
      <c r="F34" s="31">
        <v>22390760.390000001</v>
      </c>
      <c r="G34" s="31">
        <v>647.11</v>
      </c>
      <c r="H34" s="30">
        <v>21051</v>
      </c>
      <c r="I34" s="31">
        <v>13548147.449999999</v>
      </c>
      <c r="J34" s="31">
        <v>643.59</v>
      </c>
      <c r="K34" s="30">
        <v>0</v>
      </c>
      <c r="L34" s="31">
        <v>0</v>
      </c>
      <c r="M34" s="31">
        <v>0</v>
      </c>
    </row>
    <row r="35" spans="1:13" x14ac:dyDescent="0.3">
      <c r="A35" s="14" t="s">
        <v>460</v>
      </c>
      <c r="B35" s="30">
        <v>126442</v>
      </c>
      <c r="C35" s="31">
        <v>94640384.700000003</v>
      </c>
      <c r="D35" s="31">
        <v>748.49</v>
      </c>
      <c r="E35" s="30">
        <v>29793</v>
      </c>
      <c r="F35" s="31">
        <v>22329323.649999999</v>
      </c>
      <c r="G35" s="31">
        <v>749.48</v>
      </c>
      <c r="H35" s="30">
        <v>11245</v>
      </c>
      <c r="I35" s="31">
        <v>8391158.7100000009</v>
      </c>
      <c r="J35" s="31">
        <v>746.21</v>
      </c>
      <c r="K35" s="30">
        <v>0</v>
      </c>
      <c r="L35" s="31">
        <v>0</v>
      </c>
      <c r="M35" s="31">
        <v>0</v>
      </c>
    </row>
    <row r="36" spans="1:13" x14ac:dyDescent="0.3">
      <c r="A36" s="14" t="s">
        <v>461</v>
      </c>
      <c r="B36" s="30">
        <v>106910</v>
      </c>
      <c r="C36" s="31">
        <v>90783314.150000006</v>
      </c>
      <c r="D36" s="31">
        <v>849.16</v>
      </c>
      <c r="E36" s="30">
        <v>25265</v>
      </c>
      <c r="F36" s="31">
        <v>21466569.32</v>
      </c>
      <c r="G36" s="31">
        <v>849.66</v>
      </c>
      <c r="H36" s="30">
        <v>15012</v>
      </c>
      <c r="I36" s="31">
        <v>12730059.869999999</v>
      </c>
      <c r="J36" s="31">
        <v>847.99</v>
      </c>
      <c r="K36" s="30">
        <v>4387</v>
      </c>
      <c r="L36" s="31">
        <v>3715179.5</v>
      </c>
      <c r="M36" s="31">
        <v>846.86</v>
      </c>
    </row>
    <row r="37" spans="1:13" x14ac:dyDescent="0.3">
      <c r="A37" s="14" t="s">
        <v>462</v>
      </c>
      <c r="B37" s="30">
        <v>109648</v>
      </c>
      <c r="C37" s="31">
        <v>104379680.66</v>
      </c>
      <c r="D37" s="31">
        <v>951.95</v>
      </c>
      <c r="E37" s="30">
        <v>26447</v>
      </c>
      <c r="F37" s="31">
        <v>25186073.379999999</v>
      </c>
      <c r="G37" s="31">
        <v>952.32</v>
      </c>
      <c r="H37" s="30">
        <v>8332</v>
      </c>
      <c r="I37" s="31">
        <v>7925257.9299999997</v>
      </c>
      <c r="J37" s="31">
        <v>951.18</v>
      </c>
      <c r="K37" s="30">
        <v>5</v>
      </c>
      <c r="L37" s="31">
        <v>4645.54</v>
      </c>
      <c r="M37" s="31">
        <v>929.11</v>
      </c>
    </row>
    <row r="38" spans="1:13" x14ac:dyDescent="0.3">
      <c r="A38" s="14" t="s">
        <v>463</v>
      </c>
      <c r="B38" s="30">
        <v>109178</v>
      </c>
      <c r="C38" s="31">
        <v>114611962.23999999</v>
      </c>
      <c r="D38" s="31">
        <v>1049.77</v>
      </c>
      <c r="E38" s="30">
        <v>19443</v>
      </c>
      <c r="F38" s="31">
        <v>20340420.760000002</v>
      </c>
      <c r="G38" s="31">
        <v>1046.1600000000001</v>
      </c>
      <c r="H38" s="30">
        <v>8634</v>
      </c>
      <c r="I38" s="31">
        <v>9069879.1999999993</v>
      </c>
      <c r="J38" s="31">
        <v>1050.48</v>
      </c>
      <c r="K38" s="30">
        <v>0</v>
      </c>
      <c r="L38" s="31">
        <v>0</v>
      </c>
      <c r="M38" s="31">
        <v>0</v>
      </c>
    </row>
    <row r="39" spans="1:13" x14ac:dyDescent="0.3">
      <c r="A39" s="14" t="s">
        <v>464</v>
      </c>
      <c r="B39" s="30">
        <v>104689</v>
      </c>
      <c r="C39" s="31">
        <v>120310495.95999999</v>
      </c>
      <c r="D39" s="31">
        <v>1149.22</v>
      </c>
      <c r="E39" s="30">
        <v>13142</v>
      </c>
      <c r="F39" s="31">
        <v>15077455.58</v>
      </c>
      <c r="G39" s="31">
        <v>1147.27</v>
      </c>
      <c r="H39" s="30">
        <v>3687</v>
      </c>
      <c r="I39" s="31">
        <v>4231675.62</v>
      </c>
      <c r="J39" s="31">
        <v>1147.73</v>
      </c>
      <c r="K39" s="30">
        <v>0</v>
      </c>
      <c r="L39" s="31">
        <v>0</v>
      </c>
      <c r="M39" s="31">
        <v>0</v>
      </c>
    </row>
    <row r="40" spans="1:13" x14ac:dyDescent="0.3">
      <c r="A40" s="14" t="s">
        <v>465</v>
      </c>
      <c r="B40" s="30">
        <v>106813</v>
      </c>
      <c r="C40" s="31">
        <v>133519351</v>
      </c>
      <c r="D40" s="31">
        <v>1250.03</v>
      </c>
      <c r="E40" s="30">
        <v>11923</v>
      </c>
      <c r="F40" s="31">
        <v>14887387.17</v>
      </c>
      <c r="G40" s="31">
        <v>1248.6300000000001</v>
      </c>
      <c r="H40" s="30">
        <v>5308</v>
      </c>
      <c r="I40" s="31">
        <v>6633220.8899999997</v>
      </c>
      <c r="J40" s="31">
        <v>1249.6600000000001</v>
      </c>
      <c r="K40" s="30">
        <v>2</v>
      </c>
      <c r="L40" s="31">
        <v>2539.42</v>
      </c>
      <c r="M40" s="31">
        <v>1269.71</v>
      </c>
    </row>
    <row r="41" spans="1:13" x14ac:dyDescent="0.3">
      <c r="A41" s="14" t="s">
        <v>466</v>
      </c>
      <c r="B41" s="30">
        <v>110995</v>
      </c>
      <c r="C41" s="31">
        <v>150176108.28</v>
      </c>
      <c r="D41" s="31">
        <v>1353</v>
      </c>
      <c r="E41" s="30">
        <v>9020</v>
      </c>
      <c r="F41" s="31">
        <v>12170491.199999999</v>
      </c>
      <c r="G41" s="31">
        <v>1349.28</v>
      </c>
      <c r="H41" s="30">
        <v>4048</v>
      </c>
      <c r="I41" s="31">
        <v>5461973.04</v>
      </c>
      <c r="J41" s="31">
        <v>1349.3</v>
      </c>
      <c r="K41" s="30">
        <v>0</v>
      </c>
      <c r="L41" s="31">
        <v>0</v>
      </c>
      <c r="M41" s="31">
        <v>0</v>
      </c>
    </row>
    <row r="42" spans="1:13" x14ac:dyDescent="0.3">
      <c r="A42" s="14" t="s">
        <v>467</v>
      </c>
      <c r="B42" s="30">
        <v>116067</v>
      </c>
      <c r="C42" s="31">
        <v>167912529.69999999</v>
      </c>
      <c r="D42" s="31">
        <v>1446.69</v>
      </c>
      <c r="E42" s="30">
        <v>6651</v>
      </c>
      <c r="F42" s="31">
        <v>9594695.1899999995</v>
      </c>
      <c r="G42" s="31">
        <v>1442.59</v>
      </c>
      <c r="H42" s="30">
        <v>3611</v>
      </c>
      <c r="I42" s="31">
        <v>5227971.26</v>
      </c>
      <c r="J42" s="31">
        <v>1447.79</v>
      </c>
      <c r="K42" s="30">
        <v>0</v>
      </c>
      <c r="L42" s="31">
        <v>0</v>
      </c>
      <c r="M42" s="31">
        <v>0</v>
      </c>
    </row>
    <row r="43" spans="1:13" x14ac:dyDescent="0.3">
      <c r="A43" s="14" t="s">
        <v>468</v>
      </c>
      <c r="B43" s="30">
        <v>97323</v>
      </c>
      <c r="C43" s="31">
        <v>150742445.93000001</v>
      </c>
      <c r="D43" s="31">
        <v>1548.89</v>
      </c>
      <c r="E43" s="30">
        <v>4282</v>
      </c>
      <c r="F43" s="31">
        <v>6626523.04</v>
      </c>
      <c r="G43" s="31">
        <v>1547.53</v>
      </c>
      <c r="H43" s="30">
        <v>1885</v>
      </c>
      <c r="I43" s="31">
        <v>2912926.21</v>
      </c>
      <c r="J43" s="31">
        <v>1545.32</v>
      </c>
      <c r="K43" s="30">
        <v>0</v>
      </c>
      <c r="L43" s="31">
        <v>0</v>
      </c>
      <c r="M43" s="31">
        <v>0</v>
      </c>
    </row>
    <row r="44" spans="1:13" x14ac:dyDescent="0.3">
      <c r="A44" s="14" t="s">
        <v>469</v>
      </c>
      <c r="B44" s="30">
        <v>79351</v>
      </c>
      <c r="C44" s="31">
        <v>130803003.81</v>
      </c>
      <c r="D44" s="31">
        <v>1648.41</v>
      </c>
      <c r="E44" s="30">
        <v>2773</v>
      </c>
      <c r="F44" s="31">
        <v>4566301.66</v>
      </c>
      <c r="G44" s="31">
        <v>1646.7</v>
      </c>
      <c r="H44" s="30">
        <v>1148</v>
      </c>
      <c r="I44" s="31">
        <v>1895731.85</v>
      </c>
      <c r="J44" s="31">
        <v>1651.33</v>
      </c>
      <c r="K44" s="30">
        <v>0</v>
      </c>
      <c r="L44" s="31">
        <v>0</v>
      </c>
      <c r="M44" s="31">
        <v>0</v>
      </c>
    </row>
    <row r="45" spans="1:13" x14ac:dyDescent="0.3">
      <c r="A45" s="14" t="s">
        <v>470</v>
      </c>
      <c r="B45" s="30">
        <v>60173</v>
      </c>
      <c r="C45" s="31">
        <v>105194870.63</v>
      </c>
      <c r="D45" s="31">
        <v>1748.21</v>
      </c>
      <c r="E45" s="30">
        <v>1889</v>
      </c>
      <c r="F45" s="31">
        <v>3302359.17</v>
      </c>
      <c r="G45" s="31">
        <v>1748.2</v>
      </c>
      <c r="H45" s="30">
        <v>902</v>
      </c>
      <c r="I45" s="31">
        <v>1577520.19</v>
      </c>
      <c r="J45" s="31">
        <v>1748.91</v>
      </c>
      <c r="K45" s="30">
        <v>6</v>
      </c>
      <c r="L45" s="31">
        <v>10228.08</v>
      </c>
      <c r="M45" s="31">
        <v>1704.68</v>
      </c>
    </row>
    <row r="46" spans="1:13" x14ac:dyDescent="0.3">
      <c r="A46" s="14" t="s">
        <v>471</v>
      </c>
      <c r="B46" s="30">
        <v>48023</v>
      </c>
      <c r="C46" s="31">
        <v>88671979.530000001</v>
      </c>
      <c r="D46" s="31">
        <v>1846.45</v>
      </c>
      <c r="E46" s="30">
        <v>1360</v>
      </c>
      <c r="F46" s="31">
        <v>2514213.58</v>
      </c>
      <c r="G46" s="31">
        <v>1848.69</v>
      </c>
      <c r="H46" s="30">
        <v>811</v>
      </c>
      <c r="I46" s="31">
        <v>1501740.19</v>
      </c>
      <c r="J46" s="31">
        <v>1851.71</v>
      </c>
      <c r="K46" s="30">
        <v>0</v>
      </c>
      <c r="L46" s="31">
        <v>0</v>
      </c>
      <c r="M46" s="31">
        <v>0</v>
      </c>
    </row>
    <row r="47" spans="1:13" x14ac:dyDescent="0.3">
      <c r="A47" s="14" t="s">
        <v>472</v>
      </c>
      <c r="B47" s="30">
        <v>33101</v>
      </c>
      <c r="C47" s="31">
        <v>64475268.340000004</v>
      </c>
      <c r="D47" s="31">
        <v>1947.83</v>
      </c>
      <c r="E47" s="30">
        <v>987</v>
      </c>
      <c r="F47" s="31">
        <v>1922371.84</v>
      </c>
      <c r="G47" s="31">
        <v>1947.69</v>
      </c>
      <c r="H47" s="30">
        <v>507</v>
      </c>
      <c r="I47" s="31">
        <v>986476.5</v>
      </c>
      <c r="J47" s="31">
        <v>1945.71</v>
      </c>
      <c r="K47" s="30">
        <v>0</v>
      </c>
      <c r="L47" s="31">
        <v>0</v>
      </c>
      <c r="M47" s="31">
        <v>0</v>
      </c>
    </row>
    <row r="48" spans="1:13" x14ac:dyDescent="0.3">
      <c r="A48" s="14" t="s">
        <v>473</v>
      </c>
      <c r="B48" s="30">
        <v>59184</v>
      </c>
      <c r="C48" s="31">
        <v>125196953.59</v>
      </c>
      <c r="D48" s="31">
        <v>2115.39</v>
      </c>
      <c r="E48" s="30">
        <v>1443</v>
      </c>
      <c r="F48" s="31">
        <v>3043842.11</v>
      </c>
      <c r="G48" s="31">
        <v>2109.38</v>
      </c>
      <c r="H48" s="30">
        <v>666</v>
      </c>
      <c r="I48" s="31">
        <v>1406076.47</v>
      </c>
      <c r="J48" s="31">
        <v>2111.23</v>
      </c>
      <c r="K48" s="30">
        <v>0</v>
      </c>
      <c r="L48" s="31">
        <v>0</v>
      </c>
      <c r="M48" s="31">
        <v>0</v>
      </c>
    </row>
    <row r="49" spans="1:16" x14ac:dyDescent="0.3">
      <c r="A49" s="14" t="s">
        <v>474</v>
      </c>
      <c r="B49" s="30">
        <v>36733</v>
      </c>
      <c r="C49" s="31">
        <v>86880111.170000002</v>
      </c>
      <c r="D49" s="31">
        <v>2365.1799999999998</v>
      </c>
      <c r="E49" s="30">
        <v>748</v>
      </c>
      <c r="F49" s="31">
        <v>1762311.1</v>
      </c>
      <c r="G49" s="31">
        <v>2356.0300000000002</v>
      </c>
      <c r="H49" s="30">
        <v>362</v>
      </c>
      <c r="I49" s="31">
        <v>853500.39</v>
      </c>
      <c r="J49" s="31">
        <v>2357.7399999999998</v>
      </c>
      <c r="K49" s="30">
        <v>0</v>
      </c>
      <c r="L49" s="31">
        <v>0</v>
      </c>
      <c r="M49" s="31">
        <v>0</v>
      </c>
    </row>
    <row r="50" spans="1:16" x14ac:dyDescent="0.3">
      <c r="A50" s="14" t="s">
        <v>475</v>
      </c>
      <c r="B50" s="30">
        <v>25270</v>
      </c>
      <c r="C50" s="31">
        <v>66146607.490000002</v>
      </c>
      <c r="D50" s="31">
        <v>2617.59</v>
      </c>
      <c r="E50" s="30">
        <v>410</v>
      </c>
      <c r="F50" s="31">
        <v>1069654.6499999999</v>
      </c>
      <c r="G50" s="31">
        <v>2608.91</v>
      </c>
      <c r="H50" s="30">
        <v>167</v>
      </c>
      <c r="I50" s="31">
        <v>434790.73</v>
      </c>
      <c r="J50" s="31">
        <v>2603.54</v>
      </c>
      <c r="K50" s="30">
        <v>0</v>
      </c>
      <c r="L50" s="31">
        <v>0</v>
      </c>
      <c r="M50" s="31">
        <v>0</v>
      </c>
    </row>
    <row r="51" spans="1:16" x14ac:dyDescent="0.3">
      <c r="A51" s="14" t="s">
        <v>476</v>
      </c>
      <c r="B51" s="30">
        <v>15901</v>
      </c>
      <c r="C51" s="31">
        <v>45516132.530000001</v>
      </c>
      <c r="D51" s="31">
        <v>2862.47</v>
      </c>
      <c r="E51" s="30">
        <v>199</v>
      </c>
      <c r="F51" s="31">
        <v>567862.17000000004</v>
      </c>
      <c r="G51" s="31">
        <v>2853.58</v>
      </c>
      <c r="H51" s="30">
        <v>117</v>
      </c>
      <c r="I51" s="31">
        <v>336809.31</v>
      </c>
      <c r="J51" s="31">
        <v>2878.71</v>
      </c>
      <c r="K51" s="30">
        <v>0</v>
      </c>
      <c r="L51" s="31">
        <v>0</v>
      </c>
      <c r="M51" s="31">
        <v>0</v>
      </c>
    </row>
    <row r="52" spans="1:16" x14ac:dyDescent="0.3">
      <c r="A52" s="14" t="s">
        <v>477</v>
      </c>
      <c r="B52" s="30">
        <v>10385</v>
      </c>
      <c r="C52" s="31">
        <v>32367936.09</v>
      </c>
      <c r="D52" s="31">
        <v>3116.8</v>
      </c>
      <c r="E52" s="30">
        <v>130</v>
      </c>
      <c r="F52" s="31">
        <v>405124.22</v>
      </c>
      <c r="G52" s="31">
        <v>3116.34</v>
      </c>
      <c r="H52" s="30">
        <v>51</v>
      </c>
      <c r="I52" s="31">
        <v>157478.38</v>
      </c>
      <c r="J52" s="31">
        <v>3087.81</v>
      </c>
      <c r="K52" s="30">
        <v>0</v>
      </c>
      <c r="L52" s="31">
        <v>0</v>
      </c>
      <c r="M52" s="31">
        <v>0</v>
      </c>
    </row>
    <row r="53" spans="1:16" x14ac:dyDescent="0.3">
      <c r="A53" s="14" t="s">
        <v>478</v>
      </c>
      <c r="B53" s="30">
        <v>6768</v>
      </c>
      <c r="C53" s="31">
        <v>22785649.030000001</v>
      </c>
      <c r="D53" s="31">
        <v>3366.67</v>
      </c>
      <c r="E53" s="30">
        <v>88</v>
      </c>
      <c r="F53" s="31">
        <v>297502.62</v>
      </c>
      <c r="G53" s="31">
        <v>3380.71</v>
      </c>
      <c r="H53" s="30">
        <v>23</v>
      </c>
      <c r="I53" s="31">
        <v>77403.44</v>
      </c>
      <c r="J53" s="31">
        <v>3365.37</v>
      </c>
      <c r="K53" s="30">
        <v>0</v>
      </c>
      <c r="L53" s="31">
        <v>0</v>
      </c>
      <c r="M53" s="31">
        <v>0</v>
      </c>
    </row>
    <row r="54" spans="1:16" x14ac:dyDescent="0.3">
      <c r="A54" s="14" t="s">
        <v>479</v>
      </c>
      <c r="B54" s="30">
        <v>4414</v>
      </c>
      <c r="C54" s="31">
        <v>15974032.550000001</v>
      </c>
      <c r="D54" s="31">
        <v>3618.95</v>
      </c>
      <c r="E54" s="30">
        <v>65</v>
      </c>
      <c r="F54" s="31">
        <v>234928.83</v>
      </c>
      <c r="G54" s="31">
        <v>3614.29</v>
      </c>
      <c r="H54" s="30">
        <v>17</v>
      </c>
      <c r="I54" s="31">
        <v>61517.97</v>
      </c>
      <c r="J54" s="31">
        <v>3618.7</v>
      </c>
      <c r="K54" s="30">
        <v>0</v>
      </c>
      <c r="L54" s="31">
        <v>0</v>
      </c>
      <c r="M54" s="31">
        <v>0</v>
      </c>
    </row>
    <row r="55" spans="1:16" x14ac:dyDescent="0.3">
      <c r="A55" s="14" t="s">
        <v>480</v>
      </c>
      <c r="B55" s="30">
        <v>2997</v>
      </c>
      <c r="C55" s="31">
        <v>11588551.439999999</v>
      </c>
      <c r="D55" s="31">
        <v>3866.72</v>
      </c>
      <c r="E55" s="30">
        <v>40</v>
      </c>
      <c r="F55" s="31">
        <v>154529.42000000001</v>
      </c>
      <c r="G55" s="31">
        <v>3863.24</v>
      </c>
      <c r="H55" s="30">
        <v>11</v>
      </c>
      <c r="I55" s="31">
        <v>42398.79</v>
      </c>
      <c r="J55" s="31">
        <v>3854.44</v>
      </c>
      <c r="K55" s="30">
        <v>0</v>
      </c>
      <c r="L55" s="31">
        <v>0</v>
      </c>
      <c r="M55" s="31">
        <v>0</v>
      </c>
    </row>
    <row r="56" spans="1:16" x14ac:dyDescent="0.3">
      <c r="A56" s="14" t="s">
        <v>481</v>
      </c>
      <c r="B56" s="30">
        <v>1835</v>
      </c>
      <c r="C56" s="31">
        <v>7554285.0199999996</v>
      </c>
      <c r="D56" s="31">
        <v>4116.78</v>
      </c>
      <c r="E56" s="30">
        <v>16</v>
      </c>
      <c r="F56" s="31">
        <v>65783.22</v>
      </c>
      <c r="G56" s="31">
        <v>4111.45</v>
      </c>
      <c r="H56" s="30">
        <v>8</v>
      </c>
      <c r="I56" s="31">
        <v>33083.99</v>
      </c>
      <c r="J56" s="31">
        <v>4135.5</v>
      </c>
      <c r="K56" s="30">
        <v>0</v>
      </c>
      <c r="L56" s="31">
        <v>0</v>
      </c>
      <c r="M56" s="31">
        <v>0</v>
      </c>
    </row>
    <row r="57" spans="1:16" x14ac:dyDescent="0.3">
      <c r="A57" s="14" t="s">
        <v>482</v>
      </c>
      <c r="B57" s="30">
        <v>1465</v>
      </c>
      <c r="C57" s="31">
        <v>6406582.3099999996</v>
      </c>
      <c r="D57" s="31">
        <v>4373.09</v>
      </c>
      <c r="E57" s="30">
        <v>11</v>
      </c>
      <c r="F57" s="31">
        <v>48137.34</v>
      </c>
      <c r="G57" s="31">
        <v>4376.12</v>
      </c>
      <c r="H57" s="30">
        <v>2</v>
      </c>
      <c r="I57" s="31">
        <v>8747.1299999999992</v>
      </c>
      <c r="J57" s="31">
        <v>4373.57</v>
      </c>
      <c r="K57" s="30">
        <v>0</v>
      </c>
      <c r="L57" s="31">
        <v>0</v>
      </c>
      <c r="M57" s="31">
        <v>0</v>
      </c>
    </row>
    <row r="58" spans="1:16" x14ac:dyDescent="0.3">
      <c r="A58" s="14" t="s">
        <v>483</v>
      </c>
      <c r="B58" s="30">
        <v>931</v>
      </c>
      <c r="C58" s="31">
        <v>4299151.0999999996</v>
      </c>
      <c r="D58" s="31">
        <v>4617.78</v>
      </c>
      <c r="E58" s="30">
        <v>3</v>
      </c>
      <c r="F58" s="31">
        <v>13850.26</v>
      </c>
      <c r="G58" s="31">
        <v>4616.75</v>
      </c>
      <c r="H58" s="30">
        <v>1</v>
      </c>
      <c r="I58" s="31">
        <v>4727.74</v>
      </c>
      <c r="J58" s="31">
        <v>4727.74</v>
      </c>
      <c r="K58" s="30">
        <v>0</v>
      </c>
      <c r="L58" s="31">
        <v>0</v>
      </c>
      <c r="M58" s="31">
        <v>0</v>
      </c>
    </row>
    <row r="59" spans="1:16" x14ac:dyDescent="0.3">
      <c r="A59" s="14" t="s">
        <v>484</v>
      </c>
      <c r="B59" s="30">
        <v>733</v>
      </c>
      <c r="C59" s="31">
        <v>3565502.94</v>
      </c>
      <c r="D59" s="31">
        <v>4864.26</v>
      </c>
      <c r="E59" s="30">
        <v>5</v>
      </c>
      <c r="F59" s="31">
        <v>24528.38</v>
      </c>
      <c r="G59" s="31">
        <v>4905.68</v>
      </c>
      <c r="H59" s="30">
        <v>2</v>
      </c>
      <c r="I59" s="31">
        <v>9772.76</v>
      </c>
      <c r="J59" s="31">
        <v>4886.38</v>
      </c>
      <c r="K59" s="30">
        <v>0</v>
      </c>
      <c r="L59" s="31">
        <v>0</v>
      </c>
      <c r="M59" s="31">
        <v>0</v>
      </c>
    </row>
    <row r="60" spans="1:16" x14ac:dyDescent="0.3">
      <c r="A60" s="14" t="s">
        <v>485</v>
      </c>
      <c r="B60" s="30">
        <v>805</v>
      </c>
      <c r="C60" s="31">
        <v>4123540.12</v>
      </c>
      <c r="D60" s="31">
        <v>5122.41</v>
      </c>
      <c r="E60" s="30">
        <v>3</v>
      </c>
      <c r="F60" s="31">
        <v>15315.68</v>
      </c>
      <c r="G60" s="31">
        <v>5105.2299999999996</v>
      </c>
      <c r="H60" s="30">
        <v>1</v>
      </c>
      <c r="I60" s="31">
        <v>5232.22</v>
      </c>
      <c r="J60" s="31">
        <v>5232.22</v>
      </c>
      <c r="K60" s="30">
        <v>0</v>
      </c>
      <c r="L60" s="31">
        <v>0</v>
      </c>
      <c r="M60" s="31">
        <v>0</v>
      </c>
    </row>
    <row r="61" spans="1:16" x14ac:dyDescent="0.3">
      <c r="A61" s="14" t="s">
        <v>486</v>
      </c>
      <c r="B61" s="30">
        <v>370</v>
      </c>
      <c r="C61" s="31">
        <v>1984331.61</v>
      </c>
      <c r="D61" s="31">
        <v>5363.06</v>
      </c>
      <c r="E61" s="30">
        <v>0</v>
      </c>
      <c r="F61" s="31">
        <v>0</v>
      </c>
      <c r="G61" s="31">
        <v>0</v>
      </c>
      <c r="H61" s="30">
        <v>2</v>
      </c>
      <c r="I61" s="31">
        <v>10697.3</v>
      </c>
      <c r="J61" s="31">
        <v>5348.65</v>
      </c>
      <c r="K61" s="30">
        <v>0</v>
      </c>
      <c r="L61" s="31">
        <v>0</v>
      </c>
      <c r="M61" s="31">
        <v>0</v>
      </c>
    </row>
    <row r="62" spans="1:16" x14ac:dyDescent="0.3">
      <c r="A62" s="34" t="s">
        <v>487</v>
      </c>
      <c r="B62" s="30">
        <v>569</v>
      </c>
      <c r="C62" s="31">
        <v>3370043.74</v>
      </c>
      <c r="D62" s="31">
        <v>5922.75</v>
      </c>
      <c r="E62" s="30">
        <v>3</v>
      </c>
      <c r="F62" s="31">
        <v>18990.47</v>
      </c>
      <c r="G62" s="31">
        <v>6330.16</v>
      </c>
      <c r="H62" s="30">
        <v>1</v>
      </c>
      <c r="I62" s="31">
        <v>6385.45</v>
      </c>
      <c r="J62" s="31">
        <v>6385.45</v>
      </c>
      <c r="K62" s="30">
        <v>0</v>
      </c>
      <c r="L62" s="31">
        <v>0</v>
      </c>
      <c r="M62" s="31">
        <v>0</v>
      </c>
    </row>
    <row r="63" spans="1:16" ht="15.6" x14ac:dyDescent="0.3">
      <c r="A63" s="45" t="s">
        <v>10</v>
      </c>
      <c r="B63" s="47">
        <f>SUM(B28:B62)</f>
        <v>1915710</v>
      </c>
      <c r="C63" s="48">
        <f>SUM(C28:C62)</f>
        <v>2224122251.6999998</v>
      </c>
      <c r="D63" s="47"/>
      <c r="E63" s="47">
        <f>SUM(E28:E62)</f>
        <v>370756</v>
      </c>
      <c r="F63" s="48">
        <f>SUM(F28:F62)</f>
        <v>266868974.14999995</v>
      </c>
      <c r="G63" s="47"/>
      <c r="H63" s="47">
        <f>SUM(H28:H62)</f>
        <v>177625</v>
      </c>
      <c r="I63" s="48">
        <f>SUM(I28:I62)</f>
        <v>126083141.48999999</v>
      </c>
      <c r="J63" s="47"/>
      <c r="K63" s="47">
        <f>SUM(K28:K62)</f>
        <v>22474</v>
      </c>
      <c r="L63" s="48">
        <f>SUM(L28:L62)</f>
        <v>9538333.0599999987</v>
      </c>
      <c r="M63" s="47"/>
      <c r="O63" s="8"/>
      <c r="P63" s="8"/>
    </row>
    <row r="66" spans="2:6" x14ac:dyDescent="0.3">
      <c r="B66" s="8"/>
      <c r="C66" s="9"/>
    </row>
    <row r="67" spans="2:6" x14ac:dyDescent="0.3">
      <c r="B67" s="8"/>
      <c r="C67" s="9"/>
      <c r="E67" s="8"/>
      <c r="F67" s="9"/>
    </row>
    <row r="68" spans="2:6" x14ac:dyDescent="0.3">
      <c r="B68" s="8"/>
      <c r="C68" s="9"/>
      <c r="E68" s="8"/>
      <c r="F68" s="9"/>
    </row>
    <row r="69" spans="2:6" x14ac:dyDescent="0.3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78"/>
  <sheetViews>
    <sheetView workbookViewId="0">
      <selection activeCell="A68" sqref="A68:Q68"/>
    </sheetView>
  </sheetViews>
  <sheetFormatPr defaultColWidth="9.109375" defaultRowHeight="14.4" x14ac:dyDescent="0.3"/>
  <cols>
    <col min="1" max="1" width="14" customWidth="1"/>
    <col min="2" max="2" width="11.6640625" bestFit="1" customWidth="1"/>
    <col min="3" max="3" width="17.5546875" bestFit="1" customWidth="1"/>
    <col min="4" max="4" width="9.33203125" bestFit="1" customWidth="1"/>
    <col min="5" max="5" width="9.6640625" bestFit="1" customWidth="1"/>
    <col min="6" max="6" width="10.109375" customWidth="1"/>
    <col min="7" max="7" width="15.6640625" bestFit="1" customWidth="1"/>
    <col min="8" max="8" width="8.44140625" bestFit="1" customWidth="1"/>
    <col min="9" max="9" width="9.6640625" bestFit="1" customWidth="1"/>
    <col min="10" max="10" width="10.5546875" customWidth="1"/>
    <col min="11" max="11" width="15.6640625" bestFit="1" customWidth="1"/>
    <col min="12" max="12" width="8.44140625" bestFit="1" customWidth="1"/>
    <col min="13" max="13" width="9.6640625" bestFit="1" customWidth="1"/>
    <col min="14" max="14" width="10.109375" customWidth="1"/>
    <col min="15" max="15" width="13.44140625" bestFit="1" customWidth="1"/>
    <col min="16" max="16" width="8.33203125" bestFit="1" customWidth="1"/>
    <col min="17" max="17" width="10.6640625" customWidth="1"/>
    <col min="19" max="19" width="15.44140625" bestFit="1" customWidth="1"/>
  </cols>
  <sheetData>
    <row r="1" spans="1:20" ht="15.6" x14ac:dyDescent="0.3">
      <c r="A1" s="433" t="s">
        <v>701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20" ht="16.2" thickBot="1" x14ac:dyDescent="0.3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20" x14ac:dyDescent="0.3">
      <c r="A3" s="434" t="s">
        <v>18</v>
      </c>
      <c r="B3" s="429" t="s">
        <v>5</v>
      </c>
      <c r="C3" s="430"/>
      <c r="D3" s="430"/>
      <c r="E3" s="431"/>
      <c r="F3" s="429" t="s">
        <v>6</v>
      </c>
      <c r="G3" s="430"/>
      <c r="H3" s="430"/>
      <c r="I3" s="431"/>
      <c r="J3" s="429" t="s">
        <v>19</v>
      </c>
      <c r="K3" s="430"/>
      <c r="L3" s="430"/>
      <c r="M3" s="431"/>
      <c r="N3" s="429" t="s">
        <v>20</v>
      </c>
      <c r="O3" s="430"/>
      <c r="P3" s="430"/>
      <c r="Q3" s="432"/>
    </row>
    <row r="4" spans="1:20" ht="15" thickBot="1" x14ac:dyDescent="0.35">
      <c r="A4" s="435"/>
      <c r="B4" s="161" t="s">
        <v>1</v>
      </c>
      <c r="C4" s="162" t="s">
        <v>50</v>
      </c>
      <c r="D4" s="162" t="s">
        <v>21</v>
      </c>
      <c r="E4" s="162" t="s">
        <v>435</v>
      </c>
      <c r="F4" s="161" t="s">
        <v>1</v>
      </c>
      <c r="G4" s="162" t="s">
        <v>50</v>
      </c>
      <c r="H4" s="162" t="s">
        <v>21</v>
      </c>
      <c r="I4" s="162" t="s">
        <v>435</v>
      </c>
      <c r="J4" s="161" t="s">
        <v>1</v>
      </c>
      <c r="K4" s="162" t="s">
        <v>50</v>
      </c>
      <c r="L4" s="162" t="s">
        <v>21</v>
      </c>
      <c r="M4" s="162" t="s">
        <v>435</v>
      </c>
      <c r="N4" s="161" t="s">
        <v>1</v>
      </c>
      <c r="O4" s="162" t="s">
        <v>50</v>
      </c>
      <c r="P4" s="162" t="s">
        <v>21</v>
      </c>
      <c r="Q4" s="163" t="s">
        <v>435</v>
      </c>
    </row>
    <row r="5" spans="1:20" x14ac:dyDescent="0.3">
      <c r="A5" s="156" t="s">
        <v>453</v>
      </c>
      <c r="B5" s="157">
        <v>23873</v>
      </c>
      <c r="C5" s="158">
        <v>1379148.5</v>
      </c>
      <c r="D5" s="158">
        <v>57.77</v>
      </c>
      <c r="E5" s="158">
        <v>57.73</v>
      </c>
      <c r="F5" s="157">
        <v>6344</v>
      </c>
      <c r="G5" s="158">
        <v>415490.33</v>
      </c>
      <c r="H5" s="158">
        <v>65.489999999999995</v>
      </c>
      <c r="I5" s="158">
        <v>70</v>
      </c>
      <c r="J5" s="157">
        <v>1124</v>
      </c>
      <c r="K5" s="158">
        <v>67007.539999999994</v>
      </c>
      <c r="L5" s="158">
        <v>59.62</v>
      </c>
      <c r="M5" s="158">
        <v>61.36</v>
      </c>
      <c r="N5" s="157">
        <v>1046</v>
      </c>
      <c r="O5" s="158">
        <v>82172.3</v>
      </c>
      <c r="P5" s="159">
        <v>78.56</v>
      </c>
      <c r="Q5" s="160">
        <v>85.65</v>
      </c>
    </row>
    <row r="6" spans="1:20" x14ac:dyDescent="0.3">
      <c r="A6" s="149" t="s">
        <v>454</v>
      </c>
      <c r="B6" s="102">
        <v>19398</v>
      </c>
      <c r="C6" s="103">
        <v>2827447.48</v>
      </c>
      <c r="D6" s="103">
        <v>145.76</v>
      </c>
      <c r="E6" s="103">
        <v>143.83000000000001</v>
      </c>
      <c r="F6" s="102">
        <v>9953</v>
      </c>
      <c r="G6" s="103">
        <v>1541497.31</v>
      </c>
      <c r="H6" s="103">
        <v>154.88</v>
      </c>
      <c r="I6" s="103">
        <v>149.16</v>
      </c>
      <c r="J6" s="102">
        <v>942</v>
      </c>
      <c r="K6" s="103">
        <v>137769.34</v>
      </c>
      <c r="L6" s="103">
        <v>146.25</v>
      </c>
      <c r="M6" s="103">
        <v>143.06</v>
      </c>
      <c r="N6" s="102">
        <v>2754</v>
      </c>
      <c r="O6" s="103">
        <v>437917.6</v>
      </c>
      <c r="P6" s="101">
        <v>159.01</v>
      </c>
      <c r="Q6" s="150">
        <v>162.87</v>
      </c>
    </row>
    <row r="7" spans="1:20" x14ac:dyDescent="0.3">
      <c r="A7" s="149" t="s">
        <v>455</v>
      </c>
      <c r="B7" s="102">
        <v>11837</v>
      </c>
      <c r="C7" s="103">
        <v>2923413.96</v>
      </c>
      <c r="D7" s="103">
        <v>246.97</v>
      </c>
      <c r="E7" s="103">
        <v>245.72</v>
      </c>
      <c r="F7" s="102">
        <v>13071</v>
      </c>
      <c r="G7" s="103">
        <v>3088118.97</v>
      </c>
      <c r="H7" s="103">
        <v>236.26</v>
      </c>
      <c r="I7" s="103">
        <v>226.88</v>
      </c>
      <c r="J7" s="102">
        <v>2245</v>
      </c>
      <c r="K7" s="103">
        <v>592208.47</v>
      </c>
      <c r="L7" s="103">
        <v>263.79000000000002</v>
      </c>
      <c r="M7" s="103">
        <v>268.85000000000002</v>
      </c>
      <c r="N7" s="102">
        <v>2307</v>
      </c>
      <c r="O7" s="103">
        <v>570011.44999999995</v>
      </c>
      <c r="P7" s="101">
        <v>247.08</v>
      </c>
      <c r="Q7" s="150">
        <v>239.72</v>
      </c>
    </row>
    <row r="8" spans="1:20" x14ac:dyDescent="0.3">
      <c r="A8" s="149" t="s">
        <v>456</v>
      </c>
      <c r="B8" s="102">
        <v>50635</v>
      </c>
      <c r="C8" s="103">
        <v>19356462.390000001</v>
      </c>
      <c r="D8" s="103">
        <v>382.27</v>
      </c>
      <c r="E8" s="103">
        <v>394.6</v>
      </c>
      <c r="F8" s="102">
        <v>22037</v>
      </c>
      <c r="G8" s="103">
        <v>8408553.3599999994</v>
      </c>
      <c r="H8" s="103">
        <v>381.57</v>
      </c>
      <c r="I8" s="103">
        <v>399.53</v>
      </c>
      <c r="J8" s="102">
        <v>27058</v>
      </c>
      <c r="K8" s="103">
        <v>10368784.470000001</v>
      </c>
      <c r="L8" s="103">
        <v>383.21</v>
      </c>
      <c r="M8" s="103">
        <v>399.54</v>
      </c>
      <c r="N8" s="102">
        <v>11836</v>
      </c>
      <c r="O8" s="103">
        <v>4657665.84</v>
      </c>
      <c r="P8" s="101">
        <v>393.52</v>
      </c>
      <c r="Q8" s="150">
        <v>399.54</v>
      </c>
    </row>
    <row r="9" spans="1:20" x14ac:dyDescent="0.3">
      <c r="A9" s="149" t="s">
        <v>457</v>
      </c>
      <c r="B9" s="102">
        <v>107460</v>
      </c>
      <c r="C9" s="103">
        <v>49129249.219999999</v>
      </c>
      <c r="D9" s="103">
        <v>457.19</v>
      </c>
      <c r="E9" s="103">
        <v>459.49</v>
      </c>
      <c r="F9" s="102">
        <v>68093</v>
      </c>
      <c r="G9" s="103">
        <v>30187697.27</v>
      </c>
      <c r="H9" s="103">
        <v>443.33</v>
      </c>
      <c r="I9" s="103">
        <v>435.84</v>
      </c>
      <c r="J9" s="102">
        <v>29917</v>
      </c>
      <c r="K9" s="103">
        <v>13613030.699999999</v>
      </c>
      <c r="L9" s="103">
        <v>455.03</v>
      </c>
      <c r="M9" s="103">
        <v>457.7</v>
      </c>
      <c r="N9" s="102">
        <v>116</v>
      </c>
      <c r="O9" s="103">
        <v>49074.34</v>
      </c>
      <c r="P9" s="101">
        <v>423.05</v>
      </c>
      <c r="Q9" s="150">
        <v>423</v>
      </c>
    </row>
    <row r="10" spans="1:20" x14ac:dyDescent="0.3">
      <c r="A10" s="149" t="s">
        <v>458</v>
      </c>
      <c r="B10" s="102">
        <v>168765</v>
      </c>
      <c r="C10" s="103">
        <v>93136383.569999993</v>
      </c>
      <c r="D10" s="103">
        <v>551.87</v>
      </c>
      <c r="E10" s="103">
        <v>551.54</v>
      </c>
      <c r="F10" s="102">
        <v>60518</v>
      </c>
      <c r="G10" s="103">
        <v>33130310.510000002</v>
      </c>
      <c r="H10" s="103">
        <v>547.45000000000005</v>
      </c>
      <c r="I10" s="103">
        <v>542.82000000000005</v>
      </c>
      <c r="J10" s="102">
        <v>28727</v>
      </c>
      <c r="K10" s="103">
        <v>15761979.99</v>
      </c>
      <c r="L10" s="103">
        <v>548.67999999999995</v>
      </c>
      <c r="M10" s="103">
        <v>543.04</v>
      </c>
      <c r="N10" s="102">
        <v>15</v>
      </c>
      <c r="O10" s="103">
        <v>8898.99</v>
      </c>
      <c r="P10" s="101">
        <v>593.27</v>
      </c>
      <c r="Q10" s="150">
        <v>599.54</v>
      </c>
    </row>
    <row r="11" spans="1:20" x14ac:dyDescent="0.3">
      <c r="A11" s="149" t="s">
        <v>459</v>
      </c>
      <c r="B11" s="102">
        <v>156669</v>
      </c>
      <c r="C11" s="103">
        <v>101389340.92</v>
      </c>
      <c r="D11" s="103">
        <v>647.16</v>
      </c>
      <c r="E11" s="103">
        <v>646.04</v>
      </c>
      <c r="F11" s="102">
        <v>34601</v>
      </c>
      <c r="G11" s="103">
        <v>22390760.390000001</v>
      </c>
      <c r="H11" s="103">
        <v>647.11</v>
      </c>
      <c r="I11" s="103">
        <v>646.11</v>
      </c>
      <c r="J11" s="102">
        <v>21051</v>
      </c>
      <c r="K11" s="103">
        <v>13548147.449999999</v>
      </c>
      <c r="L11" s="103">
        <v>643.59</v>
      </c>
      <c r="M11" s="103">
        <v>639.78</v>
      </c>
      <c r="N11" s="102">
        <v>0</v>
      </c>
      <c r="O11" s="103">
        <v>0</v>
      </c>
      <c r="P11" s="101">
        <v>0</v>
      </c>
      <c r="Q11" s="150" t="s">
        <v>433</v>
      </c>
    </row>
    <row r="12" spans="1:20" x14ac:dyDescent="0.3">
      <c r="A12" s="149" t="s">
        <v>460</v>
      </c>
      <c r="B12" s="102">
        <v>126442</v>
      </c>
      <c r="C12" s="103">
        <v>94640384.700000003</v>
      </c>
      <c r="D12" s="103">
        <v>748.49</v>
      </c>
      <c r="E12" s="103">
        <v>747.75</v>
      </c>
      <c r="F12" s="102">
        <v>29793</v>
      </c>
      <c r="G12" s="103">
        <v>22329323.649999999</v>
      </c>
      <c r="H12" s="103">
        <v>749.48</v>
      </c>
      <c r="I12" s="103">
        <v>748.74</v>
      </c>
      <c r="J12" s="102">
        <v>11245</v>
      </c>
      <c r="K12" s="103">
        <v>8391158.7100000009</v>
      </c>
      <c r="L12" s="103">
        <v>746.21</v>
      </c>
      <c r="M12" s="103">
        <v>744.78</v>
      </c>
      <c r="N12" s="102">
        <v>0</v>
      </c>
      <c r="O12" s="103">
        <v>0</v>
      </c>
      <c r="P12" s="101">
        <v>0</v>
      </c>
      <c r="Q12" s="150" t="s">
        <v>433</v>
      </c>
    </row>
    <row r="13" spans="1:20" x14ac:dyDescent="0.3">
      <c r="A13" s="149" t="s">
        <v>461</v>
      </c>
      <c r="B13" s="102">
        <v>106910</v>
      </c>
      <c r="C13" s="103">
        <v>90783314.150000006</v>
      </c>
      <c r="D13" s="103">
        <v>849.16</v>
      </c>
      <c r="E13" s="103">
        <v>848.77</v>
      </c>
      <c r="F13" s="102">
        <v>25265</v>
      </c>
      <c r="G13" s="103">
        <v>21466569.32</v>
      </c>
      <c r="H13" s="103">
        <v>849.66</v>
      </c>
      <c r="I13" s="103">
        <v>851.89</v>
      </c>
      <c r="J13" s="102">
        <v>15012</v>
      </c>
      <c r="K13" s="103">
        <v>12730059.869999999</v>
      </c>
      <c r="L13" s="103">
        <v>847.99</v>
      </c>
      <c r="M13" s="103">
        <v>846</v>
      </c>
      <c r="N13" s="102">
        <v>4387</v>
      </c>
      <c r="O13" s="103">
        <v>3715179.5</v>
      </c>
      <c r="P13" s="101">
        <v>846.86</v>
      </c>
      <c r="Q13" s="150">
        <v>846</v>
      </c>
    </row>
    <row r="14" spans="1:20" x14ac:dyDescent="0.3">
      <c r="A14" s="149" t="s">
        <v>462</v>
      </c>
      <c r="B14" s="102">
        <v>109648</v>
      </c>
      <c r="C14" s="103">
        <v>104379680.66</v>
      </c>
      <c r="D14" s="103">
        <v>951.95</v>
      </c>
      <c r="E14" s="103">
        <v>952.56</v>
      </c>
      <c r="F14" s="102">
        <v>26447</v>
      </c>
      <c r="G14" s="103">
        <v>25186073.379999999</v>
      </c>
      <c r="H14" s="103">
        <v>952.32</v>
      </c>
      <c r="I14" s="103">
        <v>952.08</v>
      </c>
      <c r="J14" s="102">
        <v>8332</v>
      </c>
      <c r="K14" s="103">
        <v>7925257.9299999997</v>
      </c>
      <c r="L14" s="103">
        <v>951.18</v>
      </c>
      <c r="M14" s="103">
        <v>953.26</v>
      </c>
      <c r="N14" s="102">
        <v>5</v>
      </c>
      <c r="O14" s="103">
        <v>4645.54</v>
      </c>
      <c r="P14" s="101">
        <v>929.11</v>
      </c>
      <c r="Q14" s="150">
        <v>924.15</v>
      </c>
    </row>
    <row r="15" spans="1:20" x14ac:dyDescent="0.3">
      <c r="A15" s="149" t="s">
        <v>440</v>
      </c>
      <c r="B15" s="102">
        <v>547742</v>
      </c>
      <c r="C15" s="103">
        <v>686530447.17999995</v>
      </c>
      <c r="D15" s="103">
        <v>1253.3800000000001</v>
      </c>
      <c r="E15" s="103">
        <v>1257.3399999999999</v>
      </c>
      <c r="F15" s="102">
        <v>60179</v>
      </c>
      <c r="G15" s="103">
        <v>72070449.900000006</v>
      </c>
      <c r="H15" s="103">
        <v>1197.5999999999999</v>
      </c>
      <c r="I15" s="103">
        <v>1179.49</v>
      </c>
      <c r="J15" s="102">
        <v>25288</v>
      </c>
      <c r="K15" s="103">
        <v>30624720.010000002</v>
      </c>
      <c r="L15" s="103">
        <v>1211.04</v>
      </c>
      <c r="M15" s="103">
        <v>1208.79</v>
      </c>
      <c r="N15" s="102">
        <v>2</v>
      </c>
      <c r="O15" s="103">
        <v>2539.42</v>
      </c>
      <c r="P15" s="101">
        <v>1269.71</v>
      </c>
      <c r="Q15" s="150">
        <v>1269.71</v>
      </c>
    </row>
    <row r="16" spans="1:20" x14ac:dyDescent="0.3">
      <c r="A16" s="149" t="s">
        <v>441</v>
      </c>
      <c r="B16" s="102">
        <v>317971</v>
      </c>
      <c r="C16" s="103">
        <v>539887568.24000001</v>
      </c>
      <c r="D16" s="103">
        <v>1697.91</v>
      </c>
      <c r="E16" s="103">
        <v>1675.83</v>
      </c>
      <c r="F16" s="102">
        <v>11291</v>
      </c>
      <c r="G16" s="103">
        <v>18931769.289999999</v>
      </c>
      <c r="H16" s="103">
        <v>1676.71</v>
      </c>
      <c r="I16" s="103">
        <v>1644.37</v>
      </c>
      <c r="J16" s="102">
        <v>5253</v>
      </c>
      <c r="K16" s="103">
        <v>8874394.9399999995</v>
      </c>
      <c r="L16" s="103">
        <v>1689.4</v>
      </c>
      <c r="M16" s="103">
        <v>1666.19</v>
      </c>
      <c r="N16" s="102">
        <v>6</v>
      </c>
      <c r="O16" s="103">
        <v>10228.08</v>
      </c>
      <c r="P16" s="101">
        <v>1704.68</v>
      </c>
      <c r="Q16" s="150">
        <v>1704.68</v>
      </c>
      <c r="T16" s="8"/>
    </row>
    <row r="17" spans="1:19" x14ac:dyDescent="0.3">
      <c r="A17" s="149" t="s">
        <v>442</v>
      </c>
      <c r="B17" s="102">
        <v>95917</v>
      </c>
      <c r="C17" s="103">
        <v>212077064.75999999</v>
      </c>
      <c r="D17" s="103">
        <v>2211.0500000000002</v>
      </c>
      <c r="E17" s="103">
        <v>2193.6999999999998</v>
      </c>
      <c r="F17" s="102">
        <v>2191</v>
      </c>
      <c r="G17" s="103">
        <v>4806153.21</v>
      </c>
      <c r="H17" s="103">
        <v>2193.59</v>
      </c>
      <c r="I17" s="103">
        <v>2170.12</v>
      </c>
      <c r="J17" s="102">
        <v>1028</v>
      </c>
      <c r="K17" s="103">
        <v>2259576.86</v>
      </c>
      <c r="L17" s="103">
        <v>2198.0300000000002</v>
      </c>
      <c r="M17" s="103">
        <v>2175.87</v>
      </c>
      <c r="N17" s="102">
        <v>0</v>
      </c>
      <c r="O17" s="103">
        <v>0</v>
      </c>
      <c r="P17" s="101">
        <v>0</v>
      </c>
      <c r="Q17" s="150" t="s">
        <v>433</v>
      </c>
    </row>
    <row r="18" spans="1:19" x14ac:dyDescent="0.3">
      <c r="A18" s="149" t="s">
        <v>489</v>
      </c>
      <c r="B18" s="102">
        <v>41171</v>
      </c>
      <c r="C18" s="103">
        <v>111662740.02</v>
      </c>
      <c r="D18" s="103">
        <v>2712.17</v>
      </c>
      <c r="E18" s="103">
        <v>2697.19</v>
      </c>
      <c r="F18" s="102">
        <v>609</v>
      </c>
      <c r="G18" s="103">
        <v>1637516.82</v>
      </c>
      <c r="H18" s="103">
        <v>2688.86</v>
      </c>
      <c r="I18" s="103">
        <v>2659.37</v>
      </c>
      <c r="J18" s="102">
        <v>284</v>
      </c>
      <c r="K18" s="103">
        <v>771600.04</v>
      </c>
      <c r="L18" s="103">
        <v>2716.9</v>
      </c>
      <c r="M18" s="103">
        <v>2676.95</v>
      </c>
      <c r="N18" s="102">
        <v>0</v>
      </c>
      <c r="O18" s="103">
        <v>0</v>
      </c>
      <c r="P18" s="101">
        <v>0</v>
      </c>
      <c r="Q18" s="150" t="s">
        <v>433</v>
      </c>
    </row>
    <row r="19" spans="1:19" x14ac:dyDescent="0.3">
      <c r="A19" s="149" t="s">
        <v>490</v>
      </c>
      <c r="B19" s="102">
        <v>17153</v>
      </c>
      <c r="C19" s="103">
        <v>55153585.119999997</v>
      </c>
      <c r="D19" s="103">
        <v>3215.39</v>
      </c>
      <c r="E19" s="103">
        <v>3199.53</v>
      </c>
      <c r="F19" s="102">
        <v>218</v>
      </c>
      <c r="G19" s="103">
        <v>702626.84</v>
      </c>
      <c r="H19" s="103">
        <v>3223.06</v>
      </c>
      <c r="I19" s="103">
        <v>3210.76</v>
      </c>
      <c r="J19" s="102">
        <v>74</v>
      </c>
      <c r="K19" s="103">
        <v>234881.82</v>
      </c>
      <c r="L19" s="103">
        <v>3174.08</v>
      </c>
      <c r="M19" s="103">
        <v>3127.14</v>
      </c>
      <c r="N19" s="102">
        <v>0</v>
      </c>
      <c r="O19" s="103">
        <v>0</v>
      </c>
      <c r="P19" s="101">
        <v>0</v>
      </c>
      <c r="Q19" s="150" t="s">
        <v>433</v>
      </c>
    </row>
    <row r="20" spans="1:19" x14ac:dyDescent="0.3">
      <c r="A20" s="149" t="s">
        <v>491</v>
      </c>
      <c r="B20" s="102">
        <v>7411</v>
      </c>
      <c r="C20" s="103">
        <v>27562583.989999998</v>
      </c>
      <c r="D20" s="103">
        <v>3719.15</v>
      </c>
      <c r="E20" s="103">
        <v>3704.74</v>
      </c>
      <c r="F20" s="102">
        <v>105</v>
      </c>
      <c r="G20" s="103">
        <v>389458.25</v>
      </c>
      <c r="H20" s="103">
        <v>3709.13</v>
      </c>
      <c r="I20" s="103">
        <v>3702.26</v>
      </c>
      <c r="J20" s="102">
        <v>28</v>
      </c>
      <c r="K20" s="103">
        <v>103916.76</v>
      </c>
      <c r="L20" s="103">
        <v>3711.31</v>
      </c>
      <c r="M20" s="103">
        <v>3677.18</v>
      </c>
      <c r="N20" s="102">
        <v>0</v>
      </c>
      <c r="O20" s="103">
        <v>0</v>
      </c>
      <c r="P20" s="101">
        <v>0</v>
      </c>
      <c r="Q20" s="150" t="s">
        <v>433</v>
      </c>
      <c r="S20" s="8"/>
    </row>
    <row r="21" spans="1:19" ht="15" thickBot="1" x14ac:dyDescent="0.35">
      <c r="A21" s="151" t="s">
        <v>492</v>
      </c>
      <c r="B21" s="152">
        <v>6708</v>
      </c>
      <c r="C21" s="153">
        <v>31303436.84</v>
      </c>
      <c r="D21" s="153">
        <v>4666.58</v>
      </c>
      <c r="E21" s="153">
        <v>4515.58</v>
      </c>
      <c r="F21" s="152">
        <v>41</v>
      </c>
      <c r="G21" s="153">
        <v>186605.35</v>
      </c>
      <c r="H21" s="153">
        <v>4551.3500000000004</v>
      </c>
      <c r="I21" s="153">
        <v>4351.6000000000004</v>
      </c>
      <c r="J21" s="152">
        <v>17</v>
      </c>
      <c r="K21" s="153">
        <v>78646.59</v>
      </c>
      <c r="L21" s="153">
        <v>4626.2700000000004</v>
      </c>
      <c r="M21" s="153">
        <v>4270.3900000000003</v>
      </c>
      <c r="N21" s="152">
        <v>0</v>
      </c>
      <c r="O21" s="153">
        <v>0</v>
      </c>
      <c r="P21" s="154">
        <v>0</v>
      </c>
      <c r="Q21" s="155" t="s">
        <v>433</v>
      </c>
    </row>
    <row r="22" spans="1:19" ht="16.2" thickBot="1" x14ac:dyDescent="0.35">
      <c r="A22" s="145" t="s">
        <v>530</v>
      </c>
      <c r="B22" s="146">
        <v>1915710</v>
      </c>
      <c r="C22" s="147">
        <v>2224122251.6999998</v>
      </c>
      <c r="D22" s="147">
        <v>1160.99</v>
      </c>
      <c r="E22" s="147">
        <v>1069.98</v>
      </c>
      <c r="F22" s="146">
        <v>370756</v>
      </c>
      <c r="G22" s="147">
        <v>266868974.15000001</v>
      </c>
      <c r="H22" s="147">
        <v>719.8</v>
      </c>
      <c r="I22" s="147">
        <v>613.35</v>
      </c>
      <c r="J22" s="146">
        <v>177625</v>
      </c>
      <c r="K22" s="147">
        <v>126083141.48999999</v>
      </c>
      <c r="L22" s="147">
        <v>709.83</v>
      </c>
      <c r="M22" s="147">
        <v>597.59</v>
      </c>
      <c r="N22" s="146">
        <v>22474</v>
      </c>
      <c r="O22" s="147">
        <v>9538333.0600000005</v>
      </c>
      <c r="P22" s="148">
        <v>424.42</v>
      </c>
      <c r="Q22" s="264">
        <v>399.54</v>
      </c>
      <c r="S22" s="9"/>
    </row>
    <row r="23" spans="1:19" x14ac:dyDescent="0.3"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9" ht="15.6" x14ac:dyDescent="0.3">
      <c r="A24" s="433" t="s">
        <v>702</v>
      </c>
      <c r="B24" s="433"/>
      <c r="C24" s="433"/>
      <c r="D24" s="433"/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</row>
    <row r="25" spans="1:19" ht="16.2" thickBot="1" x14ac:dyDescent="0.3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19" x14ac:dyDescent="0.3">
      <c r="A26" s="434" t="s">
        <v>18</v>
      </c>
      <c r="B26" s="429" t="s">
        <v>5</v>
      </c>
      <c r="C26" s="430"/>
      <c r="D26" s="430"/>
      <c r="E26" s="431"/>
      <c r="F26" s="429" t="s">
        <v>6</v>
      </c>
      <c r="G26" s="430"/>
      <c r="H26" s="430"/>
      <c r="I26" s="431"/>
      <c r="J26" s="429" t="s">
        <v>19</v>
      </c>
      <c r="K26" s="430"/>
      <c r="L26" s="430"/>
      <c r="M26" s="431"/>
      <c r="N26" s="429" t="s">
        <v>20</v>
      </c>
      <c r="O26" s="430"/>
      <c r="P26" s="430"/>
      <c r="Q26" s="432"/>
    </row>
    <row r="27" spans="1:19" ht="15" thickBot="1" x14ac:dyDescent="0.35">
      <c r="A27" s="435"/>
      <c r="B27" s="161" t="s">
        <v>1</v>
      </c>
      <c r="C27" s="162" t="s">
        <v>50</v>
      </c>
      <c r="D27" s="162" t="s">
        <v>21</v>
      </c>
      <c r="E27" s="162" t="s">
        <v>435</v>
      </c>
      <c r="F27" s="161" t="s">
        <v>1</v>
      </c>
      <c r="G27" s="162" t="s">
        <v>50</v>
      </c>
      <c r="H27" s="162" t="s">
        <v>21</v>
      </c>
      <c r="I27" s="162" t="s">
        <v>435</v>
      </c>
      <c r="J27" s="161" t="s">
        <v>1</v>
      </c>
      <c r="K27" s="162" t="s">
        <v>50</v>
      </c>
      <c r="L27" s="162" t="s">
        <v>21</v>
      </c>
      <c r="M27" s="162" t="s">
        <v>435</v>
      </c>
      <c r="N27" s="161" t="s">
        <v>1</v>
      </c>
      <c r="O27" s="162" t="s">
        <v>50</v>
      </c>
      <c r="P27" s="162" t="s">
        <v>21</v>
      </c>
      <c r="Q27" s="163" t="s">
        <v>435</v>
      </c>
    </row>
    <row r="28" spans="1:19" x14ac:dyDescent="0.3">
      <c r="A28" s="156" t="s">
        <v>453</v>
      </c>
      <c r="B28" s="157">
        <v>13568</v>
      </c>
      <c r="C28" s="158">
        <v>763838.07</v>
      </c>
      <c r="D28" s="158">
        <v>56.3</v>
      </c>
      <c r="E28" s="158">
        <v>55.12</v>
      </c>
      <c r="F28" s="157">
        <v>936</v>
      </c>
      <c r="G28" s="158">
        <v>61349.41</v>
      </c>
      <c r="H28" s="158">
        <v>65.540000000000006</v>
      </c>
      <c r="I28" s="158">
        <v>70.150000000000006</v>
      </c>
      <c r="J28" s="157">
        <v>740</v>
      </c>
      <c r="K28" s="158">
        <v>43969.29</v>
      </c>
      <c r="L28" s="158">
        <v>59.42</v>
      </c>
      <c r="M28" s="158">
        <v>60.93</v>
      </c>
      <c r="N28" s="157">
        <v>467</v>
      </c>
      <c r="O28" s="158">
        <v>36447.089999999997</v>
      </c>
      <c r="P28" s="159">
        <v>78.05</v>
      </c>
      <c r="Q28" s="160">
        <v>86.1</v>
      </c>
      <c r="S28" s="8"/>
    </row>
    <row r="29" spans="1:19" x14ac:dyDescent="0.3">
      <c r="A29" s="149" t="s">
        <v>454</v>
      </c>
      <c r="B29" s="102">
        <v>8843</v>
      </c>
      <c r="C29" s="103">
        <v>1276888.57</v>
      </c>
      <c r="D29" s="103">
        <v>144.4</v>
      </c>
      <c r="E29" s="103">
        <v>142.13</v>
      </c>
      <c r="F29" s="102">
        <v>3068</v>
      </c>
      <c r="G29" s="103">
        <v>493963.7</v>
      </c>
      <c r="H29" s="103">
        <v>161.01</v>
      </c>
      <c r="I29" s="103">
        <v>154.05000000000001</v>
      </c>
      <c r="J29" s="102">
        <v>590</v>
      </c>
      <c r="K29" s="103">
        <v>86283.67</v>
      </c>
      <c r="L29" s="103">
        <v>146.24</v>
      </c>
      <c r="M29" s="103">
        <v>142.31</v>
      </c>
      <c r="N29" s="102">
        <v>920</v>
      </c>
      <c r="O29" s="103">
        <v>149703.87</v>
      </c>
      <c r="P29" s="101">
        <v>162.72</v>
      </c>
      <c r="Q29" s="150">
        <v>170.26</v>
      </c>
    </row>
    <row r="30" spans="1:19" x14ac:dyDescent="0.3">
      <c r="A30" s="149" t="s">
        <v>455</v>
      </c>
      <c r="B30" s="102">
        <v>4976</v>
      </c>
      <c r="C30" s="103">
        <v>1227617.94</v>
      </c>
      <c r="D30" s="103">
        <v>246.71</v>
      </c>
      <c r="E30" s="103">
        <v>245.43</v>
      </c>
      <c r="F30" s="102">
        <v>4960</v>
      </c>
      <c r="G30" s="103">
        <v>1144067.2</v>
      </c>
      <c r="H30" s="103">
        <v>230.66</v>
      </c>
      <c r="I30" s="103">
        <v>218.54</v>
      </c>
      <c r="J30" s="102">
        <v>1019</v>
      </c>
      <c r="K30" s="103">
        <v>267719.36</v>
      </c>
      <c r="L30" s="103">
        <v>262.73</v>
      </c>
      <c r="M30" s="103">
        <v>269.10000000000002</v>
      </c>
      <c r="N30" s="102">
        <v>711</v>
      </c>
      <c r="O30" s="103">
        <v>177041.76</v>
      </c>
      <c r="P30" s="101">
        <v>249</v>
      </c>
      <c r="Q30" s="150">
        <v>239.72</v>
      </c>
    </row>
    <row r="31" spans="1:19" x14ac:dyDescent="0.3">
      <c r="A31" s="149" t="s">
        <v>456</v>
      </c>
      <c r="B31" s="102">
        <v>13068</v>
      </c>
      <c r="C31" s="103">
        <v>4941634.4000000004</v>
      </c>
      <c r="D31" s="103">
        <v>378.15</v>
      </c>
      <c r="E31" s="103">
        <v>388.13</v>
      </c>
      <c r="F31" s="102">
        <v>3069</v>
      </c>
      <c r="G31" s="103">
        <v>1172043.6299999999</v>
      </c>
      <c r="H31" s="103">
        <v>381.9</v>
      </c>
      <c r="I31" s="103">
        <v>399.54</v>
      </c>
      <c r="J31" s="102">
        <v>12278</v>
      </c>
      <c r="K31" s="103">
        <v>4704795.63</v>
      </c>
      <c r="L31" s="103">
        <v>383.19</v>
      </c>
      <c r="M31" s="103">
        <v>399.54</v>
      </c>
      <c r="N31" s="102">
        <v>5235</v>
      </c>
      <c r="O31" s="103">
        <v>2067750.29</v>
      </c>
      <c r="P31" s="101">
        <v>394.99</v>
      </c>
      <c r="Q31" s="150">
        <v>399.54</v>
      </c>
    </row>
    <row r="32" spans="1:19" x14ac:dyDescent="0.3">
      <c r="A32" s="149" t="s">
        <v>457</v>
      </c>
      <c r="B32" s="102">
        <v>32915</v>
      </c>
      <c r="C32" s="103">
        <v>15014881.07</v>
      </c>
      <c r="D32" s="103">
        <v>456.17</v>
      </c>
      <c r="E32" s="103">
        <v>458.19</v>
      </c>
      <c r="F32" s="102">
        <v>9403</v>
      </c>
      <c r="G32" s="103">
        <v>4136481.58</v>
      </c>
      <c r="H32" s="103">
        <v>439.91</v>
      </c>
      <c r="I32" s="103">
        <v>426.73</v>
      </c>
      <c r="J32" s="102">
        <v>15699</v>
      </c>
      <c r="K32" s="103">
        <v>7130369.9900000002</v>
      </c>
      <c r="L32" s="103">
        <v>454.19</v>
      </c>
      <c r="M32" s="103">
        <v>457.74</v>
      </c>
      <c r="N32" s="102">
        <v>79</v>
      </c>
      <c r="O32" s="103">
        <v>33420.17</v>
      </c>
      <c r="P32" s="101">
        <v>423.04</v>
      </c>
      <c r="Q32" s="150">
        <v>423</v>
      </c>
    </row>
    <row r="33" spans="1:21" x14ac:dyDescent="0.3">
      <c r="A33" s="149" t="s">
        <v>458</v>
      </c>
      <c r="B33" s="102">
        <v>54727</v>
      </c>
      <c r="C33" s="103">
        <v>30257456.379999999</v>
      </c>
      <c r="D33" s="103">
        <v>552.88</v>
      </c>
      <c r="E33" s="103">
        <v>552.66999999999996</v>
      </c>
      <c r="F33" s="102">
        <v>3008</v>
      </c>
      <c r="G33" s="103">
        <v>1629585.05</v>
      </c>
      <c r="H33" s="103">
        <v>541.75</v>
      </c>
      <c r="I33" s="103">
        <v>535.25</v>
      </c>
      <c r="J33" s="102">
        <v>15738</v>
      </c>
      <c r="K33" s="103">
        <v>8640013.3900000006</v>
      </c>
      <c r="L33" s="103">
        <v>548.99</v>
      </c>
      <c r="M33" s="103">
        <v>545.12</v>
      </c>
      <c r="N33" s="102">
        <v>14</v>
      </c>
      <c r="O33" s="103">
        <v>8330.82</v>
      </c>
      <c r="P33" s="101">
        <v>595.05999999999995</v>
      </c>
      <c r="Q33" s="150">
        <v>599.54</v>
      </c>
    </row>
    <row r="34" spans="1:21" x14ac:dyDescent="0.3">
      <c r="A34" s="149" t="s">
        <v>459</v>
      </c>
      <c r="B34" s="102">
        <v>60760</v>
      </c>
      <c r="C34" s="103">
        <v>39426314</v>
      </c>
      <c r="D34" s="103">
        <v>648.89</v>
      </c>
      <c r="E34" s="103">
        <v>648.29</v>
      </c>
      <c r="F34" s="102">
        <v>1383</v>
      </c>
      <c r="G34" s="103">
        <v>893306.38</v>
      </c>
      <c r="H34" s="103">
        <v>645.91999999999996</v>
      </c>
      <c r="I34" s="103">
        <v>642.42999999999995</v>
      </c>
      <c r="J34" s="102">
        <v>13987</v>
      </c>
      <c r="K34" s="103">
        <v>9031149.8300000001</v>
      </c>
      <c r="L34" s="103">
        <v>645.67999999999995</v>
      </c>
      <c r="M34" s="103">
        <v>642.78</v>
      </c>
      <c r="N34" s="102">
        <v>0</v>
      </c>
      <c r="O34" s="103">
        <v>0</v>
      </c>
      <c r="P34" s="101">
        <v>0</v>
      </c>
      <c r="Q34" s="150" t="s">
        <v>433</v>
      </c>
      <c r="S34" s="8"/>
    </row>
    <row r="35" spans="1:21" x14ac:dyDescent="0.3">
      <c r="A35" s="149" t="s">
        <v>460</v>
      </c>
      <c r="B35" s="102">
        <v>61380</v>
      </c>
      <c r="C35" s="103">
        <v>46041135.740000002</v>
      </c>
      <c r="D35" s="103">
        <v>750.1</v>
      </c>
      <c r="E35" s="103">
        <v>750</v>
      </c>
      <c r="F35" s="102">
        <v>1032</v>
      </c>
      <c r="G35" s="103">
        <v>771824.61</v>
      </c>
      <c r="H35" s="103">
        <v>747.89</v>
      </c>
      <c r="I35" s="103">
        <v>745.27</v>
      </c>
      <c r="J35" s="102">
        <v>8417</v>
      </c>
      <c r="K35" s="103">
        <v>6285242.2999999998</v>
      </c>
      <c r="L35" s="103">
        <v>746.73</v>
      </c>
      <c r="M35" s="103">
        <v>745.42</v>
      </c>
      <c r="N35" s="102">
        <v>0</v>
      </c>
      <c r="O35" s="103">
        <v>0</v>
      </c>
      <c r="P35" s="101">
        <v>0</v>
      </c>
      <c r="Q35" s="150" t="s">
        <v>433</v>
      </c>
    </row>
    <row r="36" spans="1:21" x14ac:dyDescent="0.3">
      <c r="A36" s="149" t="s">
        <v>461</v>
      </c>
      <c r="B36" s="102">
        <v>56546</v>
      </c>
      <c r="C36" s="103">
        <v>48037993.960000001</v>
      </c>
      <c r="D36" s="103">
        <v>849.54</v>
      </c>
      <c r="E36" s="103">
        <v>849.25</v>
      </c>
      <c r="F36" s="102">
        <v>917</v>
      </c>
      <c r="G36" s="103">
        <v>778943.68</v>
      </c>
      <c r="H36" s="103">
        <v>849.45</v>
      </c>
      <c r="I36" s="103">
        <v>849.16</v>
      </c>
      <c r="J36" s="102">
        <v>10237</v>
      </c>
      <c r="K36" s="103">
        <v>8690249.8499999996</v>
      </c>
      <c r="L36" s="103">
        <v>848.91</v>
      </c>
      <c r="M36" s="103">
        <v>846</v>
      </c>
      <c r="N36" s="102">
        <v>1969</v>
      </c>
      <c r="O36" s="103">
        <v>1667874.66</v>
      </c>
      <c r="P36" s="101">
        <v>847.07</v>
      </c>
      <c r="Q36" s="150">
        <v>846</v>
      </c>
    </row>
    <row r="37" spans="1:21" x14ac:dyDescent="0.3">
      <c r="A37" s="149" t="s">
        <v>462</v>
      </c>
      <c r="B37" s="102">
        <v>58407</v>
      </c>
      <c r="C37" s="103">
        <v>55612222.340000004</v>
      </c>
      <c r="D37" s="103">
        <v>952.15</v>
      </c>
      <c r="E37" s="103">
        <v>952.83</v>
      </c>
      <c r="F37" s="102">
        <v>880</v>
      </c>
      <c r="G37" s="103">
        <v>834792.44</v>
      </c>
      <c r="H37" s="103">
        <v>948.63</v>
      </c>
      <c r="I37" s="103">
        <v>945.42</v>
      </c>
      <c r="J37" s="102">
        <v>6794</v>
      </c>
      <c r="K37" s="103">
        <v>6466455.8899999997</v>
      </c>
      <c r="L37" s="103">
        <v>951.79</v>
      </c>
      <c r="M37" s="103">
        <v>954.26</v>
      </c>
      <c r="N37" s="102">
        <v>5</v>
      </c>
      <c r="O37" s="103">
        <v>4645.54</v>
      </c>
      <c r="P37" s="101">
        <v>929.11</v>
      </c>
      <c r="Q37" s="150">
        <v>924.15</v>
      </c>
      <c r="S37" s="8"/>
    </row>
    <row r="38" spans="1:21" x14ac:dyDescent="0.3">
      <c r="A38" s="149" t="s">
        <v>440</v>
      </c>
      <c r="B38" s="102">
        <v>317263</v>
      </c>
      <c r="C38" s="103">
        <v>400161031.91000003</v>
      </c>
      <c r="D38" s="103">
        <v>1261.29</v>
      </c>
      <c r="E38" s="103">
        <v>1267.6099999999999</v>
      </c>
      <c r="F38" s="102">
        <v>2666</v>
      </c>
      <c r="G38" s="103">
        <v>3221186.31</v>
      </c>
      <c r="H38" s="103">
        <v>1208.25</v>
      </c>
      <c r="I38" s="103">
        <v>1207.32</v>
      </c>
      <c r="J38" s="102">
        <v>17662</v>
      </c>
      <c r="K38" s="103">
        <v>21290277.960000001</v>
      </c>
      <c r="L38" s="103">
        <v>1205.43</v>
      </c>
      <c r="M38" s="103">
        <v>1189.3</v>
      </c>
      <c r="N38" s="102">
        <v>1</v>
      </c>
      <c r="O38" s="103">
        <v>1293.8800000000001</v>
      </c>
      <c r="P38" s="101">
        <v>1293.8800000000001</v>
      </c>
      <c r="Q38" s="150">
        <v>1293.8800000000001</v>
      </c>
    </row>
    <row r="39" spans="1:21" x14ac:dyDescent="0.3">
      <c r="A39" s="149" t="s">
        <v>441</v>
      </c>
      <c r="B39" s="102">
        <v>212317</v>
      </c>
      <c r="C39" s="103">
        <v>361742617.93000001</v>
      </c>
      <c r="D39" s="103">
        <v>1703.79</v>
      </c>
      <c r="E39" s="103">
        <v>1686.36</v>
      </c>
      <c r="F39" s="102">
        <v>630</v>
      </c>
      <c r="G39" s="103">
        <v>1067862.31</v>
      </c>
      <c r="H39" s="103">
        <v>1695.02</v>
      </c>
      <c r="I39" s="103">
        <v>1668.35</v>
      </c>
      <c r="J39" s="102">
        <v>4187</v>
      </c>
      <c r="K39" s="103">
        <v>7095677.1100000003</v>
      </c>
      <c r="L39" s="103">
        <v>1694.69</v>
      </c>
      <c r="M39" s="103">
        <v>1675.89</v>
      </c>
      <c r="N39" s="102">
        <v>5</v>
      </c>
      <c r="O39" s="103">
        <v>8523.4</v>
      </c>
      <c r="P39" s="101">
        <v>1704.68</v>
      </c>
      <c r="Q39" s="150">
        <v>1704.68</v>
      </c>
    </row>
    <row r="40" spans="1:21" x14ac:dyDescent="0.3">
      <c r="A40" s="149" t="s">
        <v>442</v>
      </c>
      <c r="B40" s="102">
        <v>65876</v>
      </c>
      <c r="C40" s="103">
        <v>145620562.90000001</v>
      </c>
      <c r="D40" s="103">
        <v>2210.5300000000002</v>
      </c>
      <c r="E40" s="103">
        <v>2193.91</v>
      </c>
      <c r="F40" s="102">
        <v>161</v>
      </c>
      <c r="G40" s="103">
        <v>356344.57</v>
      </c>
      <c r="H40" s="103">
        <v>2213.3200000000002</v>
      </c>
      <c r="I40" s="103">
        <v>2200.7800000000002</v>
      </c>
      <c r="J40" s="102">
        <v>843</v>
      </c>
      <c r="K40" s="103">
        <v>1855402.44</v>
      </c>
      <c r="L40" s="103">
        <v>2200.9499999999998</v>
      </c>
      <c r="M40" s="103">
        <v>2179.3200000000002</v>
      </c>
      <c r="N40" s="102">
        <v>0</v>
      </c>
      <c r="O40" s="103">
        <v>0</v>
      </c>
      <c r="P40" s="101">
        <v>0</v>
      </c>
      <c r="Q40" s="150" t="s">
        <v>433</v>
      </c>
    </row>
    <row r="41" spans="1:21" x14ac:dyDescent="0.3">
      <c r="A41" s="149" t="s">
        <v>489</v>
      </c>
      <c r="B41" s="102">
        <v>28666</v>
      </c>
      <c r="C41" s="103">
        <v>77763662.230000004</v>
      </c>
      <c r="D41" s="103">
        <v>2712.75</v>
      </c>
      <c r="E41" s="103">
        <v>2698.47</v>
      </c>
      <c r="F41" s="102">
        <v>44</v>
      </c>
      <c r="G41" s="103">
        <v>117805.64</v>
      </c>
      <c r="H41" s="103">
        <v>2677.4</v>
      </c>
      <c r="I41" s="103">
        <v>2642.08</v>
      </c>
      <c r="J41" s="102">
        <v>247</v>
      </c>
      <c r="K41" s="103">
        <v>670998.41</v>
      </c>
      <c r="L41" s="103">
        <v>2716.59</v>
      </c>
      <c r="M41" s="103">
        <v>2674.47</v>
      </c>
      <c r="N41" s="102">
        <v>0</v>
      </c>
      <c r="O41" s="103">
        <v>0</v>
      </c>
      <c r="P41" s="101">
        <v>0</v>
      </c>
      <c r="Q41" s="150" t="s">
        <v>433</v>
      </c>
    </row>
    <row r="42" spans="1:21" x14ac:dyDescent="0.3">
      <c r="A42" s="149" t="s">
        <v>490</v>
      </c>
      <c r="B42" s="102">
        <v>12354</v>
      </c>
      <c r="C42" s="103">
        <v>39748255.32</v>
      </c>
      <c r="D42" s="103">
        <v>3217.44</v>
      </c>
      <c r="E42" s="103">
        <v>3202.42</v>
      </c>
      <c r="F42" s="102">
        <v>18</v>
      </c>
      <c r="G42" s="103">
        <v>57848.39</v>
      </c>
      <c r="H42" s="103">
        <v>3213.8</v>
      </c>
      <c r="I42" s="103">
        <v>3219.56</v>
      </c>
      <c r="J42" s="102">
        <v>64</v>
      </c>
      <c r="K42" s="103">
        <v>203563.9</v>
      </c>
      <c r="L42" s="103">
        <v>3180.69</v>
      </c>
      <c r="M42" s="103">
        <v>3111.82</v>
      </c>
      <c r="N42" s="102">
        <v>0</v>
      </c>
      <c r="O42" s="103">
        <v>0</v>
      </c>
      <c r="P42" s="101">
        <v>0</v>
      </c>
      <c r="Q42" s="150" t="s">
        <v>433</v>
      </c>
    </row>
    <row r="43" spans="1:21" x14ac:dyDescent="0.3">
      <c r="A43" s="149" t="s">
        <v>491</v>
      </c>
      <c r="B43" s="102">
        <v>5349</v>
      </c>
      <c r="C43" s="103">
        <v>19894227.190000001</v>
      </c>
      <c r="D43" s="103">
        <v>3719.24</v>
      </c>
      <c r="E43" s="103">
        <v>3705.5</v>
      </c>
      <c r="F43" s="102">
        <v>2</v>
      </c>
      <c r="G43" s="103">
        <v>7801.69</v>
      </c>
      <c r="H43" s="103">
        <v>3900.85</v>
      </c>
      <c r="I43" s="103">
        <v>3900.85</v>
      </c>
      <c r="J43" s="102">
        <v>25</v>
      </c>
      <c r="K43" s="103">
        <v>92337.71</v>
      </c>
      <c r="L43" s="103">
        <v>3693.51</v>
      </c>
      <c r="M43" s="103">
        <v>3661.79</v>
      </c>
      <c r="N43" s="102">
        <v>0</v>
      </c>
      <c r="O43" s="103">
        <v>0</v>
      </c>
      <c r="P43" s="101">
        <v>0</v>
      </c>
      <c r="Q43" s="150" t="s">
        <v>433</v>
      </c>
      <c r="S43" s="8"/>
      <c r="U43" s="8"/>
    </row>
    <row r="44" spans="1:21" ht="15" thickBot="1" x14ac:dyDescent="0.35">
      <c r="A44" s="151" t="s">
        <v>492</v>
      </c>
      <c r="B44" s="152">
        <v>4881</v>
      </c>
      <c r="C44" s="153">
        <v>22784675.079999998</v>
      </c>
      <c r="D44" s="153">
        <v>4668.03</v>
      </c>
      <c r="E44" s="153">
        <v>4521.1000000000004</v>
      </c>
      <c r="F44" s="152">
        <v>3</v>
      </c>
      <c r="G44" s="153">
        <v>16457.09</v>
      </c>
      <c r="H44" s="153">
        <v>5485.7</v>
      </c>
      <c r="I44" s="153">
        <v>4653.33</v>
      </c>
      <c r="J44" s="152">
        <v>17</v>
      </c>
      <c r="K44" s="153">
        <v>78646.59</v>
      </c>
      <c r="L44" s="153">
        <v>4626.2700000000004</v>
      </c>
      <c r="M44" s="153">
        <v>4270.3900000000003</v>
      </c>
      <c r="N44" s="152">
        <v>0</v>
      </c>
      <c r="O44" s="153">
        <v>0</v>
      </c>
      <c r="P44" s="154">
        <v>0</v>
      </c>
      <c r="Q44" s="155" t="s">
        <v>433</v>
      </c>
    </row>
    <row r="45" spans="1:21" ht="16.2" thickBot="1" x14ac:dyDescent="0.35">
      <c r="A45" s="145" t="s">
        <v>530</v>
      </c>
      <c r="B45" s="146">
        <v>1011896</v>
      </c>
      <c r="C45" s="147">
        <v>1310315015.03</v>
      </c>
      <c r="D45" s="147">
        <v>1294.9100000000001</v>
      </c>
      <c r="E45" s="147">
        <v>1241.32</v>
      </c>
      <c r="F45" s="146">
        <v>32180</v>
      </c>
      <c r="G45" s="147">
        <v>16761663.68</v>
      </c>
      <c r="H45" s="147">
        <v>520.87</v>
      </c>
      <c r="I45" s="147">
        <v>426.17</v>
      </c>
      <c r="J45" s="146">
        <v>108544</v>
      </c>
      <c r="K45" s="147">
        <v>82633153.319999993</v>
      </c>
      <c r="L45" s="147">
        <v>761.29</v>
      </c>
      <c r="M45" s="147">
        <v>650.85</v>
      </c>
      <c r="N45" s="146">
        <v>9406</v>
      </c>
      <c r="O45" s="147">
        <v>4155031.48</v>
      </c>
      <c r="P45" s="148">
        <v>441.74</v>
      </c>
      <c r="Q45" s="264">
        <v>399.54</v>
      </c>
      <c r="S45" s="8"/>
    </row>
    <row r="46" spans="1:21" x14ac:dyDescent="0.3"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</row>
    <row r="47" spans="1:21" ht="15.6" x14ac:dyDescent="0.3">
      <c r="A47" s="442" t="s">
        <v>703</v>
      </c>
      <c r="B47" s="442"/>
      <c r="C47" s="442"/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2"/>
      <c r="Q47" s="442"/>
      <c r="U47" s="8"/>
    </row>
    <row r="48" spans="1:21" ht="15" thickBot="1" x14ac:dyDescent="0.35"/>
    <row r="49" spans="1:17" x14ac:dyDescent="0.3">
      <c r="A49" s="436" t="s">
        <v>18</v>
      </c>
      <c r="B49" s="438" t="s">
        <v>5</v>
      </c>
      <c r="C49" s="439"/>
      <c r="D49" s="439"/>
      <c r="E49" s="440"/>
      <c r="F49" s="438" t="s">
        <v>6</v>
      </c>
      <c r="G49" s="439"/>
      <c r="H49" s="439"/>
      <c r="I49" s="440"/>
      <c r="J49" s="438" t="s">
        <v>19</v>
      </c>
      <c r="K49" s="439"/>
      <c r="L49" s="439"/>
      <c r="M49" s="440"/>
      <c r="N49" s="438" t="s">
        <v>20</v>
      </c>
      <c r="O49" s="439"/>
      <c r="P49" s="439"/>
      <c r="Q49" s="441"/>
    </row>
    <row r="50" spans="1:17" ht="15" thickBot="1" x14ac:dyDescent="0.35">
      <c r="A50" s="437"/>
      <c r="B50" s="164" t="s">
        <v>1</v>
      </c>
      <c r="C50" s="165" t="s">
        <v>50</v>
      </c>
      <c r="D50" s="165" t="s">
        <v>21</v>
      </c>
      <c r="E50" s="165" t="s">
        <v>435</v>
      </c>
      <c r="F50" s="164" t="s">
        <v>1</v>
      </c>
      <c r="G50" s="165" t="s">
        <v>50</v>
      </c>
      <c r="H50" s="165" t="s">
        <v>21</v>
      </c>
      <c r="I50" s="165" t="s">
        <v>435</v>
      </c>
      <c r="J50" s="164" t="s">
        <v>1</v>
      </c>
      <c r="K50" s="165" t="s">
        <v>50</v>
      </c>
      <c r="L50" s="165" t="s">
        <v>21</v>
      </c>
      <c r="M50" s="165" t="s">
        <v>435</v>
      </c>
      <c r="N50" s="164" t="s">
        <v>1</v>
      </c>
      <c r="O50" s="165" t="s">
        <v>50</v>
      </c>
      <c r="P50" s="165" t="s">
        <v>21</v>
      </c>
      <c r="Q50" s="166" t="s">
        <v>435</v>
      </c>
    </row>
    <row r="51" spans="1:17" x14ac:dyDescent="0.3">
      <c r="A51" s="167" t="s">
        <v>453</v>
      </c>
      <c r="B51" s="168">
        <v>10305</v>
      </c>
      <c r="C51" s="169">
        <v>615310.43000000005</v>
      </c>
      <c r="D51" s="169">
        <v>59.71</v>
      </c>
      <c r="E51" s="169">
        <v>61.47</v>
      </c>
      <c r="F51" s="168">
        <v>5408</v>
      </c>
      <c r="G51" s="169">
        <v>354140.92</v>
      </c>
      <c r="H51" s="169">
        <v>65.48</v>
      </c>
      <c r="I51" s="169">
        <v>69.98</v>
      </c>
      <c r="J51" s="168">
        <v>384</v>
      </c>
      <c r="K51" s="169">
        <v>23038.25</v>
      </c>
      <c r="L51" s="169">
        <v>60</v>
      </c>
      <c r="M51" s="169">
        <v>62.65</v>
      </c>
      <c r="N51" s="168">
        <v>579</v>
      </c>
      <c r="O51" s="169">
        <v>45725.21</v>
      </c>
      <c r="P51" s="170">
        <v>78.97</v>
      </c>
      <c r="Q51" s="171">
        <v>85.35</v>
      </c>
    </row>
    <row r="52" spans="1:17" x14ac:dyDescent="0.3">
      <c r="A52" s="172" t="s">
        <v>454</v>
      </c>
      <c r="B52" s="105">
        <v>10555</v>
      </c>
      <c r="C52" s="106">
        <v>1550558.91</v>
      </c>
      <c r="D52" s="106">
        <v>146.9</v>
      </c>
      <c r="E52" s="106">
        <v>144.55000000000001</v>
      </c>
      <c r="F52" s="105">
        <v>6885</v>
      </c>
      <c r="G52" s="106">
        <v>1047533.61</v>
      </c>
      <c r="H52" s="106">
        <v>152.15</v>
      </c>
      <c r="I52" s="106">
        <v>147.34</v>
      </c>
      <c r="J52" s="105">
        <v>352</v>
      </c>
      <c r="K52" s="106">
        <v>51485.67</v>
      </c>
      <c r="L52" s="106">
        <v>146.27000000000001</v>
      </c>
      <c r="M52" s="106">
        <v>143.79</v>
      </c>
      <c r="N52" s="105">
        <v>1834</v>
      </c>
      <c r="O52" s="106">
        <v>288213.73</v>
      </c>
      <c r="P52" s="104">
        <v>157.15</v>
      </c>
      <c r="Q52" s="173">
        <v>158.84</v>
      </c>
    </row>
    <row r="53" spans="1:17" x14ac:dyDescent="0.3">
      <c r="A53" s="172" t="s">
        <v>455</v>
      </c>
      <c r="B53" s="105">
        <v>6861</v>
      </c>
      <c r="C53" s="106">
        <v>1695796.02</v>
      </c>
      <c r="D53" s="106">
        <v>247.16</v>
      </c>
      <c r="E53" s="106">
        <v>245.87</v>
      </c>
      <c r="F53" s="105">
        <v>8111</v>
      </c>
      <c r="G53" s="106">
        <v>1944051.77</v>
      </c>
      <c r="H53" s="106">
        <v>239.68</v>
      </c>
      <c r="I53" s="106">
        <v>232.55</v>
      </c>
      <c r="J53" s="105">
        <v>1226</v>
      </c>
      <c r="K53" s="106">
        <v>324489.11</v>
      </c>
      <c r="L53" s="106">
        <v>264.67</v>
      </c>
      <c r="M53" s="106">
        <v>268.38</v>
      </c>
      <c r="N53" s="105">
        <v>1596</v>
      </c>
      <c r="O53" s="106">
        <v>392969.69</v>
      </c>
      <c r="P53" s="104">
        <v>246.22</v>
      </c>
      <c r="Q53" s="173">
        <v>239.72</v>
      </c>
    </row>
    <row r="54" spans="1:17" x14ac:dyDescent="0.3">
      <c r="A54" s="172" t="s">
        <v>456</v>
      </c>
      <c r="B54" s="105">
        <v>37567</v>
      </c>
      <c r="C54" s="106">
        <v>14414827.99</v>
      </c>
      <c r="D54" s="106">
        <v>383.71</v>
      </c>
      <c r="E54" s="106">
        <v>397.87</v>
      </c>
      <c r="F54" s="105">
        <v>18968</v>
      </c>
      <c r="G54" s="106">
        <v>7236509.7300000004</v>
      </c>
      <c r="H54" s="106">
        <v>381.51</v>
      </c>
      <c r="I54" s="106">
        <v>399.53</v>
      </c>
      <c r="J54" s="105">
        <v>14780</v>
      </c>
      <c r="K54" s="106">
        <v>5663988.8399999999</v>
      </c>
      <c r="L54" s="106">
        <v>383.22</v>
      </c>
      <c r="M54" s="106">
        <v>399.54</v>
      </c>
      <c r="N54" s="105">
        <v>6601</v>
      </c>
      <c r="O54" s="106">
        <v>2589915.5499999998</v>
      </c>
      <c r="P54" s="104">
        <v>392.35</v>
      </c>
      <c r="Q54" s="173">
        <v>399.54</v>
      </c>
    </row>
    <row r="55" spans="1:17" x14ac:dyDescent="0.3">
      <c r="A55" s="172" t="s">
        <v>457</v>
      </c>
      <c r="B55" s="105">
        <v>74545</v>
      </c>
      <c r="C55" s="106">
        <v>34114368.149999999</v>
      </c>
      <c r="D55" s="106">
        <v>457.63</v>
      </c>
      <c r="E55" s="106">
        <v>460.75</v>
      </c>
      <c r="F55" s="105">
        <v>58690</v>
      </c>
      <c r="G55" s="106">
        <v>26051215.690000001</v>
      </c>
      <c r="H55" s="106">
        <v>443.88</v>
      </c>
      <c r="I55" s="106">
        <v>435.84</v>
      </c>
      <c r="J55" s="105">
        <v>14218</v>
      </c>
      <c r="K55" s="106">
        <v>6482660.71</v>
      </c>
      <c r="L55" s="106">
        <v>455.95</v>
      </c>
      <c r="M55" s="106">
        <v>457.67</v>
      </c>
      <c r="N55" s="105">
        <v>37</v>
      </c>
      <c r="O55" s="106">
        <v>15654.17</v>
      </c>
      <c r="P55" s="104">
        <v>423.09</v>
      </c>
      <c r="Q55" s="173">
        <v>423</v>
      </c>
    </row>
    <row r="56" spans="1:17" x14ac:dyDescent="0.3">
      <c r="A56" s="172" t="s">
        <v>458</v>
      </c>
      <c r="B56" s="105">
        <v>114038</v>
      </c>
      <c r="C56" s="106">
        <v>62878927.189999998</v>
      </c>
      <c r="D56" s="106">
        <v>551.39</v>
      </c>
      <c r="E56" s="106">
        <v>550.63</v>
      </c>
      <c r="F56" s="105">
        <v>57510</v>
      </c>
      <c r="G56" s="106">
        <v>31500725.460000001</v>
      </c>
      <c r="H56" s="106">
        <v>547.74</v>
      </c>
      <c r="I56" s="106">
        <v>543.30999999999995</v>
      </c>
      <c r="J56" s="105">
        <v>12989</v>
      </c>
      <c r="K56" s="106">
        <v>7121966.5999999996</v>
      </c>
      <c r="L56" s="106">
        <v>548.30999999999995</v>
      </c>
      <c r="M56" s="106">
        <v>540.54</v>
      </c>
      <c r="N56" s="105">
        <v>1</v>
      </c>
      <c r="O56" s="106">
        <v>568.16999999999996</v>
      </c>
      <c r="P56" s="104">
        <v>568.16999999999996</v>
      </c>
      <c r="Q56" s="173">
        <v>568.16999999999996</v>
      </c>
    </row>
    <row r="57" spans="1:17" x14ac:dyDescent="0.3">
      <c r="A57" s="172" t="s">
        <v>459</v>
      </c>
      <c r="B57" s="105">
        <v>95909</v>
      </c>
      <c r="C57" s="106">
        <v>61963026.920000002</v>
      </c>
      <c r="D57" s="106">
        <v>646.05999999999995</v>
      </c>
      <c r="E57" s="106">
        <v>644.1</v>
      </c>
      <c r="F57" s="105">
        <v>33218</v>
      </c>
      <c r="G57" s="106">
        <v>21497454.010000002</v>
      </c>
      <c r="H57" s="106">
        <v>647.16</v>
      </c>
      <c r="I57" s="106">
        <v>646.29</v>
      </c>
      <c r="J57" s="105">
        <v>7064</v>
      </c>
      <c r="K57" s="106">
        <v>4516997.62</v>
      </c>
      <c r="L57" s="106">
        <v>639.44000000000005</v>
      </c>
      <c r="M57" s="106">
        <v>634.11</v>
      </c>
      <c r="N57" s="105">
        <v>0</v>
      </c>
      <c r="O57" s="106">
        <v>0</v>
      </c>
      <c r="P57" s="104">
        <v>0</v>
      </c>
      <c r="Q57" s="173" t="s">
        <v>433</v>
      </c>
    </row>
    <row r="58" spans="1:17" x14ac:dyDescent="0.3">
      <c r="A58" s="172" t="s">
        <v>460</v>
      </c>
      <c r="B58" s="105">
        <v>65062</v>
      </c>
      <c r="C58" s="106">
        <v>48599248.960000001</v>
      </c>
      <c r="D58" s="106">
        <v>746.97</v>
      </c>
      <c r="E58" s="106">
        <v>745.58</v>
      </c>
      <c r="F58" s="105">
        <v>28761</v>
      </c>
      <c r="G58" s="106">
        <v>21557499.039999999</v>
      </c>
      <c r="H58" s="106">
        <v>749.54</v>
      </c>
      <c r="I58" s="106">
        <v>748.93</v>
      </c>
      <c r="J58" s="105">
        <v>2828</v>
      </c>
      <c r="K58" s="106">
        <v>2105916.41</v>
      </c>
      <c r="L58" s="106">
        <v>744.67</v>
      </c>
      <c r="M58" s="106">
        <v>742.4</v>
      </c>
      <c r="N58" s="105">
        <v>0</v>
      </c>
      <c r="O58" s="106">
        <v>0</v>
      </c>
      <c r="P58" s="104">
        <v>0</v>
      </c>
      <c r="Q58" s="173" t="s">
        <v>433</v>
      </c>
    </row>
    <row r="59" spans="1:17" x14ac:dyDescent="0.3">
      <c r="A59" s="172" t="s">
        <v>461</v>
      </c>
      <c r="B59" s="105">
        <v>50364</v>
      </c>
      <c r="C59" s="106">
        <v>42745320.189999998</v>
      </c>
      <c r="D59" s="106">
        <v>848.73</v>
      </c>
      <c r="E59" s="106">
        <v>848.12</v>
      </c>
      <c r="F59" s="105">
        <v>24348</v>
      </c>
      <c r="G59" s="106">
        <v>20687625.640000001</v>
      </c>
      <c r="H59" s="106">
        <v>849.66</v>
      </c>
      <c r="I59" s="106">
        <v>851.95</v>
      </c>
      <c r="J59" s="105">
        <v>4775</v>
      </c>
      <c r="K59" s="106">
        <v>4039810.02</v>
      </c>
      <c r="L59" s="106">
        <v>846.03</v>
      </c>
      <c r="M59" s="106">
        <v>846</v>
      </c>
      <c r="N59" s="105">
        <v>2418</v>
      </c>
      <c r="O59" s="106">
        <v>2047304.84</v>
      </c>
      <c r="P59" s="104">
        <v>846.69</v>
      </c>
      <c r="Q59" s="173">
        <v>846</v>
      </c>
    </row>
    <row r="60" spans="1:17" x14ac:dyDescent="0.3">
      <c r="A60" s="172" t="s">
        <v>462</v>
      </c>
      <c r="B60" s="105">
        <v>51241</v>
      </c>
      <c r="C60" s="106">
        <v>48767458.32</v>
      </c>
      <c r="D60" s="106">
        <v>951.73</v>
      </c>
      <c r="E60" s="106">
        <v>952.26</v>
      </c>
      <c r="F60" s="105">
        <v>25567</v>
      </c>
      <c r="G60" s="106">
        <v>24351280.940000001</v>
      </c>
      <c r="H60" s="106">
        <v>952.45</v>
      </c>
      <c r="I60" s="106">
        <v>952.33</v>
      </c>
      <c r="J60" s="105">
        <v>1538</v>
      </c>
      <c r="K60" s="106">
        <v>1458802.04</v>
      </c>
      <c r="L60" s="106">
        <v>948.51</v>
      </c>
      <c r="M60" s="106">
        <v>945.16</v>
      </c>
      <c r="N60" s="105">
        <v>0</v>
      </c>
      <c r="O60" s="106">
        <v>0</v>
      </c>
      <c r="P60" s="104">
        <v>0</v>
      </c>
      <c r="Q60" s="173" t="s">
        <v>433</v>
      </c>
    </row>
    <row r="61" spans="1:17" x14ac:dyDescent="0.3">
      <c r="A61" s="172" t="s">
        <v>440</v>
      </c>
      <c r="B61" s="105">
        <v>230479</v>
      </c>
      <c r="C61" s="106">
        <v>286369415.26999998</v>
      </c>
      <c r="D61" s="106">
        <v>1242.5</v>
      </c>
      <c r="E61" s="106">
        <v>1238.57</v>
      </c>
      <c r="F61" s="105">
        <v>57513</v>
      </c>
      <c r="G61" s="106">
        <v>68849263.590000004</v>
      </c>
      <c r="H61" s="106">
        <v>1197.1099999999999</v>
      </c>
      <c r="I61" s="106">
        <v>1178.5</v>
      </c>
      <c r="J61" s="105">
        <v>7626</v>
      </c>
      <c r="K61" s="106">
        <v>9334442.0500000007</v>
      </c>
      <c r="L61" s="106">
        <v>1224.03</v>
      </c>
      <c r="M61" s="106">
        <v>1245.54</v>
      </c>
      <c r="N61" s="105">
        <v>1</v>
      </c>
      <c r="O61" s="106">
        <v>1245.54</v>
      </c>
      <c r="P61" s="104">
        <v>1245.54</v>
      </c>
      <c r="Q61" s="173">
        <v>1245.54</v>
      </c>
    </row>
    <row r="62" spans="1:17" x14ac:dyDescent="0.3">
      <c r="A62" s="172" t="s">
        <v>441</v>
      </c>
      <c r="B62" s="105">
        <v>105654</v>
      </c>
      <c r="C62" s="106">
        <v>178144950.31</v>
      </c>
      <c r="D62" s="106">
        <v>1686.12</v>
      </c>
      <c r="E62" s="106">
        <v>1654.63</v>
      </c>
      <c r="F62" s="105">
        <v>10661</v>
      </c>
      <c r="G62" s="106">
        <v>17863906.98</v>
      </c>
      <c r="H62" s="106">
        <v>1675.63</v>
      </c>
      <c r="I62" s="106">
        <v>1642.63</v>
      </c>
      <c r="J62" s="105">
        <v>1066</v>
      </c>
      <c r="K62" s="106">
        <v>1778717.83</v>
      </c>
      <c r="L62" s="106">
        <v>1668.59</v>
      </c>
      <c r="M62" s="106">
        <v>1624.45</v>
      </c>
      <c r="N62" s="105">
        <v>1</v>
      </c>
      <c r="O62" s="106">
        <v>1704.68</v>
      </c>
      <c r="P62" s="104">
        <v>1704.68</v>
      </c>
      <c r="Q62" s="173">
        <v>1704.68</v>
      </c>
    </row>
    <row r="63" spans="1:17" x14ac:dyDescent="0.3">
      <c r="A63" s="172" t="s">
        <v>442</v>
      </c>
      <c r="B63" s="105">
        <v>30041</v>
      </c>
      <c r="C63" s="106">
        <v>66456501.859999999</v>
      </c>
      <c r="D63" s="106">
        <v>2212.19</v>
      </c>
      <c r="E63" s="106">
        <v>2193.2399999999998</v>
      </c>
      <c r="F63" s="105">
        <v>2030</v>
      </c>
      <c r="G63" s="106">
        <v>4449808.6399999997</v>
      </c>
      <c r="H63" s="106">
        <v>2192.02</v>
      </c>
      <c r="I63" s="106">
        <v>2167.6799999999998</v>
      </c>
      <c r="J63" s="105">
        <v>185</v>
      </c>
      <c r="K63" s="106">
        <v>404174.42</v>
      </c>
      <c r="L63" s="106">
        <v>2184.73</v>
      </c>
      <c r="M63" s="106">
        <v>2154.2600000000002</v>
      </c>
      <c r="N63" s="105">
        <v>0</v>
      </c>
      <c r="O63" s="106">
        <v>0</v>
      </c>
      <c r="P63" s="104">
        <v>0</v>
      </c>
      <c r="Q63" s="173" t="s">
        <v>433</v>
      </c>
    </row>
    <row r="64" spans="1:17" x14ac:dyDescent="0.3">
      <c r="A64" s="172" t="s">
        <v>489</v>
      </c>
      <c r="B64" s="105">
        <v>12505</v>
      </c>
      <c r="C64" s="106">
        <v>33899077.789999999</v>
      </c>
      <c r="D64" s="106">
        <v>2710.84</v>
      </c>
      <c r="E64" s="106">
        <v>2694.19</v>
      </c>
      <c r="F64" s="105">
        <v>565</v>
      </c>
      <c r="G64" s="106">
        <v>1519711.18</v>
      </c>
      <c r="H64" s="106">
        <v>2689.75</v>
      </c>
      <c r="I64" s="106">
        <v>2662.5</v>
      </c>
      <c r="J64" s="105">
        <v>37</v>
      </c>
      <c r="K64" s="106">
        <v>100601.63</v>
      </c>
      <c r="L64" s="106">
        <v>2718.96</v>
      </c>
      <c r="M64" s="106">
        <v>2678.54</v>
      </c>
      <c r="N64" s="105">
        <v>0</v>
      </c>
      <c r="O64" s="106">
        <v>0</v>
      </c>
      <c r="P64" s="104">
        <v>0</v>
      </c>
      <c r="Q64" s="173" t="s">
        <v>433</v>
      </c>
    </row>
    <row r="65" spans="1:17" x14ac:dyDescent="0.3">
      <c r="A65" s="172" t="s">
        <v>490</v>
      </c>
      <c r="B65" s="105">
        <v>4799</v>
      </c>
      <c r="C65" s="106">
        <v>15405329.800000001</v>
      </c>
      <c r="D65" s="106">
        <v>3210.11</v>
      </c>
      <c r="E65" s="106">
        <v>3191.27</v>
      </c>
      <c r="F65" s="105">
        <v>200</v>
      </c>
      <c r="G65" s="106">
        <v>644778.44999999995</v>
      </c>
      <c r="H65" s="106">
        <v>3223.89</v>
      </c>
      <c r="I65" s="106">
        <v>3210.76</v>
      </c>
      <c r="J65" s="105">
        <v>10</v>
      </c>
      <c r="K65" s="106">
        <v>31317.919999999998</v>
      </c>
      <c r="L65" s="106">
        <v>3131.79</v>
      </c>
      <c r="M65" s="106">
        <v>3151.86</v>
      </c>
      <c r="N65" s="105">
        <v>0</v>
      </c>
      <c r="O65" s="106">
        <v>0</v>
      </c>
      <c r="P65" s="104">
        <v>0</v>
      </c>
      <c r="Q65" s="173" t="s">
        <v>433</v>
      </c>
    </row>
    <row r="66" spans="1:17" x14ac:dyDescent="0.3">
      <c r="A66" s="172" t="s">
        <v>491</v>
      </c>
      <c r="B66" s="105">
        <v>2062</v>
      </c>
      <c r="C66" s="106">
        <v>7668356.7999999998</v>
      </c>
      <c r="D66" s="106">
        <v>3718.89</v>
      </c>
      <c r="E66" s="106">
        <v>3699.93</v>
      </c>
      <c r="F66" s="105">
        <v>103</v>
      </c>
      <c r="G66" s="106">
        <v>381656.56</v>
      </c>
      <c r="H66" s="106">
        <v>3705.4</v>
      </c>
      <c r="I66" s="106">
        <v>3700.34</v>
      </c>
      <c r="J66" s="105">
        <v>3</v>
      </c>
      <c r="K66" s="106">
        <v>11579.05</v>
      </c>
      <c r="L66" s="106">
        <v>3859.68</v>
      </c>
      <c r="M66" s="106">
        <v>3896.09</v>
      </c>
      <c r="N66" s="105">
        <v>0</v>
      </c>
      <c r="O66" s="106">
        <v>0</v>
      </c>
      <c r="P66" s="104">
        <v>0</v>
      </c>
      <c r="Q66" s="173" t="s">
        <v>433</v>
      </c>
    </row>
    <row r="67" spans="1:17" ht="15" thickBot="1" x14ac:dyDescent="0.35">
      <c r="A67" s="174" t="s">
        <v>492</v>
      </c>
      <c r="B67" s="175">
        <v>1827</v>
      </c>
      <c r="C67" s="176">
        <v>8518761.7599999998</v>
      </c>
      <c r="D67" s="176">
        <v>4662.7</v>
      </c>
      <c r="E67" s="176">
        <v>4499.8599999999997</v>
      </c>
      <c r="F67" s="175">
        <v>38</v>
      </c>
      <c r="G67" s="176">
        <v>170148.26</v>
      </c>
      <c r="H67" s="176">
        <v>4477.59</v>
      </c>
      <c r="I67" s="176">
        <v>4333.1499999999996</v>
      </c>
      <c r="J67" s="175">
        <v>0</v>
      </c>
      <c r="K67" s="176">
        <v>0</v>
      </c>
      <c r="L67" s="176">
        <v>0</v>
      </c>
      <c r="M67" s="176" t="s">
        <v>433</v>
      </c>
      <c r="N67" s="175">
        <v>0</v>
      </c>
      <c r="O67" s="176">
        <v>0</v>
      </c>
      <c r="P67" s="177">
        <v>0</v>
      </c>
      <c r="Q67" s="178" t="s">
        <v>433</v>
      </c>
    </row>
    <row r="68" spans="1:17" ht="16.2" thickBot="1" x14ac:dyDescent="0.35">
      <c r="A68" s="107" t="s">
        <v>530</v>
      </c>
      <c r="B68" s="108">
        <v>903814</v>
      </c>
      <c r="C68" s="109">
        <v>913807236.66999996</v>
      </c>
      <c r="D68" s="109">
        <v>1011.06</v>
      </c>
      <c r="E68" s="109">
        <v>872.21</v>
      </c>
      <c r="F68" s="108">
        <v>338576</v>
      </c>
      <c r="G68" s="109">
        <v>250107310.47</v>
      </c>
      <c r="H68" s="109">
        <v>738.7</v>
      </c>
      <c r="I68" s="109">
        <v>637.57000000000005</v>
      </c>
      <c r="J68" s="108">
        <v>69081</v>
      </c>
      <c r="K68" s="109">
        <v>43449988.170000002</v>
      </c>
      <c r="L68" s="109">
        <v>628.97</v>
      </c>
      <c r="M68" s="109">
        <v>529.14</v>
      </c>
      <c r="N68" s="108">
        <v>13068</v>
      </c>
      <c r="O68" s="109">
        <v>5383301.5800000001</v>
      </c>
      <c r="P68" s="110">
        <v>411.95</v>
      </c>
      <c r="Q68" s="355">
        <v>399.54</v>
      </c>
    </row>
    <row r="70" spans="1:17" x14ac:dyDescent="0.3">
      <c r="C70" s="8"/>
      <c r="D70" s="8"/>
    </row>
    <row r="71" spans="1:17" x14ac:dyDescent="0.3">
      <c r="B71" s="8"/>
    </row>
    <row r="72" spans="1:17" x14ac:dyDescent="0.3">
      <c r="B72" s="8"/>
      <c r="C72" s="8"/>
    </row>
    <row r="73" spans="1:17" x14ac:dyDescent="0.3">
      <c r="A73" s="8"/>
      <c r="B73" s="8"/>
    </row>
    <row r="74" spans="1:17" x14ac:dyDescent="0.3">
      <c r="C74" s="8"/>
      <c r="G74" s="8"/>
    </row>
    <row r="75" spans="1:17" x14ac:dyDescent="0.3">
      <c r="B75" s="8"/>
      <c r="E75" s="8"/>
      <c r="F75" s="8"/>
    </row>
    <row r="78" spans="1:17" x14ac:dyDescent="0.3">
      <c r="C78" s="8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F26"/>
  <sheetViews>
    <sheetView workbookViewId="0">
      <selection activeCell="B26" sqref="B26:C26"/>
    </sheetView>
  </sheetViews>
  <sheetFormatPr defaultRowHeight="14.4" x14ac:dyDescent="0.3"/>
  <cols>
    <col min="1" max="1" width="5.5546875" customWidth="1"/>
    <col min="2" max="2" width="20.33203125" customWidth="1"/>
    <col min="3" max="3" width="26.109375" customWidth="1"/>
  </cols>
  <sheetData>
    <row r="1" spans="1:6" s="38" customFormat="1" ht="15.6" x14ac:dyDescent="0.3">
      <c r="A1" s="410" t="s">
        <v>714</v>
      </c>
      <c r="B1" s="410"/>
      <c r="C1" s="410"/>
    </row>
    <row r="2" spans="1:6" ht="15" thickBot="1" x14ac:dyDescent="0.35">
      <c r="B2" s="39"/>
    </row>
    <row r="3" spans="1:6" s="42" customFormat="1" ht="16.2" thickBot="1" x14ac:dyDescent="0.35">
      <c r="A3" s="255" t="s">
        <v>52</v>
      </c>
      <c r="B3" s="144" t="s">
        <v>307</v>
      </c>
      <c r="C3" s="256" t="s">
        <v>1</v>
      </c>
    </row>
    <row r="4" spans="1:6" x14ac:dyDescent="0.3">
      <c r="A4" s="86">
        <v>1</v>
      </c>
      <c r="B4" s="139" t="s">
        <v>76</v>
      </c>
      <c r="C4" s="288">
        <v>31934</v>
      </c>
      <c r="F4" s="181"/>
    </row>
    <row r="5" spans="1:6" x14ac:dyDescent="0.3">
      <c r="A5" s="52">
        <v>2</v>
      </c>
      <c r="B5" s="7" t="s">
        <v>77</v>
      </c>
      <c r="C5" s="137">
        <v>38571</v>
      </c>
      <c r="D5" s="8"/>
    </row>
    <row r="6" spans="1:6" x14ac:dyDescent="0.3">
      <c r="A6" s="52">
        <v>3</v>
      </c>
      <c r="B6" s="78" t="s">
        <v>308</v>
      </c>
      <c r="C6" s="137">
        <v>5470</v>
      </c>
    </row>
    <row r="7" spans="1:6" x14ac:dyDescent="0.3">
      <c r="A7" s="52">
        <v>4</v>
      </c>
      <c r="B7" s="78" t="s">
        <v>309</v>
      </c>
      <c r="C7" s="137">
        <v>6249</v>
      </c>
    </row>
    <row r="8" spans="1:6" x14ac:dyDescent="0.3">
      <c r="A8" s="52">
        <v>5</v>
      </c>
      <c r="B8" s="78" t="s">
        <v>310</v>
      </c>
      <c r="C8" s="137">
        <v>7510</v>
      </c>
    </row>
    <row r="9" spans="1:6" x14ac:dyDescent="0.3">
      <c r="A9" s="52">
        <v>6</v>
      </c>
      <c r="B9" s="78" t="s">
        <v>311</v>
      </c>
      <c r="C9" s="137">
        <v>8739</v>
      </c>
    </row>
    <row r="10" spans="1:6" x14ac:dyDescent="0.3">
      <c r="A10" s="52">
        <v>7</v>
      </c>
      <c r="B10" s="78" t="s">
        <v>312</v>
      </c>
      <c r="C10" s="137">
        <v>10798</v>
      </c>
    </row>
    <row r="11" spans="1:6" x14ac:dyDescent="0.3">
      <c r="A11" s="52">
        <v>8</v>
      </c>
      <c r="B11" s="78" t="s">
        <v>313</v>
      </c>
      <c r="C11" s="137">
        <v>13187</v>
      </c>
    </row>
    <row r="12" spans="1:6" x14ac:dyDescent="0.3">
      <c r="A12" s="52">
        <v>9</v>
      </c>
      <c r="B12" s="78" t="s">
        <v>314</v>
      </c>
      <c r="C12" s="137">
        <v>15413</v>
      </c>
    </row>
    <row r="13" spans="1:6" x14ac:dyDescent="0.3">
      <c r="A13" s="52">
        <v>10</v>
      </c>
      <c r="B13" s="78" t="s">
        <v>170</v>
      </c>
      <c r="C13" s="137">
        <v>20407</v>
      </c>
    </row>
    <row r="14" spans="1:6" x14ac:dyDescent="0.3">
      <c r="A14" s="52">
        <v>11</v>
      </c>
      <c r="B14" s="78" t="s">
        <v>315</v>
      </c>
      <c r="C14" s="137">
        <v>24285</v>
      </c>
    </row>
    <row r="15" spans="1:6" x14ac:dyDescent="0.3">
      <c r="A15" s="52">
        <v>12</v>
      </c>
      <c r="B15" s="78" t="s">
        <v>316</v>
      </c>
      <c r="C15" s="137">
        <v>29361</v>
      </c>
    </row>
    <row r="16" spans="1:6" x14ac:dyDescent="0.3">
      <c r="A16" s="52">
        <v>13</v>
      </c>
      <c r="B16" s="78" t="s">
        <v>317</v>
      </c>
      <c r="C16" s="137">
        <v>32768</v>
      </c>
    </row>
    <row r="17" spans="1:5" x14ac:dyDescent="0.3">
      <c r="A17" s="52">
        <v>14</v>
      </c>
      <c r="B17" s="78" t="s">
        <v>118</v>
      </c>
      <c r="C17" s="137">
        <v>38644</v>
      </c>
    </row>
    <row r="18" spans="1:5" x14ac:dyDescent="0.3">
      <c r="A18" s="52">
        <v>15</v>
      </c>
      <c r="B18" s="78" t="s">
        <v>318</v>
      </c>
      <c r="C18" s="137">
        <v>53652</v>
      </c>
    </row>
    <row r="19" spans="1:5" x14ac:dyDescent="0.3">
      <c r="A19" s="52">
        <v>16</v>
      </c>
      <c r="B19" s="78" t="s">
        <v>319</v>
      </c>
      <c r="C19" s="137">
        <v>65829</v>
      </c>
    </row>
    <row r="20" spans="1:5" x14ac:dyDescent="0.3">
      <c r="A20" s="52">
        <v>17</v>
      </c>
      <c r="B20" s="78" t="s">
        <v>123</v>
      </c>
      <c r="C20" s="137">
        <v>70803</v>
      </c>
    </row>
    <row r="21" spans="1:5" x14ac:dyDescent="0.3">
      <c r="A21" s="52">
        <v>18</v>
      </c>
      <c r="B21" s="78" t="s">
        <v>320</v>
      </c>
      <c r="C21" s="137">
        <v>71340</v>
      </c>
    </row>
    <row r="22" spans="1:5" x14ac:dyDescent="0.3">
      <c r="A22" s="52">
        <v>19</v>
      </c>
      <c r="B22" s="78" t="s">
        <v>321</v>
      </c>
      <c r="C22" s="137">
        <v>74232</v>
      </c>
    </row>
    <row r="23" spans="1:5" x14ac:dyDescent="0.3">
      <c r="A23" s="52">
        <v>20</v>
      </c>
      <c r="B23" s="78" t="s">
        <v>121</v>
      </c>
      <c r="C23" s="137">
        <v>92716</v>
      </c>
    </row>
    <row r="24" spans="1:5" x14ac:dyDescent="0.3">
      <c r="A24" s="52">
        <v>21</v>
      </c>
      <c r="B24" s="78" t="s">
        <v>322</v>
      </c>
      <c r="C24" s="137">
        <v>99150</v>
      </c>
    </row>
    <row r="25" spans="1:5" ht="15" thickBot="1" x14ac:dyDescent="0.35">
      <c r="A25" s="284">
        <v>22</v>
      </c>
      <c r="B25" s="285" t="s">
        <v>78</v>
      </c>
      <c r="C25" s="286">
        <v>1675507</v>
      </c>
      <c r="E25" s="8"/>
    </row>
    <row r="26" spans="1:5" s="42" customFormat="1" ht="16.2" thickBot="1" x14ac:dyDescent="0.35">
      <c r="A26" s="114"/>
      <c r="B26" s="287" t="s">
        <v>10</v>
      </c>
      <c r="C26" s="212">
        <f>SUM(C4:C25)</f>
        <v>2486565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workbookViewId="0">
      <selection activeCell="B53" sqref="B53:W53"/>
    </sheetView>
  </sheetViews>
  <sheetFormatPr defaultColWidth="9.109375" defaultRowHeight="14.4" x14ac:dyDescent="0.3"/>
  <cols>
    <col min="1" max="1" width="4.44140625" customWidth="1"/>
    <col min="2" max="2" width="9.33203125" bestFit="1" customWidth="1"/>
    <col min="3" max="3" width="13.5546875" style="8" customWidth="1"/>
    <col min="4" max="4" width="18.6640625" style="15" customWidth="1"/>
    <col min="5" max="5" width="13.33203125" style="15" bestFit="1" customWidth="1"/>
    <col min="6" max="6" width="10.33203125" style="8" bestFit="1" customWidth="1"/>
    <col min="7" max="7" width="8.44140625" style="15" bestFit="1" customWidth="1"/>
    <col min="8" max="8" width="17" style="15" customWidth="1"/>
    <col min="9" max="9" width="9.109375" style="15" bestFit="1" customWidth="1"/>
    <col min="10" max="10" width="10.5546875" style="8" customWidth="1"/>
    <col min="11" max="11" width="9.44140625" style="15" customWidth="1"/>
    <col min="12" max="12" width="17.44140625" style="15" bestFit="1" customWidth="1"/>
    <col min="13" max="13" width="9.109375" style="15" bestFit="1" customWidth="1"/>
    <col min="14" max="14" width="9.5546875" style="8" customWidth="1"/>
    <col min="15" max="15" width="8.44140625" style="15" bestFit="1" customWidth="1"/>
    <col min="16" max="16" width="15" style="15" bestFit="1" customWidth="1"/>
    <col min="17" max="17" width="9.109375" style="15" bestFit="1" customWidth="1"/>
    <col min="18" max="18" width="10.33203125" style="8" customWidth="1"/>
    <col min="19" max="19" width="10.109375" style="15" bestFit="1" customWidth="1"/>
    <col min="20" max="20" width="19.109375" style="15" bestFit="1" customWidth="1"/>
    <col min="21" max="21" width="10.88671875" style="15" bestFit="1" customWidth="1"/>
    <col min="22" max="22" width="12.33203125" customWidth="1"/>
    <col min="23" max="23" width="9.88671875" customWidth="1"/>
  </cols>
  <sheetData>
    <row r="1" spans="1:23" s="38" customFormat="1" ht="15.6" x14ac:dyDescent="0.3">
      <c r="A1" s="410" t="s">
        <v>715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</row>
    <row r="2" spans="1:23" ht="15.75" customHeight="1" thickBot="1" x14ac:dyDescent="0.35">
      <c r="C2" s="39"/>
    </row>
    <row r="3" spans="1:23" s="38" customFormat="1" ht="14.25" customHeight="1" x14ac:dyDescent="0.3">
      <c r="A3" s="449" t="s">
        <v>52</v>
      </c>
      <c r="B3" s="447" t="s">
        <v>102</v>
      </c>
      <c r="C3" s="444" t="s">
        <v>105</v>
      </c>
      <c r="D3" s="445"/>
      <c r="E3" s="445"/>
      <c r="F3" s="446"/>
      <c r="G3" s="444" t="s">
        <v>106</v>
      </c>
      <c r="H3" s="445"/>
      <c r="I3" s="445"/>
      <c r="J3" s="446"/>
      <c r="K3" s="444" t="s">
        <v>107</v>
      </c>
      <c r="L3" s="445"/>
      <c r="M3" s="445"/>
      <c r="N3" s="446"/>
      <c r="O3" s="444" t="s">
        <v>108</v>
      </c>
      <c r="P3" s="445"/>
      <c r="Q3" s="445"/>
      <c r="R3" s="446"/>
      <c r="S3" s="444" t="s">
        <v>104</v>
      </c>
      <c r="T3" s="445"/>
      <c r="U3" s="445"/>
      <c r="V3" s="445"/>
      <c r="W3" s="446"/>
    </row>
    <row r="4" spans="1:23" s="38" customFormat="1" ht="16.2" thickBot="1" x14ac:dyDescent="0.35">
      <c r="A4" s="450"/>
      <c r="B4" s="448"/>
      <c r="C4" s="128" t="s">
        <v>1</v>
      </c>
      <c r="D4" s="129" t="s">
        <v>103</v>
      </c>
      <c r="E4" s="130" t="s">
        <v>21</v>
      </c>
      <c r="F4" s="131" t="s">
        <v>435</v>
      </c>
      <c r="G4" s="128" t="s">
        <v>1</v>
      </c>
      <c r="H4" s="129" t="s">
        <v>103</v>
      </c>
      <c r="I4" s="130" t="s">
        <v>21</v>
      </c>
      <c r="J4" s="131" t="s">
        <v>435</v>
      </c>
      <c r="K4" s="128" t="s">
        <v>1</v>
      </c>
      <c r="L4" s="129" t="s">
        <v>103</v>
      </c>
      <c r="M4" s="130" t="s">
        <v>21</v>
      </c>
      <c r="N4" s="131" t="s">
        <v>435</v>
      </c>
      <c r="O4" s="128" t="s">
        <v>1</v>
      </c>
      <c r="P4" s="129" t="s">
        <v>103</v>
      </c>
      <c r="Q4" s="130" t="s">
        <v>21</v>
      </c>
      <c r="R4" s="131" t="s">
        <v>435</v>
      </c>
      <c r="S4" s="128" t="s">
        <v>1</v>
      </c>
      <c r="T4" s="129" t="s">
        <v>103</v>
      </c>
      <c r="U4" s="130" t="s">
        <v>21</v>
      </c>
      <c r="V4" s="131" t="s">
        <v>435</v>
      </c>
      <c r="W4" s="130" t="s">
        <v>531</v>
      </c>
    </row>
    <row r="5" spans="1:23" x14ac:dyDescent="0.3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433</v>
      </c>
      <c r="G5" s="134">
        <v>29447</v>
      </c>
      <c r="H5" s="135">
        <v>10037736.630000001</v>
      </c>
      <c r="I5" s="132">
        <v>340.87</v>
      </c>
      <c r="J5" s="133">
        <v>324.48</v>
      </c>
      <c r="K5" s="134">
        <v>1448</v>
      </c>
      <c r="L5" s="135">
        <v>1197942.8600000001</v>
      </c>
      <c r="M5" s="132">
        <v>827.31</v>
      </c>
      <c r="N5" s="133">
        <v>846</v>
      </c>
      <c r="O5" s="134">
        <v>1039</v>
      </c>
      <c r="P5" s="135">
        <v>875482.01</v>
      </c>
      <c r="Q5" s="132">
        <v>842.62</v>
      </c>
      <c r="R5" s="133">
        <v>846</v>
      </c>
      <c r="S5" s="283">
        <v>31934</v>
      </c>
      <c r="T5" s="135">
        <v>12111161.5</v>
      </c>
      <c r="U5" s="133">
        <v>379.26</v>
      </c>
      <c r="V5" s="133">
        <v>399.54</v>
      </c>
      <c r="W5" s="111">
        <v>1.28</v>
      </c>
    </row>
    <row r="6" spans="1:23" x14ac:dyDescent="0.3">
      <c r="A6" s="52">
        <v>2</v>
      </c>
      <c r="B6" s="116" t="s">
        <v>77</v>
      </c>
      <c r="C6" s="118">
        <v>3504</v>
      </c>
      <c r="D6" s="119">
        <v>4196396.7300000004</v>
      </c>
      <c r="E6" s="117">
        <v>1197.5999999999999</v>
      </c>
      <c r="F6" s="117">
        <v>1118.6400000000001</v>
      </c>
      <c r="G6" s="118">
        <v>15889</v>
      </c>
      <c r="H6" s="119">
        <v>8799844.0500000007</v>
      </c>
      <c r="I6" s="116">
        <v>553.83000000000004</v>
      </c>
      <c r="J6" s="117">
        <v>466.2</v>
      </c>
      <c r="K6" s="118">
        <v>17667</v>
      </c>
      <c r="L6" s="119">
        <v>11691114.970000001</v>
      </c>
      <c r="M6" s="116">
        <v>661.75</v>
      </c>
      <c r="N6" s="117">
        <v>538.65</v>
      </c>
      <c r="O6" s="118">
        <v>1511</v>
      </c>
      <c r="P6" s="119">
        <v>1263247.6499999999</v>
      </c>
      <c r="Q6" s="116">
        <v>836.03</v>
      </c>
      <c r="R6" s="117">
        <v>846</v>
      </c>
      <c r="S6" s="118">
        <v>38571</v>
      </c>
      <c r="T6" s="119">
        <v>25950603.399999999</v>
      </c>
      <c r="U6" s="117">
        <v>672.8</v>
      </c>
      <c r="V6" s="117">
        <v>537.73</v>
      </c>
      <c r="W6" s="113">
        <v>1.55</v>
      </c>
    </row>
    <row r="7" spans="1:23" x14ac:dyDescent="0.3">
      <c r="A7" s="52">
        <v>3</v>
      </c>
      <c r="B7" s="116" t="s">
        <v>95</v>
      </c>
      <c r="C7" s="118">
        <v>10056</v>
      </c>
      <c r="D7" s="119">
        <v>14109009.91</v>
      </c>
      <c r="E7" s="117">
        <v>1403.04</v>
      </c>
      <c r="F7" s="117">
        <v>1390.05</v>
      </c>
      <c r="G7" s="118">
        <v>14794</v>
      </c>
      <c r="H7" s="119">
        <v>8991797.5899999999</v>
      </c>
      <c r="I7" s="116">
        <v>607.79999999999995</v>
      </c>
      <c r="J7" s="117">
        <v>526.04999999999995</v>
      </c>
      <c r="K7" s="118">
        <v>13537</v>
      </c>
      <c r="L7" s="119">
        <v>9253188.2400000002</v>
      </c>
      <c r="M7" s="116">
        <v>683.55</v>
      </c>
      <c r="N7" s="117">
        <v>566.13</v>
      </c>
      <c r="O7" s="118">
        <v>379</v>
      </c>
      <c r="P7" s="119">
        <v>315174.8</v>
      </c>
      <c r="Q7" s="116">
        <v>831.6</v>
      </c>
      <c r="R7" s="117">
        <v>846</v>
      </c>
      <c r="S7" s="118">
        <v>38766</v>
      </c>
      <c r="T7" s="119">
        <v>32669170.539999999</v>
      </c>
      <c r="U7" s="117">
        <v>842.73</v>
      </c>
      <c r="V7" s="117">
        <v>664.19</v>
      </c>
      <c r="W7" s="113">
        <v>1.56</v>
      </c>
    </row>
    <row r="8" spans="1:23" x14ac:dyDescent="0.3">
      <c r="A8" s="52">
        <v>4</v>
      </c>
      <c r="B8" s="116" t="s">
        <v>96</v>
      </c>
      <c r="C8" s="118">
        <v>57212</v>
      </c>
      <c r="D8" s="119">
        <v>78020187.739999995</v>
      </c>
      <c r="E8" s="117">
        <v>1363.7</v>
      </c>
      <c r="F8" s="117">
        <v>1332.89</v>
      </c>
      <c r="G8" s="118">
        <v>24526</v>
      </c>
      <c r="H8" s="119">
        <v>16335482.289999999</v>
      </c>
      <c r="I8" s="116">
        <v>666.05</v>
      </c>
      <c r="J8" s="117">
        <v>567.6</v>
      </c>
      <c r="K8" s="118">
        <v>20558</v>
      </c>
      <c r="L8" s="119">
        <v>14904573.18</v>
      </c>
      <c r="M8" s="116">
        <v>725</v>
      </c>
      <c r="N8" s="117">
        <v>601.63</v>
      </c>
      <c r="O8" s="118">
        <v>357</v>
      </c>
      <c r="P8" s="119">
        <v>294032.71999999997</v>
      </c>
      <c r="Q8" s="116">
        <v>823.62</v>
      </c>
      <c r="R8" s="117">
        <v>846</v>
      </c>
      <c r="S8" s="118">
        <v>102653</v>
      </c>
      <c r="T8" s="119">
        <v>109554275.93000001</v>
      </c>
      <c r="U8" s="117">
        <v>1067.23</v>
      </c>
      <c r="V8" s="117">
        <v>979.72</v>
      </c>
      <c r="W8" s="113">
        <v>4.13</v>
      </c>
    </row>
    <row r="9" spans="1:23" x14ac:dyDescent="0.3">
      <c r="A9" s="52">
        <v>5</v>
      </c>
      <c r="B9" s="116" t="s">
        <v>97</v>
      </c>
      <c r="C9" s="118">
        <v>200346</v>
      </c>
      <c r="D9" s="119">
        <v>271248642.06</v>
      </c>
      <c r="E9" s="117">
        <v>1353.9</v>
      </c>
      <c r="F9" s="117">
        <v>1256.92</v>
      </c>
      <c r="G9" s="118">
        <v>34178</v>
      </c>
      <c r="H9" s="119">
        <v>24510607.350000001</v>
      </c>
      <c r="I9" s="116">
        <v>717.15</v>
      </c>
      <c r="J9" s="117">
        <v>621.62</v>
      </c>
      <c r="K9" s="118">
        <v>26879</v>
      </c>
      <c r="L9" s="119">
        <v>20019665.469999999</v>
      </c>
      <c r="M9" s="116">
        <v>744.81</v>
      </c>
      <c r="N9" s="117">
        <v>618.03</v>
      </c>
      <c r="O9" s="118">
        <v>293</v>
      </c>
      <c r="P9" s="119">
        <v>239946.86</v>
      </c>
      <c r="Q9" s="116">
        <v>818.93</v>
      </c>
      <c r="R9" s="117">
        <v>846</v>
      </c>
      <c r="S9" s="118">
        <v>261696</v>
      </c>
      <c r="T9" s="119">
        <v>316018861.74000001</v>
      </c>
      <c r="U9" s="117">
        <v>1207.58</v>
      </c>
      <c r="V9" s="117">
        <v>1111.5</v>
      </c>
      <c r="W9" s="113">
        <v>10.52</v>
      </c>
    </row>
    <row r="10" spans="1:23" x14ac:dyDescent="0.3">
      <c r="A10" s="52">
        <v>6</v>
      </c>
      <c r="B10" s="116" t="s">
        <v>98</v>
      </c>
      <c r="C10" s="118">
        <v>365868</v>
      </c>
      <c r="D10" s="119">
        <v>460861230.75</v>
      </c>
      <c r="E10" s="117">
        <v>1259.6400000000001</v>
      </c>
      <c r="F10" s="117">
        <v>1188.75</v>
      </c>
      <c r="G10" s="118">
        <v>38453</v>
      </c>
      <c r="H10" s="119">
        <v>30253132.640000001</v>
      </c>
      <c r="I10" s="116">
        <v>786.76</v>
      </c>
      <c r="J10" s="117">
        <v>703.84</v>
      </c>
      <c r="K10" s="118">
        <v>27559</v>
      </c>
      <c r="L10" s="119">
        <v>20463150.800000001</v>
      </c>
      <c r="M10" s="116">
        <v>742.52</v>
      </c>
      <c r="N10" s="117">
        <v>620.29</v>
      </c>
      <c r="O10" s="118">
        <v>3376</v>
      </c>
      <c r="P10" s="119">
        <v>1328875.21</v>
      </c>
      <c r="Q10" s="116">
        <v>393.62</v>
      </c>
      <c r="R10" s="117">
        <v>399.54</v>
      </c>
      <c r="S10" s="118">
        <v>435256</v>
      </c>
      <c r="T10" s="119">
        <v>512906389.39999998</v>
      </c>
      <c r="U10" s="117">
        <v>1178.4000000000001</v>
      </c>
      <c r="V10" s="117">
        <v>1086.8800000000001</v>
      </c>
      <c r="W10" s="113">
        <v>17.5</v>
      </c>
    </row>
    <row r="11" spans="1:23" x14ac:dyDescent="0.3">
      <c r="A11" s="52">
        <v>7</v>
      </c>
      <c r="B11" s="116" t="s">
        <v>99</v>
      </c>
      <c r="C11" s="118">
        <v>391880</v>
      </c>
      <c r="D11" s="119">
        <v>474486768.14999998</v>
      </c>
      <c r="E11" s="117">
        <v>1210.8</v>
      </c>
      <c r="F11" s="117">
        <v>1134.9000000000001</v>
      </c>
      <c r="G11" s="118">
        <v>38959</v>
      </c>
      <c r="H11" s="119">
        <v>31724224.899999999</v>
      </c>
      <c r="I11" s="116">
        <v>814.3</v>
      </c>
      <c r="J11" s="117">
        <v>736.81</v>
      </c>
      <c r="K11" s="118">
        <v>22730</v>
      </c>
      <c r="L11" s="119">
        <v>16561341.300000001</v>
      </c>
      <c r="M11" s="116">
        <v>728.61</v>
      </c>
      <c r="N11" s="117">
        <v>614.01</v>
      </c>
      <c r="O11" s="118">
        <v>9542</v>
      </c>
      <c r="P11" s="119">
        <v>3335924.17</v>
      </c>
      <c r="Q11" s="116">
        <v>349.6</v>
      </c>
      <c r="R11" s="117">
        <v>399.54</v>
      </c>
      <c r="S11" s="118">
        <v>463111</v>
      </c>
      <c r="T11" s="119">
        <v>526108258.51999998</v>
      </c>
      <c r="U11" s="117">
        <v>1136.03</v>
      </c>
      <c r="V11" s="117">
        <v>1020.29</v>
      </c>
      <c r="W11" s="113">
        <v>18.62</v>
      </c>
    </row>
    <row r="12" spans="1:23" x14ac:dyDescent="0.3">
      <c r="A12" s="52">
        <v>8</v>
      </c>
      <c r="B12" s="116" t="s">
        <v>100</v>
      </c>
      <c r="C12" s="118">
        <v>357071</v>
      </c>
      <c r="D12" s="119">
        <v>402969072.35000002</v>
      </c>
      <c r="E12" s="117">
        <v>1128.54</v>
      </c>
      <c r="F12" s="117">
        <v>1032.92</v>
      </c>
      <c r="G12" s="118">
        <v>54039</v>
      </c>
      <c r="H12" s="119">
        <v>43062173.93</v>
      </c>
      <c r="I12" s="116">
        <v>796.87</v>
      </c>
      <c r="J12" s="117">
        <v>711.4</v>
      </c>
      <c r="K12" s="118">
        <v>20120</v>
      </c>
      <c r="L12" s="119">
        <v>13930927.41</v>
      </c>
      <c r="M12" s="116">
        <v>692.39</v>
      </c>
      <c r="N12" s="117">
        <v>597.62</v>
      </c>
      <c r="O12" s="118">
        <v>3602</v>
      </c>
      <c r="P12" s="119">
        <v>1219162.96</v>
      </c>
      <c r="Q12" s="116">
        <v>338.47</v>
      </c>
      <c r="R12" s="117">
        <v>399.54</v>
      </c>
      <c r="S12" s="118">
        <v>434832</v>
      </c>
      <c r="T12" s="119">
        <v>461181336.64999998</v>
      </c>
      <c r="U12" s="117">
        <v>1060.5999999999999</v>
      </c>
      <c r="V12" s="117">
        <v>940.54</v>
      </c>
      <c r="W12" s="113">
        <v>17.489999999999998</v>
      </c>
    </row>
    <row r="13" spans="1:23" x14ac:dyDescent="0.3">
      <c r="A13" s="52">
        <v>9</v>
      </c>
      <c r="B13" s="116" t="s">
        <v>101</v>
      </c>
      <c r="C13" s="118">
        <v>242453</v>
      </c>
      <c r="D13" s="119">
        <v>247742238.05000001</v>
      </c>
      <c r="E13" s="117">
        <v>1021.82</v>
      </c>
      <c r="F13" s="117">
        <v>878.98</v>
      </c>
      <c r="G13" s="118">
        <v>46203</v>
      </c>
      <c r="H13" s="119">
        <v>35837660.530000001</v>
      </c>
      <c r="I13" s="116">
        <v>775.66</v>
      </c>
      <c r="J13" s="117">
        <v>673.22</v>
      </c>
      <c r="K13" s="118">
        <v>13510</v>
      </c>
      <c r="L13" s="119">
        <v>8989620.8599999994</v>
      </c>
      <c r="M13" s="116">
        <v>665.4</v>
      </c>
      <c r="N13" s="117">
        <v>573.14</v>
      </c>
      <c r="O13" s="118">
        <v>1275</v>
      </c>
      <c r="P13" s="119">
        <v>363765.83</v>
      </c>
      <c r="Q13" s="116">
        <v>285.31</v>
      </c>
      <c r="R13" s="117">
        <v>193.09</v>
      </c>
      <c r="S13" s="118">
        <v>303441</v>
      </c>
      <c r="T13" s="119">
        <v>292933285.26999998</v>
      </c>
      <c r="U13" s="117">
        <v>965.37</v>
      </c>
      <c r="V13" s="117">
        <v>812.3</v>
      </c>
      <c r="W13" s="113">
        <v>12.2</v>
      </c>
    </row>
    <row r="14" spans="1:23" x14ac:dyDescent="0.3">
      <c r="A14" s="52">
        <v>10</v>
      </c>
      <c r="B14" s="116" t="s">
        <v>109</v>
      </c>
      <c r="C14" s="118">
        <v>190006</v>
      </c>
      <c r="D14" s="119">
        <v>183405880.94</v>
      </c>
      <c r="E14" s="117">
        <v>965.26</v>
      </c>
      <c r="F14" s="117">
        <v>774.77</v>
      </c>
      <c r="G14" s="118">
        <v>44622</v>
      </c>
      <c r="H14" s="119">
        <v>34417043</v>
      </c>
      <c r="I14" s="116">
        <v>771.3</v>
      </c>
      <c r="J14" s="117">
        <v>661.07</v>
      </c>
      <c r="K14" s="118">
        <v>9122</v>
      </c>
      <c r="L14" s="119">
        <v>6026786.0499999998</v>
      </c>
      <c r="M14" s="116">
        <v>660.69</v>
      </c>
      <c r="N14" s="117">
        <v>537.94000000000005</v>
      </c>
      <c r="O14" s="118">
        <v>771</v>
      </c>
      <c r="P14" s="119">
        <v>214273.21</v>
      </c>
      <c r="Q14" s="116">
        <v>277.92</v>
      </c>
      <c r="R14" s="117">
        <v>182.65</v>
      </c>
      <c r="S14" s="118">
        <v>244521</v>
      </c>
      <c r="T14" s="119">
        <v>224063983.19999999</v>
      </c>
      <c r="U14" s="117">
        <v>916.34</v>
      </c>
      <c r="V14" s="117">
        <v>733.39</v>
      </c>
      <c r="W14" s="113">
        <v>9.83</v>
      </c>
    </row>
    <row r="15" spans="1:23" x14ac:dyDescent="0.3">
      <c r="A15" s="52">
        <v>11</v>
      </c>
      <c r="B15" s="116" t="s">
        <v>110</v>
      </c>
      <c r="C15" s="118">
        <v>78239</v>
      </c>
      <c r="D15" s="119">
        <v>71081031.920000002</v>
      </c>
      <c r="E15" s="117">
        <v>908.51</v>
      </c>
      <c r="F15" s="117">
        <v>697.04</v>
      </c>
      <c r="G15" s="118">
        <v>22955</v>
      </c>
      <c r="H15" s="119">
        <v>17799580.219999999</v>
      </c>
      <c r="I15" s="116">
        <v>775.41</v>
      </c>
      <c r="J15" s="117">
        <v>656.23</v>
      </c>
      <c r="K15" s="118">
        <v>3413</v>
      </c>
      <c r="L15" s="119">
        <v>2330179.4</v>
      </c>
      <c r="M15" s="116">
        <v>682.74</v>
      </c>
      <c r="N15" s="117">
        <v>508.04</v>
      </c>
      <c r="O15" s="118">
        <v>278</v>
      </c>
      <c r="P15" s="119">
        <v>77242.66</v>
      </c>
      <c r="Q15" s="116">
        <v>277.85000000000002</v>
      </c>
      <c r="R15" s="117">
        <v>181.67</v>
      </c>
      <c r="S15" s="118">
        <v>104885</v>
      </c>
      <c r="T15" s="119">
        <v>91288034.200000003</v>
      </c>
      <c r="U15" s="117">
        <v>870.36</v>
      </c>
      <c r="V15" s="117">
        <v>677.44</v>
      </c>
      <c r="W15" s="113">
        <v>4.22</v>
      </c>
    </row>
    <row r="16" spans="1:23" ht="15" thickBot="1" x14ac:dyDescent="0.35">
      <c r="A16" s="52">
        <v>12</v>
      </c>
      <c r="B16" s="116" t="s">
        <v>111</v>
      </c>
      <c r="C16" s="118">
        <v>19075</v>
      </c>
      <c r="D16" s="119">
        <v>16001793.1</v>
      </c>
      <c r="E16" s="117">
        <v>838.88823591087805</v>
      </c>
      <c r="F16" s="117">
        <v>618.85</v>
      </c>
      <c r="G16" s="118">
        <v>6691</v>
      </c>
      <c r="H16" s="119">
        <v>5099691.0199999996</v>
      </c>
      <c r="I16" s="289">
        <v>762.17172619937219</v>
      </c>
      <c r="J16" s="117">
        <v>619.13</v>
      </c>
      <c r="K16" s="118">
        <v>1082</v>
      </c>
      <c r="L16" s="119">
        <v>714650.95</v>
      </c>
      <c r="M16" s="117">
        <v>660.49071164510167</v>
      </c>
      <c r="N16" s="117">
        <v>484.12</v>
      </c>
      <c r="O16" s="118">
        <v>51</v>
      </c>
      <c r="P16" s="119">
        <v>11204.98</v>
      </c>
      <c r="Q16" s="117">
        <v>219.70549019607842</v>
      </c>
      <c r="R16" s="117">
        <v>170.26</v>
      </c>
      <c r="S16" s="118">
        <v>26899</v>
      </c>
      <c r="T16" s="119">
        <v>21827340.050000001</v>
      </c>
      <c r="U16" s="117">
        <v>811.45544629911899</v>
      </c>
      <c r="V16" s="117">
        <v>612.4</v>
      </c>
      <c r="W16" s="113">
        <v>1.0817734505231111</v>
      </c>
    </row>
    <row r="17" spans="1:23" s="42" customFormat="1" ht="16.2" thickBot="1" x14ac:dyDescent="0.35">
      <c r="A17" s="114"/>
      <c r="B17" s="124" t="s">
        <v>530</v>
      </c>
      <c r="C17" s="125">
        <v>1915710</v>
      </c>
      <c r="D17" s="126">
        <v>2224122251.6999998</v>
      </c>
      <c r="E17" s="127">
        <v>1160.9910955729206</v>
      </c>
      <c r="F17" s="127">
        <v>1069.98</v>
      </c>
      <c r="G17" s="125">
        <v>370756</v>
      </c>
      <c r="H17" s="126">
        <v>266868974.15000001</v>
      </c>
      <c r="I17" s="127">
        <v>719.79677779995473</v>
      </c>
      <c r="J17" s="127">
        <v>613.35</v>
      </c>
      <c r="K17" s="125">
        <v>177625</v>
      </c>
      <c r="L17" s="126">
        <v>126083141.48999999</v>
      </c>
      <c r="M17" s="127">
        <v>709.82767904292746</v>
      </c>
      <c r="N17" s="127">
        <v>597.59</v>
      </c>
      <c r="O17" s="125">
        <v>22474</v>
      </c>
      <c r="P17" s="126">
        <v>9538333.0600000005</v>
      </c>
      <c r="Q17" s="127">
        <v>424.41635044940824</v>
      </c>
      <c r="R17" s="127">
        <v>399.54</v>
      </c>
      <c r="S17" s="125">
        <v>2486565</v>
      </c>
      <c r="T17" s="126">
        <v>2626612700.3999996</v>
      </c>
      <c r="U17" s="127">
        <v>1056.3217532620299</v>
      </c>
      <c r="V17" s="124">
        <v>930.95</v>
      </c>
      <c r="W17" s="115">
        <v>100</v>
      </c>
    </row>
    <row r="18" spans="1:23" x14ac:dyDescent="0.3">
      <c r="C18" s="15"/>
    </row>
    <row r="19" spans="1:23" ht="15" customHeight="1" x14ac:dyDescent="0.3">
      <c r="A19" s="410" t="s">
        <v>716</v>
      </c>
      <c r="B19" s="410"/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</row>
    <row r="20" spans="1:23" ht="15" thickBot="1" x14ac:dyDescent="0.35"/>
    <row r="21" spans="1:23" ht="15.6" x14ac:dyDescent="0.3">
      <c r="A21" s="449" t="s">
        <v>52</v>
      </c>
      <c r="B21" s="447" t="s">
        <v>102</v>
      </c>
      <c r="C21" s="444" t="s">
        <v>105</v>
      </c>
      <c r="D21" s="445"/>
      <c r="E21" s="445"/>
      <c r="F21" s="446"/>
      <c r="G21" s="444" t="s">
        <v>106</v>
      </c>
      <c r="H21" s="445"/>
      <c r="I21" s="445"/>
      <c r="J21" s="446"/>
      <c r="K21" s="444" t="s">
        <v>107</v>
      </c>
      <c r="L21" s="445"/>
      <c r="M21" s="445"/>
      <c r="N21" s="446"/>
      <c r="O21" s="444" t="s">
        <v>108</v>
      </c>
      <c r="P21" s="445"/>
      <c r="Q21" s="445"/>
      <c r="R21" s="446"/>
      <c r="S21" s="444" t="s">
        <v>104</v>
      </c>
      <c r="T21" s="445"/>
      <c r="U21" s="445"/>
      <c r="V21" s="445"/>
      <c r="W21" s="446"/>
    </row>
    <row r="22" spans="1:23" ht="16.2" thickBot="1" x14ac:dyDescent="0.35">
      <c r="A22" s="450"/>
      <c r="B22" s="448"/>
      <c r="C22" s="128" t="s">
        <v>1</v>
      </c>
      <c r="D22" s="129" t="s">
        <v>103</v>
      </c>
      <c r="E22" s="130" t="s">
        <v>21</v>
      </c>
      <c r="F22" s="131" t="s">
        <v>435</v>
      </c>
      <c r="G22" s="128" t="s">
        <v>1</v>
      </c>
      <c r="H22" s="129" t="s">
        <v>103</v>
      </c>
      <c r="I22" s="130" t="s">
        <v>21</v>
      </c>
      <c r="J22" s="131" t="s">
        <v>435</v>
      </c>
      <c r="K22" s="128" t="s">
        <v>1</v>
      </c>
      <c r="L22" s="129" t="s">
        <v>103</v>
      </c>
      <c r="M22" s="130" t="s">
        <v>21</v>
      </c>
      <c r="N22" s="131" t="s">
        <v>435</v>
      </c>
      <c r="O22" s="128" t="s">
        <v>1</v>
      </c>
      <c r="P22" s="129" t="s">
        <v>103</v>
      </c>
      <c r="Q22" s="130" t="s">
        <v>21</v>
      </c>
      <c r="R22" s="131" t="s">
        <v>435</v>
      </c>
      <c r="S22" s="128" t="s">
        <v>1</v>
      </c>
      <c r="T22" s="129" t="s">
        <v>103</v>
      </c>
      <c r="U22" s="130" t="s">
        <v>21</v>
      </c>
      <c r="V22" s="131" t="s">
        <v>435</v>
      </c>
      <c r="W22" s="130" t="s">
        <v>531</v>
      </c>
    </row>
    <row r="23" spans="1:23" x14ac:dyDescent="0.3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433</v>
      </c>
      <c r="G23" s="134">
        <v>14985</v>
      </c>
      <c r="H23" s="135">
        <v>5086172.4000000004</v>
      </c>
      <c r="I23" s="132">
        <v>339.42</v>
      </c>
      <c r="J23" s="133">
        <v>308.29000000000002</v>
      </c>
      <c r="K23" s="134">
        <v>820</v>
      </c>
      <c r="L23" s="135">
        <v>678511.66</v>
      </c>
      <c r="M23" s="132">
        <v>827.45</v>
      </c>
      <c r="N23" s="133">
        <v>846</v>
      </c>
      <c r="O23" s="134">
        <v>617</v>
      </c>
      <c r="P23" s="135">
        <v>519464.67</v>
      </c>
      <c r="Q23" s="132">
        <v>841.92</v>
      </c>
      <c r="R23" s="133">
        <v>846</v>
      </c>
      <c r="S23" s="283">
        <v>16422</v>
      </c>
      <c r="T23" s="135">
        <v>6284148.7300000004</v>
      </c>
      <c r="U23" s="135">
        <v>382.67</v>
      </c>
      <c r="V23" s="133">
        <v>399.54</v>
      </c>
      <c r="W23" s="111">
        <v>1.41</v>
      </c>
    </row>
    <row r="24" spans="1:23" x14ac:dyDescent="0.3">
      <c r="A24" s="52">
        <v>2</v>
      </c>
      <c r="B24" s="116" t="s">
        <v>77</v>
      </c>
      <c r="C24" s="118">
        <v>2136</v>
      </c>
      <c r="D24" s="119">
        <v>2804624.31</v>
      </c>
      <c r="E24" s="117">
        <v>1313.03</v>
      </c>
      <c r="F24" s="117">
        <v>1245.42</v>
      </c>
      <c r="G24" s="118">
        <v>3422</v>
      </c>
      <c r="H24" s="119">
        <v>2083937.51</v>
      </c>
      <c r="I24" s="116">
        <v>608.98</v>
      </c>
      <c r="J24" s="117">
        <v>476.6</v>
      </c>
      <c r="K24" s="118">
        <v>10777</v>
      </c>
      <c r="L24" s="119">
        <v>7276287.2999999998</v>
      </c>
      <c r="M24" s="116">
        <v>675.17</v>
      </c>
      <c r="N24" s="117">
        <v>551.62</v>
      </c>
      <c r="O24" s="118">
        <v>809</v>
      </c>
      <c r="P24" s="119">
        <v>673241.45</v>
      </c>
      <c r="Q24" s="116">
        <v>832.19</v>
      </c>
      <c r="R24" s="117">
        <v>846</v>
      </c>
      <c r="S24" s="118">
        <v>17144</v>
      </c>
      <c r="T24" s="119">
        <v>12838090.57</v>
      </c>
      <c r="U24" s="119">
        <v>748.84</v>
      </c>
      <c r="V24" s="117">
        <v>600.79</v>
      </c>
      <c r="W24" s="113">
        <v>1.48</v>
      </c>
    </row>
    <row r="25" spans="1:23" x14ac:dyDescent="0.3">
      <c r="A25" s="52">
        <v>3</v>
      </c>
      <c r="B25" s="116" t="s">
        <v>95</v>
      </c>
      <c r="C25" s="118">
        <v>6221</v>
      </c>
      <c r="D25" s="119">
        <v>9407772.6500000004</v>
      </c>
      <c r="E25" s="117">
        <v>1512.26</v>
      </c>
      <c r="F25" s="117">
        <v>1463.64</v>
      </c>
      <c r="G25" s="118">
        <v>1975</v>
      </c>
      <c r="H25" s="119">
        <v>1172275.79</v>
      </c>
      <c r="I25" s="116">
        <v>593.55999999999995</v>
      </c>
      <c r="J25" s="117">
        <v>466.39</v>
      </c>
      <c r="K25" s="118">
        <v>8045</v>
      </c>
      <c r="L25" s="119">
        <v>5672801.1799999997</v>
      </c>
      <c r="M25" s="116">
        <v>705.13</v>
      </c>
      <c r="N25" s="117">
        <v>597.36</v>
      </c>
      <c r="O25" s="118">
        <v>195</v>
      </c>
      <c r="P25" s="119">
        <v>160977.74</v>
      </c>
      <c r="Q25" s="116">
        <v>825.53</v>
      </c>
      <c r="R25" s="117">
        <v>846</v>
      </c>
      <c r="S25" s="118">
        <v>16436</v>
      </c>
      <c r="T25" s="119">
        <v>16413827.359999999</v>
      </c>
      <c r="U25" s="119">
        <v>998.65</v>
      </c>
      <c r="V25" s="117">
        <v>846</v>
      </c>
      <c r="W25" s="113">
        <v>1.41</v>
      </c>
    </row>
    <row r="26" spans="1:23" x14ac:dyDescent="0.3">
      <c r="A26" s="52">
        <v>4</v>
      </c>
      <c r="B26" s="367" t="s">
        <v>96</v>
      </c>
      <c r="C26" s="368">
        <v>23217</v>
      </c>
      <c r="D26" s="369">
        <v>38271954.049999997</v>
      </c>
      <c r="E26" s="117">
        <v>1648.45</v>
      </c>
      <c r="F26" s="117">
        <v>1586.2</v>
      </c>
      <c r="G26" s="118">
        <v>2726</v>
      </c>
      <c r="H26" s="119">
        <v>1661397.04</v>
      </c>
      <c r="I26" s="116">
        <v>609.46</v>
      </c>
      <c r="J26" s="117">
        <v>493.93</v>
      </c>
      <c r="K26" s="118">
        <v>12672</v>
      </c>
      <c r="L26" s="119">
        <v>9670775.0299999993</v>
      </c>
      <c r="M26" s="116">
        <v>763.16</v>
      </c>
      <c r="N26" s="117">
        <v>638.55999999999995</v>
      </c>
      <c r="O26" s="118">
        <v>170</v>
      </c>
      <c r="P26" s="119">
        <v>139463.38</v>
      </c>
      <c r="Q26" s="116">
        <v>820.37</v>
      </c>
      <c r="R26" s="117">
        <v>846</v>
      </c>
      <c r="S26" s="118">
        <v>38785</v>
      </c>
      <c r="T26" s="119">
        <v>49743589.5</v>
      </c>
      <c r="U26" s="119">
        <v>1282.55</v>
      </c>
      <c r="V26" s="117">
        <v>1353.39</v>
      </c>
      <c r="W26" s="113">
        <v>3.34</v>
      </c>
    </row>
    <row r="27" spans="1:23" x14ac:dyDescent="0.3">
      <c r="A27" s="52">
        <v>5</v>
      </c>
      <c r="B27" s="116" t="s">
        <v>97</v>
      </c>
      <c r="C27" s="118">
        <v>105511</v>
      </c>
      <c r="D27" s="119">
        <v>159482231.75999999</v>
      </c>
      <c r="E27" s="117">
        <v>1511.52</v>
      </c>
      <c r="F27" s="117">
        <v>1396.78</v>
      </c>
      <c r="G27" s="118">
        <v>2658</v>
      </c>
      <c r="H27" s="119">
        <v>1702374.33</v>
      </c>
      <c r="I27" s="116">
        <v>640.47</v>
      </c>
      <c r="J27" s="117">
        <v>523.80999999999995</v>
      </c>
      <c r="K27" s="118">
        <v>17181</v>
      </c>
      <c r="L27" s="119">
        <v>13773453.51</v>
      </c>
      <c r="M27" s="116">
        <v>801.67</v>
      </c>
      <c r="N27" s="117">
        <v>678.22</v>
      </c>
      <c r="O27" s="118">
        <v>130</v>
      </c>
      <c r="P27" s="119">
        <v>105454.9</v>
      </c>
      <c r="Q27" s="116">
        <v>811.19</v>
      </c>
      <c r="R27" s="117">
        <v>846</v>
      </c>
      <c r="S27" s="118">
        <v>125480</v>
      </c>
      <c r="T27" s="119">
        <v>175063514.5</v>
      </c>
      <c r="U27" s="119">
        <v>1395.15</v>
      </c>
      <c r="V27" s="117">
        <v>1282.1099999999999</v>
      </c>
      <c r="W27" s="113">
        <v>10.8</v>
      </c>
    </row>
    <row r="28" spans="1:23" x14ac:dyDescent="0.3">
      <c r="A28" s="52">
        <v>6</v>
      </c>
      <c r="B28" s="116" t="s">
        <v>98</v>
      </c>
      <c r="C28" s="118">
        <v>203570</v>
      </c>
      <c r="D28" s="119">
        <v>283646401.51999998</v>
      </c>
      <c r="E28" s="117">
        <v>1393.36</v>
      </c>
      <c r="F28" s="117">
        <v>1310.43</v>
      </c>
      <c r="G28" s="118">
        <v>1882</v>
      </c>
      <c r="H28" s="119">
        <v>1369069.18</v>
      </c>
      <c r="I28" s="116">
        <v>727.45</v>
      </c>
      <c r="J28" s="117">
        <v>564.94000000000005</v>
      </c>
      <c r="K28" s="118">
        <v>17845</v>
      </c>
      <c r="L28" s="119">
        <v>14432449.550000001</v>
      </c>
      <c r="M28" s="116">
        <v>808.77</v>
      </c>
      <c r="N28" s="117">
        <v>698.52</v>
      </c>
      <c r="O28" s="118">
        <v>1507</v>
      </c>
      <c r="P28" s="119">
        <v>580861.06999999995</v>
      </c>
      <c r="Q28" s="116">
        <v>385.44</v>
      </c>
      <c r="R28" s="117">
        <v>399.54</v>
      </c>
      <c r="S28" s="118">
        <v>224804</v>
      </c>
      <c r="T28" s="119">
        <v>300028781.31999999</v>
      </c>
      <c r="U28" s="119">
        <v>1334.62</v>
      </c>
      <c r="V28" s="117">
        <v>1255.46</v>
      </c>
      <c r="W28" s="113">
        <v>19.350000000000001</v>
      </c>
    </row>
    <row r="29" spans="1:23" x14ac:dyDescent="0.3">
      <c r="A29" s="52">
        <v>7</v>
      </c>
      <c r="B29" s="116" t="s">
        <v>99</v>
      </c>
      <c r="C29" s="118">
        <v>215553</v>
      </c>
      <c r="D29" s="119">
        <v>290407352.16000003</v>
      </c>
      <c r="E29" s="117">
        <v>1347.27</v>
      </c>
      <c r="F29" s="117">
        <v>1314.35</v>
      </c>
      <c r="G29" s="118">
        <v>1152</v>
      </c>
      <c r="H29" s="119">
        <v>967866.79</v>
      </c>
      <c r="I29" s="116">
        <v>840.16</v>
      </c>
      <c r="J29" s="117">
        <v>687.09</v>
      </c>
      <c r="K29" s="118">
        <v>14634</v>
      </c>
      <c r="L29" s="119">
        <v>11606609.66</v>
      </c>
      <c r="M29" s="116">
        <v>793.13</v>
      </c>
      <c r="N29" s="117">
        <v>690.86</v>
      </c>
      <c r="O29" s="118">
        <v>3936</v>
      </c>
      <c r="P29" s="119">
        <v>1380929.66</v>
      </c>
      <c r="Q29" s="116">
        <v>350.85</v>
      </c>
      <c r="R29" s="117">
        <v>399.54</v>
      </c>
      <c r="S29" s="118">
        <v>235275</v>
      </c>
      <c r="T29" s="119">
        <v>304362758.26999998</v>
      </c>
      <c r="U29" s="119">
        <v>1293.6500000000001</v>
      </c>
      <c r="V29" s="117">
        <v>1262.8399999999999</v>
      </c>
      <c r="W29" s="113">
        <v>20.25</v>
      </c>
    </row>
    <row r="30" spans="1:23" x14ac:dyDescent="0.3">
      <c r="A30" s="52">
        <v>8</v>
      </c>
      <c r="B30" s="116" t="s">
        <v>100</v>
      </c>
      <c r="C30" s="118">
        <v>194060</v>
      </c>
      <c r="D30" s="119">
        <v>243564723.94</v>
      </c>
      <c r="E30" s="117">
        <v>1255.0999999999999</v>
      </c>
      <c r="F30" s="117">
        <v>1221.4000000000001</v>
      </c>
      <c r="G30" s="118">
        <v>1151</v>
      </c>
      <c r="H30" s="119">
        <v>947665.86</v>
      </c>
      <c r="I30" s="116">
        <v>823.34</v>
      </c>
      <c r="J30" s="117">
        <v>698.4</v>
      </c>
      <c r="K30" s="118">
        <v>12343</v>
      </c>
      <c r="L30" s="119">
        <v>9332233.5299999993</v>
      </c>
      <c r="M30" s="116">
        <v>756.07</v>
      </c>
      <c r="N30" s="117">
        <v>663.36</v>
      </c>
      <c r="O30" s="118">
        <v>1327</v>
      </c>
      <c r="P30" s="119">
        <v>433135.64</v>
      </c>
      <c r="Q30" s="116">
        <v>326.39999999999998</v>
      </c>
      <c r="R30" s="117">
        <v>399.54</v>
      </c>
      <c r="S30" s="118">
        <v>208881</v>
      </c>
      <c r="T30" s="119">
        <v>254277758.97</v>
      </c>
      <c r="U30" s="119">
        <v>1217.33</v>
      </c>
      <c r="V30" s="117">
        <v>1172.82</v>
      </c>
      <c r="W30" s="113">
        <v>17.98</v>
      </c>
    </row>
    <row r="31" spans="1:23" x14ac:dyDescent="0.3">
      <c r="A31" s="52">
        <v>9</v>
      </c>
      <c r="B31" s="116" t="s">
        <v>101</v>
      </c>
      <c r="C31" s="118">
        <v>125378</v>
      </c>
      <c r="D31" s="119">
        <v>141232171.38</v>
      </c>
      <c r="E31" s="117">
        <v>1126.45</v>
      </c>
      <c r="F31" s="117">
        <v>1020.15</v>
      </c>
      <c r="G31" s="118">
        <v>877</v>
      </c>
      <c r="H31" s="119">
        <v>744766.79</v>
      </c>
      <c r="I31" s="116">
        <v>849.22</v>
      </c>
      <c r="J31" s="117">
        <v>804.45</v>
      </c>
      <c r="K31" s="118">
        <v>7591</v>
      </c>
      <c r="L31" s="119">
        <v>5486193.3099999996</v>
      </c>
      <c r="M31" s="116">
        <v>722.72</v>
      </c>
      <c r="N31" s="117">
        <v>635.34</v>
      </c>
      <c r="O31" s="118">
        <v>422</v>
      </c>
      <c r="P31" s="119">
        <v>99997.79</v>
      </c>
      <c r="Q31" s="116">
        <v>236.96</v>
      </c>
      <c r="R31" s="117">
        <v>193.09</v>
      </c>
      <c r="S31" s="118">
        <v>134268</v>
      </c>
      <c r="T31" s="119">
        <v>147563129.27000001</v>
      </c>
      <c r="U31" s="119">
        <v>1099.02</v>
      </c>
      <c r="V31" s="117">
        <v>990.69</v>
      </c>
      <c r="W31" s="113">
        <v>11.55</v>
      </c>
    </row>
    <row r="32" spans="1:23" x14ac:dyDescent="0.3">
      <c r="A32" s="52">
        <v>10</v>
      </c>
      <c r="B32" s="116" t="s">
        <v>109</v>
      </c>
      <c r="C32" s="118">
        <v>92049</v>
      </c>
      <c r="D32" s="119">
        <v>97788782.010000005</v>
      </c>
      <c r="E32" s="117">
        <v>1062.3599999999999</v>
      </c>
      <c r="F32" s="117">
        <v>920.14</v>
      </c>
      <c r="G32" s="118">
        <v>746</v>
      </c>
      <c r="H32" s="119">
        <v>589864.99</v>
      </c>
      <c r="I32" s="116">
        <v>790.7</v>
      </c>
      <c r="J32" s="117">
        <v>760.74</v>
      </c>
      <c r="K32" s="118">
        <v>4654</v>
      </c>
      <c r="L32" s="119">
        <v>3285090.52</v>
      </c>
      <c r="M32" s="116">
        <v>705.86</v>
      </c>
      <c r="N32" s="117">
        <v>616.6</v>
      </c>
      <c r="O32" s="118">
        <v>217</v>
      </c>
      <c r="P32" s="119">
        <v>43713.34</v>
      </c>
      <c r="Q32" s="116">
        <v>201.44</v>
      </c>
      <c r="R32" s="117">
        <v>171.23</v>
      </c>
      <c r="S32" s="118">
        <v>97666</v>
      </c>
      <c r="T32" s="119">
        <v>101707450.86</v>
      </c>
      <c r="U32" s="119">
        <v>1041.3800000000001</v>
      </c>
      <c r="V32" s="117">
        <v>893.73</v>
      </c>
      <c r="W32" s="113">
        <v>8.4</v>
      </c>
    </row>
    <row r="33" spans="1:23" x14ac:dyDescent="0.3">
      <c r="A33" s="52">
        <v>11</v>
      </c>
      <c r="B33" s="116" t="s">
        <v>110</v>
      </c>
      <c r="C33" s="118">
        <v>36265</v>
      </c>
      <c r="D33" s="119">
        <v>36315148.530000001</v>
      </c>
      <c r="E33" s="117">
        <v>1001.38</v>
      </c>
      <c r="F33" s="117">
        <v>839.88</v>
      </c>
      <c r="G33" s="118">
        <v>482</v>
      </c>
      <c r="H33" s="119">
        <v>359168.43</v>
      </c>
      <c r="I33" s="116">
        <v>745.16</v>
      </c>
      <c r="J33" s="117">
        <v>565.33000000000004</v>
      </c>
      <c r="K33" s="118">
        <v>1584</v>
      </c>
      <c r="L33" s="119">
        <v>1143438.93</v>
      </c>
      <c r="M33" s="116">
        <v>721.87</v>
      </c>
      <c r="N33" s="117">
        <v>636.17999999999995</v>
      </c>
      <c r="O33" s="118">
        <v>70</v>
      </c>
      <c r="P33" s="119">
        <v>15776.7</v>
      </c>
      <c r="Q33" s="116">
        <v>225.38</v>
      </c>
      <c r="R33" s="117">
        <v>170.26</v>
      </c>
      <c r="S33" s="118">
        <v>38401</v>
      </c>
      <c r="T33" s="119">
        <v>37833532.590000004</v>
      </c>
      <c r="U33" s="119">
        <v>985.22</v>
      </c>
      <c r="V33" s="117">
        <v>826.69</v>
      </c>
      <c r="W33" s="113">
        <v>3.3</v>
      </c>
    </row>
    <row r="34" spans="1:23" ht="15" thickBot="1" x14ac:dyDescent="0.35">
      <c r="A34" s="284">
        <v>12</v>
      </c>
      <c r="B34" s="285" t="s">
        <v>111</v>
      </c>
      <c r="C34" s="269">
        <v>7936</v>
      </c>
      <c r="D34" s="270">
        <v>7393852.7200000007</v>
      </c>
      <c r="E34" s="270">
        <v>931.6850705645162</v>
      </c>
      <c r="F34" s="301">
        <v>777.77</v>
      </c>
      <c r="G34" s="269">
        <v>124</v>
      </c>
      <c r="H34" s="270">
        <v>77104.570000000007</v>
      </c>
      <c r="I34" s="270">
        <v>621.81104838709678</v>
      </c>
      <c r="J34" s="301">
        <v>474.16</v>
      </c>
      <c r="K34" s="269">
        <v>398</v>
      </c>
      <c r="L34" s="270">
        <v>275309.14</v>
      </c>
      <c r="M34" s="270">
        <v>691.73150753768846</v>
      </c>
      <c r="N34" s="301">
        <v>609.54999999999995</v>
      </c>
      <c r="O34" s="269">
        <v>6</v>
      </c>
      <c r="P34" s="270">
        <v>2015.14</v>
      </c>
      <c r="Q34" s="270">
        <v>335.85666666666668</v>
      </c>
      <c r="R34" s="301">
        <v>284.89999999999998</v>
      </c>
      <c r="S34" s="269">
        <v>8464</v>
      </c>
      <c r="T34" s="270">
        <v>7748281.5700000003</v>
      </c>
      <c r="U34" s="270">
        <v>915.43969399810965</v>
      </c>
      <c r="V34" s="301">
        <v>762.27</v>
      </c>
      <c r="W34" s="270">
        <v>0.72838301380519888</v>
      </c>
    </row>
    <row r="35" spans="1:23" ht="16.2" thickBot="1" x14ac:dyDescent="0.35">
      <c r="A35" s="114"/>
      <c r="B35" s="124" t="s">
        <v>530</v>
      </c>
      <c r="C35" s="250">
        <v>1011896</v>
      </c>
      <c r="D35" s="323">
        <v>1310315015.03</v>
      </c>
      <c r="E35" s="323">
        <v>1294.9107566686696</v>
      </c>
      <c r="F35" s="127">
        <v>1241.32</v>
      </c>
      <c r="G35" s="250">
        <v>32180</v>
      </c>
      <c r="H35" s="323">
        <v>16761663.679999998</v>
      </c>
      <c r="I35" s="323">
        <v>520.87208452454934</v>
      </c>
      <c r="J35" s="127">
        <v>426.17</v>
      </c>
      <c r="K35" s="250">
        <v>108544</v>
      </c>
      <c r="L35" s="323">
        <v>82633153.320000008</v>
      </c>
      <c r="M35" s="323">
        <v>761.28715838738219</v>
      </c>
      <c r="N35" s="127">
        <v>650.85</v>
      </c>
      <c r="O35" s="250">
        <v>9406</v>
      </c>
      <c r="P35" s="323">
        <v>4155031.4799999995</v>
      </c>
      <c r="Q35" s="323">
        <v>441.74266213055489</v>
      </c>
      <c r="R35" s="127">
        <v>399.54</v>
      </c>
      <c r="S35" s="250">
        <v>1162026</v>
      </c>
      <c r="T35" s="323">
        <v>1413864863.5099998</v>
      </c>
      <c r="U35" s="323">
        <v>1216.7239489563915</v>
      </c>
      <c r="V35" s="127">
        <v>1142.94</v>
      </c>
      <c r="W35" s="115">
        <v>100</v>
      </c>
    </row>
    <row r="36" spans="1:23" x14ac:dyDescent="0.3">
      <c r="D36" s="213"/>
    </row>
    <row r="37" spans="1:23" ht="15.6" x14ac:dyDescent="0.3">
      <c r="A37" s="410" t="s">
        <v>717</v>
      </c>
      <c r="B37" s="410"/>
      <c r="C37" s="410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0"/>
      <c r="V37" s="410"/>
      <c r="W37" s="410"/>
    </row>
    <row r="38" spans="1:23" ht="15" thickBot="1" x14ac:dyDescent="0.35"/>
    <row r="39" spans="1:23" ht="15.6" x14ac:dyDescent="0.3">
      <c r="A39" s="449" t="s">
        <v>52</v>
      </c>
      <c r="B39" s="447" t="s">
        <v>102</v>
      </c>
      <c r="C39" s="444" t="s">
        <v>105</v>
      </c>
      <c r="D39" s="445"/>
      <c r="E39" s="445"/>
      <c r="F39" s="446"/>
      <c r="G39" s="444" t="s">
        <v>106</v>
      </c>
      <c r="H39" s="445"/>
      <c r="I39" s="445"/>
      <c r="J39" s="446"/>
      <c r="K39" s="444" t="s">
        <v>107</v>
      </c>
      <c r="L39" s="445"/>
      <c r="M39" s="445"/>
      <c r="N39" s="446"/>
      <c r="O39" s="444" t="s">
        <v>108</v>
      </c>
      <c r="P39" s="445"/>
      <c r="Q39" s="445"/>
      <c r="R39" s="446"/>
      <c r="S39" s="444" t="s">
        <v>104</v>
      </c>
      <c r="T39" s="445"/>
      <c r="U39" s="445"/>
      <c r="V39" s="445"/>
      <c r="W39" s="446"/>
    </row>
    <row r="40" spans="1:23" ht="16.2" thickBot="1" x14ac:dyDescent="0.35">
      <c r="A40" s="450"/>
      <c r="B40" s="448"/>
      <c r="C40" s="128" t="s">
        <v>1</v>
      </c>
      <c r="D40" s="129" t="s">
        <v>103</v>
      </c>
      <c r="E40" s="130" t="s">
        <v>21</v>
      </c>
      <c r="F40" s="131" t="s">
        <v>435</v>
      </c>
      <c r="G40" s="128" t="s">
        <v>1</v>
      </c>
      <c r="H40" s="129" t="s">
        <v>103</v>
      </c>
      <c r="I40" s="130" t="s">
        <v>21</v>
      </c>
      <c r="J40" s="131" t="s">
        <v>435</v>
      </c>
      <c r="K40" s="128" t="s">
        <v>1</v>
      </c>
      <c r="L40" s="129" t="s">
        <v>103</v>
      </c>
      <c r="M40" s="130" t="s">
        <v>21</v>
      </c>
      <c r="N40" s="131" t="s">
        <v>435</v>
      </c>
      <c r="O40" s="128" t="s">
        <v>1</v>
      </c>
      <c r="P40" s="129" t="s">
        <v>103</v>
      </c>
      <c r="Q40" s="130" t="s">
        <v>21</v>
      </c>
      <c r="R40" s="131" t="s">
        <v>435</v>
      </c>
      <c r="S40" s="128" t="s">
        <v>1</v>
      </c>
      <c r="T40" s="129" t="s">
        <v>103</v>
      </c>
      <c r="U40" s="130" t="s">
        <v>21</v>
      </c>
      <c r="V40" s="131" t="s">
        <v>435</v>
      </c>
      <c r="W40" s="130" t="s">
        <v>531</v>
      </c>
    </row>
    <row r="41" spans="1:23" x14ac:dyDescent="0.3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433</v>
      </c>
      <c r="G41" s="134">
        <v>14558</v>
      </c>
      <c r="H41" s="135">
        <v>4996846.21</v>
      </c>
      <c r="I41" s="132">
        <v>343.24</v>
      </c>
      <c r="J41" s="133">
        <v>343.28</v>
      </c>
      <c r="K41" s="134">
        <v>626</v>
      </c>
      <c r="L41" s="135">
        <v>518569.46</v>
      </c>
      <c r="M41" s="132">
        <v>828.39</v>
      </c>
      <c r="N41" s="133">
        <v>846</v>
      </c>
      <c r="O41" s="134">
        <v>417</v>
      </c>
      <c r="P41" s="135">
        <v>351758.17</v>
      </c>
      <c r="Q41" s="132">
        <v>843.54</v>
      </c>
      <c r="R41" s="133">
        <v>846</v>
      </c>
      <c r="S41" s="283">
        <v>15601</v>
      </c>
      <c r="T41" s="135">
        <v>5867173.8399999999</v>
      </c>
      <c r="U41" s="135">
        <v>376.08</v>
      </c>
      <c r="V41" s="132">
        <v>399.54</v>
      </c>
      <c r="W41" s="111">
        <v>1.18</v>
      </c>
    </row>
    <row r="42" spans="1:23" x14ac:dyDescent="0.3">
      <c r="A42" s="52">
        <v>2</v>
      </c>
      <c r="B42" s="116" t="s">
        <v>77</v>
      </c>
      <c r="C42" s="118">
        <v>1350</v>
      </c>
      <c r="D42" s="119">
        <v>1363426.54</v>
      </c>
      <c r="E42" s="117">
        <v>1009.95</v>
      </c>
      <c r="F42" s="117">
        <v>879.66</v>
      </c>
      <c r="G42" s="118">
        <v>12386</v>
      </c>
      <c r="H42" s="119">
        <v>6661279.0899999999</v>
      </c>
      <c r="I42" s="116">
        <v>537.80999999999995</v>
      </c>
      <c r="J42" s="117">
        <v>459.52</v>
      </c>
      <c r="K42" s="118">
        <v>6784</v>
      </c>
      <c r="L42" s="119">
        <v>4358145.83</v>
      </c>
      <c r="M42" s="116">
        <v>642.41999999999996</v>
      </c>
      <c r="N42" s="117">
        <v>513.55999999999995</v>
      </c>
      <c r="O42" s="118">
        <v>696</v>
      </c>
      <c r="P42" s="119">
        <v>585379.21</v>
      </c>
      <c r="Q42" s="116">
        <v>841.06</v>
      </c>
      <c r="R42" s="117">
        <v>846</v>
      </c>
      <c r="S42" s="118">
        <v>21216</v>
      </c>
      <c r="T42" s="119">
        <v>12968230.67</v>
      </c>
      <c r="U42" s="119">
        <v>611.25</v>
      </c>
      <c r="V42" s="116">
        <v>499.89</v>
      </c>
      <c r="W42" s="113">
        <v>1.6</v>
      </c>
    </row>
    <row r="43" spans="1:23" x14ac:dyDescent="0.3">
      <c r="A43" s="52">
        <v>3</v>
      </c>
      <c r="B43" s="116" t="s">
        <v>95</v>
      </c>
      <c r="C43" s="118">
        <v>3799</v>
      </c>
      <c r="D43" s="119">
        <v>4641248.3</v>
      </c>
      <c r="E43" s="117">
        <v>1221.7</v>
      </c>
      <c r="F43" s="117">
        <v>1165.01</v>
      </c>
      <c r="G43" s="118">
        <v>12709</v>
      </c>
      <c r="H43" s="119">
        <v>7739575.3200000003</v>
      </c>
      <c r="I43" s="116">
        <v>608.98</v>
      </c>
      <c r="J43" s="117">
        <v>531.21</v>
      </c>
      <c r="K43" s="118">
        <v>5385</v>
      </c>
      <c r="L43" s="119">
        <v>3500755.98</v>
      </c>
      <c r="M43" s="116">
        <v>650.09</v>
      </c>
      <c r="N43" s="117">
        <v>531.53</v>
      </c>
      <c r="O43" s="118">
        <v>180</v>
      </c>
      <c r="P43" s="119">
        <v>150813.06</v>
      </c>
      <c r="Q43" s="116">
        <v>837.85</v>
      </c>
      <c r="R43" s="117">
        <v>846</v>
      </c>
      <c r="S43" s="118">
        <v>22073</v>
      </c>
      <c r="T43" s="119">
        <v>16032392.66</v>
      </c>
      <c r="U43" s="119">
        <v>726.34</v>
      </c>
      <c r="V43" s="116">
        <v>587.87</v>
      </c>
      <c r="W43" s="113">
        <v>1.67</v>
      </c>
    </row>
    <row r="44" spans="1:23" x14ac:dyDescent="0.3">
      <c r="A44" s="52">
        <v>4</v>
      </c>
      <c r="B44" s="367" t="s">
        <v>96</v>
      </c>
      <c r="C44" s="368">
        <v>33613</v>
      </c>
      <c r="D44" s="369">
        <v>39139002.030000001</v>
      </c>
      <c r="E44" s="117">
        <v>1164.4000000000001</v>
      </c>
      <c r="F44" s="117">
        <v>1118.46</v>
      </c>
      <c r="G44" s="118">
        <v>21663</v>
      </c>
      <c r="H44" s="119">
        <v>14561808.550000001</v>
      </c>
      <c r="I44" s="116">
        <v>672.2</v>
      </c>
      <c r="J44" s="117">
        <v>576.45000000000005</v>
      </c>
      <c r="K44" s="118">
        <v>7749</v>
      </c>
      <c r="L44" s="119">
        <v>5143517.8499999996</v>
      </c>
      <c r="M44" s="116">
        <v>663.77</v>
      </c>
      <c r="N44" s="117">
        <v>538.99</v>
      </c>
      <c r="O44" s="118">
        <v>182</v>
      </c>
      <c r="P44" s="119">
        <v>150339.34</v>
      </c>
      <c r="Q44" s="116">
        <v>826.04</v>
      </c>
      <c r="R44" s="117">
        <v>846</v>
      </c>
      <c r="S44" s="118">
        <v>63207</v>
      </c>
      <c r="T44" s="119">
        <v>58994667.770000003</v>
      </c>
      <c r="U44" s="119">
        <v>933.36</v>
      </c>
      <c r="V44" s="116">
        <v>852.35</v>
      </c>
      <c r="W44" s="113">
        <v>4.7699999999999996</v>
      </c>
    </row>
    <row r="45" spans="1:23" x14ac:dyDescent="0.3">
      <c r="A45" s="52">
        <v>5</v>
      </c>
      <c r="B45" s="116" t="s">
        <v>97</v>
      </c>
      <c r="C45" s="118">
        <v>93773</v>
      </c>
      <c r="D45" s="119">
        <v>110494562.45999999</v>
      </c>
      <c r="E45" s="117">
        <v>1178.32</v>
      </c>
      <c r="F45" s="117">
        <v>1125.56</v>
      </c>
      <c r="G45" s="118">
        <v>31412</v>
      </c>
      <c r="H45" s="119">
        <v>22709370.600000001</v>
      </c>
      <c r="I45" s="116">
        <v>722.95</v>
      </c>
      <c r="J45" s="117">
        <v>631.35</v>
      </c>
      <c r="K45" s="118">
        <v>9613</v>
      </c>
      <c r="L45" s="119">
        <v>6202757.8700000001</v>
      </c>
      <c r="M45" s="116">
        <v>645.25</v>
      </c>
      <c r="N45" s="117">
        <v>532.75</v>
      </c>
      <c r="O45" s="118">
        <v>158</v>
      </c>
      <c r="P45" s="119">
        <v>130261.96</v>
      </c>
      <c r="Q45" s="116">
        <v>824.44</v>
      </c>
      <c r="R45" s="117">
        <v>846</v>
      </c>
      <c r="S45" s="118">
        <v>134956</v>
      </c>
      <c r="T45" s="119">
        <v>139536952.88999999</v>
      </c>
      <c r="U45" s="119">
        <v>1033.94</v>
      </c>
      <c r="V45" s="116">
        <v>955.99</v>
      </c>
      <c r="W45" s="113">
        <v>10.199999999999999</v>
      </c>
    </row>
    <row r="46" spans="1:23" x14ac:dyDescent="0.3">
      <c r="A46" s="52">
        <v>6</v>
      </c>
      <c r="B46" s="116" t="s">
        <v>98</v>
      </c>
      <c r="C46" s="118">
        <v>160697</v>
      </c>
      <c r="D46" s="119">
        <v>175655309.46000001</v>
      </c>
      <c r="E46" s="117">
        <v>1093.08</v>
      </c>
      <c r="F46" s="117">
        <v>997.55</v>
      </c>
      <c r="G46" s="118">
        <v>36541</v>
      </c>
      <c r="H46" s="119">
        <v>28820438.460000001</v>
      </c>
      <c r="I46" s="116">
        <v>788.72</v>
      </c>
      <c r="J46" s="117">
        <v>708.74</v>
      </c>
      <c r="K46" s="118">
        <v>9708</v>
      </c>
      <c r="L46" s="119">
        <v>6027309.6799999997</v>
      </c>
      <c r="M46" s="116">
        <v>620.86</v>
      </c>
      <c r="N46" s="117">
        <v>529.09</v>
      </c>
      <c r="O46" s="118">
        <v>1772</v>
      </c>
      <c r="P46" s="119">
        <v>712638.71</v>
      </c>
      <c r="Q46" s="116">
        <v>402.17</v>
      </c>
      <c r="R46" s="117">
        <v>399.54</v>
      </c>
      <c r="S46" s="118">
        <v>208718</v>
      </c>
      <c r="T46" s="119">
        <v>211215696.31</v>
      </c>
      <c r="U46" s="119">
        <v>1011.97</v>
      </c>
      <c r="V46" s="116">
        <v>893.6</v>
      </c>
      <c r="W46" s="113">
        <v>15.77</v>
      </c>
    </row>
    <row r="47" spans="1:23" x14ac:dyDescent="0.3">
      <c r="A47" s="52">
        <v>7</v>
      </c>
      <c r="B47" s="116" t="s">
        <v>99</v>
      </c>
      <c r="C47" s="118">
        <v>176251</v>
      </c>
      <c r="D47" s="119">
        <v>183790022.94999999</v>
      </c>
      <c r="E47" s="117">
        <v>1042.77</v>
      </c>
      <c r="F47" s="117">
        <v>887.54</v>
      </c>
      <c r="G47" s="118">
        <v>37652</v>
      </c>
      <c r="H47" s="119">
        <v>30624181.300000001</v>
      </c>
      <c r="I47" s="116">
        <v>813.35</v>
      </c>
      <c r="J47" s="117">
        <v>737.03</v>
      </c>
      <c r="K47" s="118">
        <v>8143</v>
      </c>
      <c r="L47" s="119">
        <v>4972778.41</v>
      </c>
      <c r="M47" s="116">
        <v>610.67999999999995</v>
      </c>
      <c r="N47" s="117">
        <v>533.75</v>
      </c>
      <c r="O47" s="118">
        <v>5571</v>
      </c>
      <c r="P47" s="119">
        <v>1940327.73</v>
      </c>
      <c r="Q47" s="116">
        <v>348.29</v>
      </c>
      <c r="R47" s="117">
        <v>399.54</v>
      </c>
      <c r="S47" s="118">
        <v>227617</v>
      </c>
      <c r="T47" s="119">
        <v>221327310.38999999</v>
      </c>
      <c r="U47" s="119">
        <v>972.37</v>
      </c>
      <c r="V47" s="116">
        <v>813.6</v>
      </c>
      <c r="W47" s="113">
        <v>17.2</v>
      </c>
    </row>
    <row r="48" spans="1:23" x14ac:dyDescent="0.3">
      <c r="A48" s="52">
        <v>8</v>
      </c>
      <c r="B48" s="116" t="s">
        <v>100</v>
      </c>
      <c r="C48" s="118">
        <v>163179</v>
      </c>
      <c r="D48" s="119">
        <v>159356820.84999999</v>
      </c>
      <c r="E48" s="117">
        <v>976.58</v>
      </c>
      <c r="F48" s="117">
        <v>797.3</v>
      </c>
      <c r="G48" s="118">
        <v>52744</v>
      </c>
      <c r="H48" s="119">
        <v>42011960.020000003</v>
      </c>
      <c r="I48" s="116">
        <v>796.53</v>
      </c>
      <c r="J48" s="117">
        <v>711.53</v>
      </c>
      <c r="K48" s="118">
        <v>7836</v>
      </c>
      <c r="L48" s="119">
        <v>4628815.32</v>
      </c>
      <c r="M48" s="116">
        <v>590.71</v>
      </c>
      <c r="N48" s="117">
        <v>537.69000000000005</v>
      </c>
      <c r="O48" s="118">
        <v>2270</v>
      </c>
      <c r="P48" s="119">
        <v>775316.73</v>
      </c>
      <c r="Q48" s="116">
        <v>341.55</v>
      </c>
      <c r="R48" s="117">
        <v>399.54</v>
      </c>
      <c r="S48" s="118">
        <v>226029</v>
      </c>
      <c r="T48" s="119">
        <v>206772912.91999999</v>
      </c>
      <c r="U48" s="119">
        <v>914.81</v>
      </c>
      <c r="V48" s="116">
        <v>748.55</v>
      </c>
      <c r="W48" s="113">
        <v>17.079999999999998</v>
      </c>
    </row>
    <row r="49" spans="1:23" x14ac:dyDescent="0.3">
      <c r="A49" s="52">
        <v>9</v>
      </c>
      <c r="B49" s="116" t="s">
        <v>101</v>
      </c>
      <c r="C49" s="118">
        <v>117486</v>
      </c>
      <c r="D49" s="119">
        <v>106707868.98999999</v>
      </c>
      <c r="E49" s="117">
        <v>908.26</v>
      </c>
      <c r="F49" s="117">
        <v>713.62</v>
      </c>
      <c r="G49" s="118">
        <v>45401</v>
      </c>
      <c r="H49" s="119">
        <v>35136471.020000003</v>
      </c>
      <c r="I49" s="116">
        <v>773.91</v>
      </c>
      <c r="J49" s="117">
        <v>672.36</v>
      </c>
      <c r="K49" s="118">
        <v>5979</v>
      </c>
      <c r="L49" s="119">
        <v>3531071.12</v>
      </c>
      <c r="M49" s="116">
        <v>590.58000000000004</v>
      </c>
      <c r="N49" s="117">
        <v>529.14</v>
      </c>
      <c r="O49" s="118">
        <v>864</v>
      </c>
      <c r="P49" s="119">
        <v>263279.28999999998</v>
      </c>
      <c r="Q49" s="116">
        <v>304.72000000000003</v>
      </c>
      <c r="R49" s="117">
        <v>193.09</v>
      </c>
      <c r="S49" s="118">
        <v>169730</v>
      </c>
      <c r="T49" s="119">
        <v>145638690.41999999</v>
      </c>
      <c r="U49" s="119">
        <v>858.06</v>
      </c>
      <c r="V49" s="116">
        <v>688.93</v>
      </c>
      <c r="W49" s="113">
        <v>12.82</v>
      </c>
    </row>
    <row r="50" spans="1:23" x14ac:dyDescent="0.3">
      <c r="A50" s="52">
        <v>10</v>
      </c>
      <c r="B50" s="116" t="s">
        <v>109</v>
      </c>
      <c r="C50" s="118">
        <v>98781</v>
      </c>
      <c r="D50" s="119">
        <v>86081587.239999995</v>
      </c>
      <c r="E50" s="117">
        <v>871.44</v>
      </c>
      <c r="F50" s="117">
        <v>650.79</v>
      </c>
      <c r="G50" s="118">
        <v>44163</v>
      </c>
      <c r="H50" s="119">
        <v>33984134.609999999</v>
      </c>
      <c r="I50" s="116">
        <v>769.52</v>
      </c>
      <c r="J50" s="117">
        <v>659.63</v>
      </c>
      <c r="K50" s="118">
        <v>4540</v>
      </c>
      <c r="L50" s="119">
        <v>2780564.71</v>
      </c>
      <c r="M50" s="116">
        <v>612.46</v>
      </c>
      <c r="N50" s="117">
        <v>476.24</v>
      </c>
      <c r="O50" s="118">
        <v>569</v>
      </c>
      <c r="P50" s="119">
        <v>170264.57</v>
      </c>
      <c r="Q50" s="116">
        <v>299.23</v>
      </c>
      <c r="R50" s="117">
        <v>193.09</v>
      </c>
      <c r="S50" s="118">
        <v>148053</v>
      </c>
      <c r="T50" s="119">
        <v>123016551.13</v>
      </c>
      <c r="U50" s="119">
        <v>830.9</v>
      </c>
      <c r="V50" s="116">
        <v>648.29</v>
      </c>
      <c r="W50" s="113">
        <v>11.18</v>
      </c>
    </row>
    <row r="51" spans="1:23" x14ac:dyDescent="0.3">
      <c r="A51" s="52">
        <v>11</v>
      </c>
      <c r="B51" s="116" t="s">
        <v>110</v>
      </c>
      <c r="C51" s="118">
        <v>42658</v>
      </c>
      <c r="D51" s="119">
        <v>35203035.25</v>
      </c>
      <c r="E51" s="117">
        <v>825.24</v>
      </c>
      <c r="F51" s="117">
        <v>541.65</v>
      </c>
      <c r="G51" s="118">
        <v>22807</v>
      </c>
      <c r="H51" s="119">
        <v>17658092.84</v>
      </c>
      <c r="I51" s="116">
        <v>774.24</v>
      </c>
      <c r="J51" s="117">
        <v>653.94000000000005</v>
      </c>
      <c r="K51" s="118">
        <v>1863</v>
      </c>
      <c r="L51" s="119">
        <v>1207450.96</v>
      </c>
      <c r="M51" s="116">
        <v>648.12</v>
      </c>
      <c r="N51" s="117">
        <v>447.92</v>
      </c>
      <c r="O51" s="118">
        <v>214</v>
      </c>
      <c r="P51" s="119">
        <v>62224.46</v>
      </c>
      <c r="Q51" s="116">
        <v>290.77</v>
      </c>
      <c r="R51" s="117">
        <v>181.67</v>
      </c>
      <c r="S51" s="118">
        <v>67542</v>
      </c>
      <c r="T51" s="119">
        <v>54130803.509999998</v>
      </c>
      <c r="U51" s="119">
        <v>801.44</v>
      </c>
      <c r="V51" s="116">
        <v>587.33000000000004</v>
      </c>
      <c r="W51" s="113">
        <v>5.0999999999999996</v>
      </c>
    </row>
    <row r="52" spans="1:23" ht="15" thickBot="1" x14ac:dyDescent="0.35">
      <c r="A52" s="284">
        <v>12</v>
      </c>
      <c r="B52" s="285" t="s">
        <v>111</v>
      </c>
      <c r="C52" s="269">
        <v>11139</v>
      </c>
      <c r="D52" s="270">
        <v>8607940.379999999</v>
      </c>
      <c r="E52" s="270">
        <v>772.77496902774033</v>
      </c>
      <c r="F52" s="301">
        <v>484.82</v>
      </c>
      <c r="G52" s="269">
        <v>6567</v>
      </c>
      <c r="H52" s="270">
        <v>5022586.45</v>
      </c>
      <c r="I52" s="270">
        <v>764.82205725597692</v>
      </c>
      <c r="J52" s="301">
        <v>621.95000000000005</v>
      </c>
      <c r="K52" s="269">
        <v>684</v>
      </c>
      <c r="L52" s="270">
        <v>439341.81</v>
      </c>
      <c r="M52" s="270">
        <v>642.31258771929822</v>
      </c>
      <c r="N52" s="270">
        <v>431.3</v>
      </c>
      <c r="O52" s="269">
        <v>45</v>
      </c>
      <c r="P52" s="270">
        <v>9189.84</v>
      </c>
      <c r="Q52" s="270">
        <v>204.21866666666668</v>
      </c>
      <c r="R52" s="301">
        <v>170.26</v>
      </c>
      <c r="S52" s="269">
        <v>18435</v>
      </c>
      <c r="T52" s="270">
        <v>14079058.479999999</v>
      </c>
      <c r="U52" s="270">
        <v>763.71350583129913</v>
      </c>
      <c r="V52" s="298">
        <v>543.41999999999996</v>
      </c>
      <c r="W52" s="270">
        <v>1.3918049978143339</v>
      </c>
    </row>
    <row r="53" spans="1:23" ht="16.2" thickBot="1" x14ac:dyDescent="0.35">
      <c r="A53" s="114"/>
      <c r="B53" s="124" t="s">
        <v>530</v>
      </c>
      <c r="C53" s="250">
        <v>903814</v>
      </c>
      <c r="D53" s="323">
        <v>913807236.66999984</v>
      </c>
      <c r="E53" s="323">
        <v>1011.056740291697</v>
      </c>
      <c r="F53" s="127">
        <v>872.21</v>
      </c>
      <c r="G53" s="250">
        <v>338576</v>
      </c>
      <c r="H53" s="323">
        <v>250107310.47</v>
      </c>
      <c r="I53" s="323">
        <v>738.70360117078587</v>
      </c>
      <c r="J53" s="127">
        <v>637.57000000000005</v>
      </c>
      <c r="K53" s="250">
        <v>69081</v>
      </c>
      <c r="L53" s="323">
        <v>43449988.170000002</v>
      </c>
      <c r="M53" s="323">
        <v>628.97161549485395</v>
      </c>
      <c r="N53" s="127">
        <v>529.14</v>
      </c>
      <c r="O53" s="250">
        <v>13068</v>
      </c>
      <c r="P53" s="323">
        <v>5383301.5800000001</v>
      </c>
      <c r="Q53" s="323">
        <v>411.94533057851243</v>
      </c>
      <c r="R53" s="127">
        <v>399.54</v>
      </c>
      <c r="S53" s="250">
        <v>1324539</v>
      </c>
      <c r="T53" s="323">
        <v>1212747836.8899999</v>
      </c>
      <c r="U53" s="323">
        <v>915.59994601140465</v>
      </c>
      <c r="V53" s="124">
        <v>760.71</v>
      </c>
      <c r="W53" s="115">
        <v>100</v>
      </c>
    </row>
    <row r="58" spans="1:23" x14ac:dyDescent="0.3">
      <c r="B58" s="8"/>
    </row>
    <row r="61" spans="1:23" x14ac:dyDescent="0.3">
      <c r="D61" s="365"/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N119"/>
  <sheetViews>
    <sheetView zoomScale="115" zoomScaleNormal="115" workbookViewId="0">
      <selection activeCell="G20" sqref="G20"/>
    </sheetView>
  </sheetViews>
  <sheetFormatPr defaultColWidth="9.109375" defaultRowHeight="14.4" x14ac:dyDescent="0.3"/>
  <cols>
    <col min="1" max="1" width="14" customWidth="1"/>
    <col min="2" max="2" width="22.109375" bestFit="1" customWidth="1"/>
    <col min="3" max="3" width="10" customWidth="1"/>
    <col min="4" max="4" width="22.109375" bestFit="1" customWidth="1"/>
    <col min="5" max="5" width="12.33203125" style="8" customWidth="1"/>
    <col min="6" max="6" width="12.5546875" style="8" customWidth="1"/>
    <col min="7" max="7" width="12.6640625" style="8" customWidth="1"/>
    <col min="8" max="8" width="12" style="295" customWidth="1"/>
    <col min="9" max="9" width="18.33203125" style="9" customWidth="1"/>
    <col min="10" max="10" width="17.109375" style="9" customWidth="1"/>
    <col min="11" max="11" width="18.44140625" style="9" customWidth="1"/>
    <col min="12" max="12" width="17" style="9" customWidth="1"/>
  </cols>
  <sheetData>
    <row r="1" spans="1:14" s="2" customFormat="1" ht="15.6" x14ac:dyDescent="0.3">
      <c r="A1" s="410" t="s">
        <v>708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4" s="2" customFormat="1" ht="15" thickBot="1" x14ac:dyDescent="0.35">
      <c r="A2" s="292"/>
      <c r="E2" s="36"/>
      <c r="F2" s="36"/>
      <c r="G2" s="36"/>
      <c r="H2" s="294"/>
      <c r="I2" s="293"/>
      <c r="J2" s="293"/>
      <c r="K2" s="293"/>
      <c r="L2" s="293"/>
    </row>
    <row r="3" spans="1:14" s="2" customFormat="1" ht="33" customHeight="1" x14ac:dyDescent="0.3">
      <c r="A3" s="359" t="s">
        <v>367</v>
      </c>
      <c r="B3" s="360" t="s">
        <v>368</v>
      </c>
      <c r="C3" s="360" t="s">
        <v>43</v>
      </c>
      <c r="D3" s="360" t="s">
        <v>44</v>
      </c>
      <c r="E3" s="360" t="s">
        <v>5</v>
      </c>
      <c r="F3" s="360" t="s">
        <v>6</v>
      </c>
      <c r="G3" s="360" t="s">
        <v>45</v>
      </c>
      <c r="H3" s="361" t="s">
        <v>49</v>
      </c>
      <c r="I3" s="362" t="s">
        <v>112</v>
      </c>
      <c r="J3" s="362" t="s">
        <v>500</v>
      </c>
      <c r="K3" s="362" t="s">
        <v>501</v>
      </c>
      <c r="L3" s="363" t="s">
        <v>502</v>
      </c>
    </row>
    <row r="4" spans="1:14" s="42" customFormat="1" ht="15.6" x14ac:dyDescent="0.3">
      <c r="A4" s="209">
        <v>1</v>
      </c>
      <c r="B4" s="234" t="s">
        <v>369</v>
      </c>
      <c r="C4" s="3"/>
      <c r="D4" s="234" t="s">
        <v>369</v>
      </c>
      <c r="E4" s="3">
        <v>355852</v>
      </c>
      <c r="F4" s="3">
        <v>92641</v>
      </c>
      <c r="G4" s="3">
        <v>10201</v>
      </c>
      <c r="H4" s="234">
        <v>2537</v>
      </c>
      <c r="I4" s="4">
        <v>507499489.17000002</v>
      </c>
      <c r="J4" s="4">
        <v>8627970.6899999995</v>
      </c>
      <c r="K4" s="4">
        <v>27785900.34</v>
      </c>
      <c r="L4" s="197">
        <v>543913360.20000005</v>
      </c>
    </row>
    <row r="5" spans="1:14" x14ac:dyDescent="0.3">
      <c r="A5" s="210"/>
      <c r="B5" s="233" t="s">
        <v>369</v>
      </c>
      <c r="C5" s="78" t="s">
        <v>258</v>
      </c>
      <c r="D5" s="233" t="s">
        <v>419</v>
      </c>
      <c r="E5" s="6">
        <v>336</v>
      </c>
      <c r="F5" s="6">
        <v>8746</v>
      </c>
      <c r="G5" s="6">
        <v>2163</v>
      </c>
      <c r="H5" s="233">
        <v>0</v>
      </c>
      <c r="I5" s="22">
        <v>5766210.4699999997</v>
      </c>
      <c r="J5" s="22">
        <v>1995.09</v>
      </c>
      <c r="K5" s="22">
        <v>304693.49</v>
      </c>
      <c r="L5" s="95">
        <v>6072899.0499999998</v>
      </c>
    </row>
    <row r="6" spans="1:14" s="42" customFormat="1" ht="15.6" x14ac:dyDescent="0.3">
      <c r="A6" s="210"/>
      <c r="B6" s="233" t="s">
        <v>369</v>
      </c>
      <c r="C6" s="6" t="s">
        <v>638</v>
      </c>
      <c r="D6" s="233" t="s">
        <v>637</v>
      </c>
      <c r="E6" s="6">
        <v>0</v>
      </c>
      <c r="F6" s="6">
        <v>0</v>
      </c>
      <c r="G6" s="6">
        <v>0</v>
      </c>
      <c r="H6" s="233">
        <v>2537</v>
      </c>
      <c r="I6" s="22">
        <v>568215.11</v>
      </c>
      <c r="J6" s="22">
        <v>0</v>
      </c>
      <c r="K6" s="22">
        <v>4704.87</v>
      </c>
      <c r="L6" s="95">
        <v>572919.98</v>
      </c>
    </row>
    <row r="7" spans="1:14" x14ac:dyDescent="0.3">
      <c r="A7" s="210"/>
      <c r="B7" s="6" t="s">
        <v>369</v>
      </c>
      <c r="C7" s="6" t="s">
        <v>503</v>
      </c>
      <c r="D7" s="6" t="s">
        <v>561</v>
      </c>
      <c r="E7" s="6">
        <v>355516</v>
      </c>
      <c r="F7" s="6">
        <v>83895</v>
      </c>
      <c r="G7" s="6">
        <v>8038</v>
      </c>
      <c r="H7" s="233">
        <v>0</v>
      </c>
      <c r="I7" s="22">
        <v>501165063.58999997</v>
      </c>
      <c r="J7" s="22">
        <v>8625975.5999999996</v>
      </c>
      <c r="K7" s="22">
        <v>27476501.98</v>
      </c>
      <c r="L7" s="95">
        <v>537267541.16999996</v>
      </c>
    </row>
    <row r="8" spans="1:14" s="42" customFormat="1" ht="15.6" x14ac:dyDescent="0.3">
      <c r="A8" s="209">
        <v>1</v>
      </c>
      <c r="B8" s="3" t="s">
        <v>69</v>
      </c>
      <c r="C8" s="3"/>
      <c r="D8" s="3" t="s">
        <v>69</v>
      </c>
      <c r="E8" s="3">
        <v>12499</v>
      </c>
      <c r="F8" s="3">
        <v>3418</v>
      </c>
      <c r="G8" s="3">
        <v>0</v>
      </c>
      <c r="H8" s="234">
        <v>0</v>
      </c>
      <c r="I8" s="4">
        <v>1321697.74</v>
      </c>
      <c r="J8" s="4">
        <v>0</v>
      </c>
      <c r="K8" s="4">
        <v>0</v>
      </c>
      <c r="L8" s="197">
        <v>1321697.74</v>
      </c>
    </row>
    <row r="9" spans="1:14" x14ac:dyDescent="0.3">
      <c r="A9" s="210"/>
      <c r="B9" s="6" t="s">
        <v>69</v>
      </c>
      <c r="C9" s="6" t="s">
        <v>302</v>
      </c>
      <c r="D9" s="6" t="s">
        <v>69</v>
      </c>
      <c r="E9" s="6">
        <v>12499</v>
      </c>
      <c r="F9" s="6">
        <v>3418</v>
      </c>
      <c r="G9" s="6">
        <v>0</v>
      </c>
      <c r="H9" s="233">
        <v>0</v>
      </c>
      <c r="I9" s="22">
        <v>1321697.74</v>
      </c>
      <c r="J9" s="22">
        <v>0</v>
      </c>
      <c r="K9" s="22">
        <v>0</v>
      </c>
      <c r="L9" s="95">
        <v>1321697.74</v>
      </c>
      <c r="N9" s="8"/>
    </row>
    <row r="10" spans="1:14" s="42" customFormat="1" ht="15.6" x14ac:dyDescent="0.3">
      <c r="A10" s="209">
        <v>1</v>
      </c>
      <c r="B10" s="3" t="s">
        <v>370</v>
      </c>
      <c r="C10" s="3"/>
      <c r="D10" s="3" t="s">
        <v>370</v>
      </c>
      <c r="E10" s="3">
        <v>24503</v>
      </c>
      <c r="F10" s="3">
        <v>0</v>
      </c>
      <c r="G10" s="3">
        <v>0</v>
      </c>
      <c r="H10" s="234">
        <v>0</v>
      </c>
      <c r="I10" s="4">
        <v>3367467.36</v>
      </c>
      <c r="J10" s="4">
        <v>0</v>
      </c>
      <c r="K10" s="4">
        <v>0</v>
      </c>
      <c r="L10" s="197">
        <v>3367467.36</v>
      </c>
    </row>
    <row r="11" spans="1:14" x14ac:dyDescent="0.3">
      <c r="A11" s="210"/>
      <c r="B11" s="6" t="s">
        <v>370</v>
      </c>
      <c r="C11" s="6" t="s">
        <v>303</v>
      </c>
      <c r="D11" s="6" t="s">
        <v>73</v>
      </c>
      <c r="E11" s="6">
        <v>24503</v>
      </c>
      <c r="F11" s="6">
        <v>0</v>
      </c>
      <c r="G11" s="6">
        <v>0</v>
      </c>
      <c r="H11" s="233">
        <v>0</v>
      </c>
      <c r="I11" s="22">
        <v>3367467.36</v>
      </c>
      <c r="J11" s="22">
        <v>0</v>
      </c>
      <c r="K11" s="22">
        <v>0</v>
      </c>
      <c r="L11" s="95">
        <v>3367467.36</v>
      </c>
    </row>
    <row r="12" spans="1:14" x14ac:dyDescent="0.3">
      <c r="A12" s="209">
        <v>1</v>
      </c>
      <c r="B12" s="3" t="s">
        <v>371</v>
      </c>
      <c r="C12" s="3"/>
      <c r="D12" s="3" t="s">
        <v>371</v>
      </c>
      <c r="E12" s="3">
        <v>43060</v>
      </c>
      <c r="F12" s="3">
        <v>15067</v>
      </c>
      <c r="G12" s="3">
        <v>1816</v>
      </c>
      <c r="H12" s="234">
        <v>162</v>
      </c>
      <c r="I12" s="4">
        <v>63253330.520000003</v>
      </c>
      <c r="J12" s="4">
        <v>2590270.79</v>
      </c>
      <c r="K12" s="4">
        <v>3350224.94</v>
      </c>
      <c r="L12" s="197">
        <v>69193826.25</v>
      </c>
    </row>
    <row r="13" spans="1:14" x14ac:dyDescent="0.3">
      <c r="A13" s="210"/>
      <c r="B13" s="6" t="s">
        <v>371</v>
      </c>
      <c r="C13" s="6" t="s">
        <v>267</v>
      </c>
      <c r="D13" s="6" t="s">
        <v>352</v>
      </c>
      <c r="E13" s="6">
        <v>12463</v>
      </c>
      <c r="F13" s="6">
        <v>4152</v>
      </c>
      <c r="G13" s="6">
        <v>546</v>
      </c>
      <c r="H13" s="233">
        <v>0</v>
      </c>
      <c r="I13" s="22">
        <v>12283831.710000001</v>
      </c>
      <c r="J13" s="22">
        <v>307646.44</v>
      </c>
      <c r="K13" s="22">
        <v>686444.85</v>
      </c>
      <c r="L13" s="95">
        <v>13277923</v>
      </c>
    </row>
    <row r="14" spans="1:14" x14ac:dyDescent="0.3">
      <c r="A14" s="210"/>
      <c r="B14" s="6" t="s">
        <v>371</v>
      </c>
      <c r="C14" s="6" t="s">
        <v>268</v>
      </c>
      <c r="D14" s="6" t="s">
        <v>62</v>
      </c>
      <c r="E14" s="6">
        <v>13210</v>
      </c>
      <c r="F14" s="6">
        <v>5810</v>
      </c>
      <c r="G14" s="6">
        <v>290</v>
      </c>
      <c r="H14" s="233">
        <v>162</v>
      </c>
      <c r="I14" s="22">
        <v>22092309.84</v>
      </c>
      <c r="J14" s="22">
        <v>1256803.58</v>
      </c>
      <c r="K14" s="22">
        <v>1183961.31</v>
      </c>
      <c r="L14" s="95">
        <v>24533074.73</v>
      </c>
    </row>
    <row r="15" spans="1:14" x14ac:dyDescent="0.3">
      <c r="A15" s="210"/>
      <c r="B15" s="6" t="s">
        <v>371</v>
      </c>
      <c r="C15" s="6" t="s">
        <v>269</v>
      </c>
      <c r="D15" s="6" t="s">
        <v>63</v>
      </c>
      <c r="E15" s="6">
        <v>17387</v>
      </c>
      <c r="F15" s="6">
        <v>5105</v>
      </c>
      <c r="G15" s="6">
        <v>980</v>
      </c>
      <c r="H15" s="233">
        <v>0</v>
      </c>
      <c r="I15" s="22">
        <v>28877188.969999999</v>
      </c>
      <c r="J15" s="22">
        <v>1025820.77</v>
      </c>
      <c r="K15" s="22">
        <v>1479818.78</v>
      </c>
      <c r="L15" s="95">
        <v>31382828.52</v>
      </c>
    </row>
    <row r="16" spans="1:14" x14ac:dyDescent="0.3">
      <c r="A16" s="209">
        <v>1</v>
      </c>
      <c r="B16" s="3" t="s">
        <v>372</v>
      </c>
      <c r="C16" s="3"/>
      <c r="D16" s="3" t="s">
        <v>372</v>
      </c>
      <c r="E16" s="3">
        <v>4087</v>
      </c>
      <c r="F16" s="3">
        <v>1107</v>
      </c>
      <c r="G16" s="3">
        <v>356</v>
      </c>
      <c r="H16" s="234">
        <v>0</v>
      </c>
      <c r="I16" s="4">
        <v>7257993.9199999999</v>
      </c>
      <c r="J16" s="4">
        <v>304315.40000000002</v>
      </c>
      <c r="K16" s="4">
        <v>158088.16</v>
      </c>
      <c r="L16" s="197">
        <v>7720397.4800000004</v>
      </c>
    </row>
    <row r="17" spans="1:12" s="42" customFormat="1" ht="15.6" x14ac:dyDescent="0.3">
      <c r="A17" s="210"/>
      <c r="B17" s="6" t="s">
        <v>372</v>
      </c>
      <c r="C17" s="6" t="s">
        <v>270</v>
      </c>
      <c r="D17" s="6" t="s">
        <v>353</v>
      </c>
      <c r="E17" s="6">
        <v>2250</v>
      </c>
      <c r="F17" s="6">
        <v>496</v>
      </c>
      <c r="G17" s="6">
        <v>207</v>
      </c>
      <c r="H17" s="233">
        <v>0</v>
      </c>
      <c r="I17" s="22">
        <v>4485056.13</v>
      </c>
      <c r="J17" s="22">
        <v>277280.39</v>
      </c>
      <c r="K17" s="22">
        <v>26405.88</v>
      </c>
      <c r="L17" s="95">
        <v>4788742.4000000004</v>
      </c>
    </row>
    <row r="18" spans="1:12" x14ac:dyDescent="0.3">
      <c r="A18" s="210"/>
      <c r="B18" s="6" t="s">
        <v>372</v>
      </c>
      <c r="C18" s="6" t="s">
        <v>271</v>
      </c>
      <c r="D18" s="6" t="s">
        <v>354</v>
      </c>
      <c r="E18" s="6">
        <v>444</v>
      </c>
      <c r="F18" s="6">
        <v>111</v>
      </c>
      <c r="G18" s="6">
        <v>44</v>
      </c>
      <c r="H18" s="233">
        <v>0</v>
      </c>
      <c r="I18" s="22">
        <v>535867.74</v>
      </c>
      <c r="J18" s="22">
        <v>5620.38</v>
      </c>
      <c r="K18" s="22">
        <v>26278.33</v>
      </c>
      <c r="L18" s="95">
        <v>567766.44999999995</v>
      </c>
    </row>
    <row r="19" spans="1:12" x14ac:dyDescent="0.3">
      <c r="A19" s="210"/>
      <c r="B19" s="6" t="s">
        <v>372</v>
      </c>
      <c r="C19" s="6" t="s">
        <v>398</v>
      </c>
      <c r="D19" s="6" t="s">
        <v>373</v>
      </c>
      <c r="E19" s="6">
        <v>482</v>
      </c>
      <c r="F19" s="6">
        <v>223</v>
      </c>
      <c r="G19" s="6">
        <v>39</v>
      </c>
      <c r="H19" s="233">
        <v>0</v>
      </c>
      <c r="I19" s="22">
        <v>810409.97</v>
      </c>
      <c r="J19" s="22">
        <v>2372.5100000000002</v>
      </c>
      <c r="K19" s="22">
        <v>40365.949999999997</v>
      </c>
      <c r="L19" s="95">
        <v>853148.43</v>
      </c>
    </row>
    <row r="20" spans="1:12" x14ac:dyDescent="0.3">
      <c r="A20" s="210"/>
      <c r="B20" s="6" t="s">
        <v>372</v>
      </c>
      <c r="C20" s="6" t="s">
        <v>399</v>
      </c>
      <c r="D20" s="6" t="s">
        <v>374</v>
      </c>
      <c r="E20" s="6">
        <v>41</v>
      </c>
      <c r="F20" s="6">
        <v>22</v>
      </c>
      <c r="G20" s="6">
        <v>7</v>
      </c>
      <c r="H20" s="233">
        <v>0</v>
      </c>
      <c r="I20" s="22">
        <v>75413.429999999993</v>
      </c>
      <c r="J20" s="22">
        <v>566.91</v>
      </c>
      <c r="K20" s="22">
        <v>3680.52</v>
      </c>
      <c r="L20" s="95">
        <v>79660.86</v>
      </c>
    </row>
    <row r="21" spans="1:12" x14ac:dyDescent="0.3">
      <c r="A21" s="210"/>
      <c r="B21" s="6" t="s">
        <v>372</v>
      </c>
      <c r="C21" s="6" t="s">
        <v>395</v>
      </c>
      <c r="D21" s="6" t="s">
        <v>375</v>
      </c>
      <c r="E21" s="6">
        <v>807</v>
      </c>
      <c r="F21" s="6">
        <v>214</v>
      </c>
      <c r="G21" s="6">
        <v>54</v>
      </c>
      <c r="H21" s="233">
        <v>0</v>
      </c>
      <c r="I21" s="22">
        <v>1232967.3400000001</v>
      </c>
      <c r="J21" s="22">
        <v>16796.189999999999</v>
      </c>
      <c r="K21" s="22">
        <v>55686.34</v>
      </c>
      <c r="L21" s="95">
        <v>1305449.8700000001</v>
      </c>
    </row>
    <row r="22" spans="1:12" x14ac:dyDescent="0.3">
      <c r="A22" s="210"/>
      <c r="B22" s="6" t="s">
        <v>372</v>
      </c>
      <c r="C22" s="6" t="s">
        <v>396</v>
      </c>
      <c r="D22" s="6" t="s">
        <v>376</v>
      </c>
      <c r="E22" s="6">
        <v>26</v>
      </c>
      <c r="F22" s="6">
        <v>28</v>
      </c>
      <c r="G22" s="6">
        <v>5</v>
      </c>
      <c r="H22" s="233">
        <v>0</v>
      </c>
      <c r="I22" s="22">
        <v>50124.95</v>
      </c>
      <c r="J22" s="22">
        <v>64.83</v>
      </c>
      <c r="K22" s="22">
        <v>2541.6999999999998</v>
      </c>
      <c r="L22" s="95">
        <v>52731.48</v>
      </c>
    </row>
    <row r="23" spans="1:12" x14ac:dyDescent="0.3">
      <c r="A23" s="210"/>
      <c r="B23" s="6" t="s">
        <v>372</v>
      </c>
      <c r="C23" s="6" t="s">
        <v>393</v>
      </c>
      <c r="D23" s="6" t="s">
        <v>377</v>
      </c>
      <c r="E23" s="6">
        <v>29</v>
      </c>
      <c r="F23" s="6">
        <v>9</v>
      </c>
      <c r="G23" s="6">
        <v>0</v>
      </c>
      <c r="H23" s="233">
        <v>0</v>
      </c>
      <c r="I23" s="22">
        <v>43740.15</v>
      </c>
      <c r="J23" s="22">
        <v>297.93</v>
      </c>
      <c r="K23" s="22">
        <v>2126.29</v>
      </c>
      <c r="L23" s="95">
        <v>46164.37</v>
      </c>
    </row>
    <row r="24" spans="1:12" x14ac:dyDescent="0.3">
      <c r="A24" s="210"/>
      <c r="B24" s="6" t="s">
        <v>372</v>
      </c>
      <c r="C24" s="6" t="s">
        <v>394</v>
      </c>
      <c r="D24" s="6" t="s">
        <v>378</v>
      </c>
      <c r="E24" s="6">
        <v>8</v>
      </c>
      <c r="F24" s="6">
        <v>4</v>
      </c>
      <c r="G24" s="6">
        <v>0</v>
      </c>
      <c r="H24" s="233">
        <v>0</v>
      </c>
      <c r="I24" s="22">
        <v>24414.21</v>
      </c>
      <c r="J24" s="22">
        <v>1316.26</v>
      </c>
      <c r="K24" s="22">
        <v>1003.15</v>
      </c>
      <c r="L24" s="95">
        <v>26733.62</v>
      </c>
    </row>
    <row r="25" spans="1:12" x14ac:dyDescent="0.3">
      <c r="A25" s="209">
        <v>1</v>
      </c>
      <c r="B25" s="3" t="s">
        <v>379</v>
      </c>
      <c r="C25" s="3"/>
      <c r="D25" s="3" t="s">
        <v>379</v>
      </c>
      <c r="E25" s="3">
        <v>9804</v>
      </c>
      <c r="F25" s="3">
        <v>90</v>
      </c>
      <c r="G25" s="3">
        <v>22</v>
      </c>
      <c r="H25" s="234">
        <v>0</v>
      </c>
      <c r="I25" s="4">
        <v>5346180.6100000003</v>
      </c>
      <c r="J25" s="4">
        <v>217537.84</v>
      </c>
      <c r="K25" s="4">
        <v>307581.03999999998</v>
      </c>
      <c r="L25" s="197">
        <v>5871299.4900000002</v>
      </c>
    </row>
    <row r="26" spans="1:12" x14ac:dyDescent="0.3">
      <c r="A26" s="210"/>
      <c r="B26" s="6" t="s">
        <v>379</v>
      </c>
      <c r="C26" s="6" t="s">
        <v>402</v>
      </c>
      <c r="D26" s="6" t="s">
        <v>578</v>
      </c>
      <c r="E26" s="6">
        <v>6410</v>
      </c>
      <c r="F26" s="6">
        <v>74</v>
      </c>
      <c r="G26" s="6">
        <v>18</v>
      </c>
      <c r="H26" s="233">
        <v>0</v>
      </c>
      <c r="I26" s="22">
        <v>3627681.26</v>
      </c>
      <c r="J26" s="22">
        <v>154551.51</v>
      </c>
      <c r="K26" s="22">
        <v>208388.78</v>
      </c>
      <c r="L26" s="95">
        <v>3990621.55</v>
      </c>
    </row>
    <row r="27" spans="1:12" x14ac:dyDescent="0.3">
      <c r="A27" s="210"/>
      <c r="B27" s="6" t="s">
        <v>379</v>
      </c>
      <c r="C27" s="6" t="s">
        <v>401</v>
      </c>
      <c r="D27" s="6" t="s">
        <v>323</v>
      </c>
      <c r="E27" s="6">
        <v>2892</v>
      </c>
      <c r="F27" s="6">
        <v>0</v>
      </c>
      <c r="G27" s="6">
        <v>0</v>
      </c>
      <c r="H27" s="233">
        <v>0</v>
      </c>
      <c r="I27" s="22">
        <v>1516728.81</v>
      </c>
      <c r="J27" s="22">
        <v>56966.53</v>
      </c>
      <c r="K27" s="22">
        <v>87447.25</v>
      </c>
      <c r="L27" s="95">
        <v>1661142.59</v>
      </c>
    </row>
    <row r="28" spans="1:12" s="42" customFormat="1" ht="15.6" x14ac:dyDescent="0.3">
      <c r="A28" s="210"/>
      <c r="B28" s="6" t="s">
        <v>379</v>
      </c>
      <c r="C28" s="6" t="s">
        <v>400</v>
      </c>
      <c r="D28" s="6" t="s">
        <v>428</v>
      </c>
      <c r="E28" s="6">
        <v>502</v>
      </c>
      <c r="F28" s="6">
        <v>16</v>
      </c>
      <c r="G28" s="6">
        <v>4</v>
      </c>
      <c r="H28" s="233">
        <v>0</v>
      </c>
      <c r="I28" s="22">
        <v>201770.54</v>
      </c>
      <c r="J28" s="22">
        <v>6019.8</v>
      </c>
      <c r="K28" s="22">
        <v>11745.01</v>
      </c>
      <c r="L28" s="95">
        <v>219535.35</v>
      </c>
    </row>
    <row r="29" spans="1:12" x14ac:dyDescent="0.3">
      <c r="A29" s="209">
        <v>1</v>
      </c>
      <c r="B29" s="3" t="s">
        <v>558</v>
      </c>
      <c r="C29" s="3"/>
      <c r="D29" s="3" t="s">
        <v>558</v>
      </c>
      <c r="E29" s="3">
        <v>967257</v>
      </c>
      <c r="F29" s="3">
        <v>297320</v>
      </c>
      <c r="G29" s="3">
        <v>70790</v>
      </c>
      <c r="H29" s="234">
        <v>1</v>
      </c>
      <c r="I29" s="4">
        <v>260340052.25999999</v>
      </c>
      <c r="J29" s="4">
        <v>9075072.1099999994</v>
      </c>
      <c r="K29" s="4">
        <v>14853141.960000001</v>
      </c>
      <c r="L29" s="197">
        <v>284268266.32999998</v>
      </c>
    </row>
    <row r="30" spans="1:12" x14ac:dyDescent="0.3">
      <c r="A30" s="210"/>
      <c r="B30" s="6" t="s">
        <v>558</v>
      </c>
      <c r="C30" s="6" t="s">
        <v>404</v>
      </c>
      <c r="D30" s="6" t="s">
        <v>534</v>
      </c>
      <c r="E30" s="6">
        <v>14</v>
      </c>
      <c r="F30" s="6">
        <v>5</v>
      </c>
      <c r="G30" s="6">
        <v>0</v>
      </c>
      <c r="H30" s="233">
        <v>0</v>
      </c>
      <c r="I30" s="22">
        <v>20175.27</v>
      </c>
      <c r="J30" s="22">
        <v>269.89999999999998</v>
      </c>
      <c r="K30" s="22">
        <v>1168.67</v>
      </c>
      <c r="L30" s="95">
        <v>21613.84</v>
      </c>
    </row>
    <row r="31" spans="1:12" x14ac:dyDescent="0.3">
      <c r="A31" s="210"/>
      <c r="B31" s="6" t="s">
        <v>558</v>
      </c>
      <c r="C31" s="6" t="s">
        <v>273</v>
      </c>
      <c r="D31" s="6" t="s">
        <v>506</v>
      </c>
      <c r="E31" s="6">
        <v>4840</v>
      </c>
      <c r="F31" s="6">
        <v>1267</v>
      </c>
      <c r="G31" s="6">
        <v>328</v>
      </c>
      <c r="H31" s="233">
        <v>0</v>
      </c>
      <c r="I31" s="22">
        <v>2538960.14</v>
      </c>
      <c r="J31" s="22">
        <v>240253.2</v>
      </c>
      <c r="K31" s="22">
        <v>136325.91</v>
      </c>
      <c r="L31" s="95">
        <v>2915539.25</v>
      </c>
    </row>
    <row r="32" spans="1:12" s="42" customFormat="1" ht="15.6" x14ac:dyDescent="0.3">
      <c r="A32" s="210"/>
      <c r="B32" s="6" t="s">
        <v>558</v>
      </c>
      <c r="C32" s="6" t="s">
        <v>274</v>
      </c>
      <c r="D32" s="6" t="s">
        <v>507</v>
      </c>
      <c r="E32" s="6">
        <v>26734</v>
      </c>
      <c r="F32" s="6">
        <v>7798</v>
      </c>
      <c r="G32" s="6">
        <v>3074</v>
      </c>
      <c r="H32" s="233">
        <v>0</v>
      </c>
      <c r="I32" s="22">
        <v>9008559.5299999993</v>
      </c>
      <c r="J32" s="22">
        <v>411092.37</v>
      </c>
      <c r="K32" s="22">
        <v>509443.86</v>
      </c>
      <c r="L32" s="95">
        <v>9929095.7599999998</v>
      </c>
    </row>
    <row r="33" spans="1:12" x14ac:dyDescent="0.3">
      <c r="A33" s="210"/>
      <c r="B33" s="6" t="s">
        <v>558</v>
      </c>
      <c r="C33" s="6" t="s">
        <v>643</v>
      </c>
      <c r="D33" s="6" t="s">
        <v>644</v>
      </c>
      <c r="E33" s="6">
        <v>13118</v>
      </c>
      <c r="F33" s="6">
        <v>2543</v>
      </c>
      <c r="G33" s="6">
        <v>342</v>
      </c>
      <c r="H33" s="233">
        <v>0</v>
      </c>
      <c r="I33" s="22">
        <v>5986860.5300000003</v>
      </c>
      <c r="J33" s="22">
        <v>297956.40000000002</v>
      </c>
      <c r="K33" s="22">
        <v>305300.65999999997</v>
      </c>
      <c r="L33" s="95">
        <v>6590117.5899999999</v>
      </c>
    </row>
    <row r="34" spans="1:12" x14ac:dyDescent="0.3">
      <c r="A34" s="210"/>
      <c r="B34" s="6" t="s">
        <v>558</v>
      </c>
      <c r="C34" s="6" t="s">
        <v>350</v>
      </c>
      <c r="D34" s="6" t="s">
        <v>508</v>
      </c>
      <c r="E34" s="6">
        <v>2935</v>
      </c>
      <c r="F34" s="6">
        <v>1331</v>
      </c>
      <c r="G34" s="6">
        <v>288</v>
      </c>
      <c r="H34" s="233">
        <v>0</v>
      </c>
      <c r="I34" s="22">
        <v>954705.06</v>
      </c>
      <c r="J34" s="22">
        <v>18404.28</v>
      </c>
      <c r="K34" s="22">
        <v>56104.89</v>
      </c>
      <c r="L34" s="95">
        <v>1029214.23</v>
      </c>
    </row>
    <row r="35" spans="1:12" x14ac:dyDescent="0.3">
      <c r="A35" s="210"/>
      <c r="B35" s="6" t="s">
        <v>558</v>
      </c>
      <c r="C35" s="6" t="s">
        <v>275</v>
      </c>
      <c r="D35" s="6" t="s">
        <v>509</v>
      </c>
      <c r="E35" s="6">
        <v>2169</v>
      </c>
      <c r="F35" s="6">
        <v>718</v>
      </c>
      <c r="G35" s="6">
        <v>44</v>
      </c>
      <c r="H35" s="233">
        <v>0</v>
      </c>
      <c r="I35" s="22">
        <v>620892.13</v>
      </c>
      <c r="J35" s="22">
        <v>15645.76</v>
      </c>
      <c r="K35" s="22">
        <v>35918.800000000003</v>
      </c>
      <c r="L35" s="95">
        <v>672456.69</v>
      </c>
    </row>
    <row r="36" spans="1:12" x14ac:dyDescent="0.3">
      <c r="A36" s="210"/>
      <c r="B36" s="6" t="s">
        <v>558</v>
      </c>
      <c r="C36" s="6" t="s">
        <v>276</v>
      </c>
      <c r="D36" s="6" t="s">
        <v>510</v>
      </c>
      <c r="E36" s="6">
        <v>22692</v>
      </c>
      <c r="F36" s="6">
        <v>4526</v>
      </c>
      <c r="G36" s="6">
        <v>194</v>
      </c>
      <c r="H36" s="233">
        <v>0</v>
      </c>
      <c r="I36" s="22">
        <v>6964834.9699999997</v>
      </c>
      <c r="J36" s="22">
        <v>314285.99</v>
      </c>
      <c r="K36" s="22">
        <v>374512.36</v>
      </c>
      <c r="L36" s="95">
        <v>7653633.3200000003</v>
      </c>
    </row>
    <row r="37" spans="1:12" x14ac:dyDescent="0.3">
      <c r="A37" s="210"/>
      <c r="B37" s="6" t="s">
        <v>558</v>
      </c>
      <c r="C37" s="6" t="s">
        <v>277</v>
      </c>
      <c r="D37" s="6" t="s">
        <v>511</v>
      </c>
      <c r="E37" s="6">
        <v>27488</v>
      </c>
      <c r="F37" s="6">
        <v>6991</v>
      </c>
      <c r="G37" s="6">
        <v>206</v>
      </c>
      <c r="H37" s="233">
        <v>0</v>
      </c>
      <c r="I37" s="22">
        <v>8004111.4299999997</v>
      </c>
      <c r="J37" s="22">
        <v>265267.28999999998</v>
      </c>
      <c r="K37" s="22">
        <v>457446.74</v>
      </c>
      <c r="L37" s="95">
        <v>8726825.4600000009</v>
      </c>
    </row>
    <row r="38" spans="1:12" x14ac:dyDescent="0.3">
      <c r="A38" s="210"/>
      <c r="B38" s="6" t="s">
        <v>558</v>
      </c>
      <c r="C38" s="6" t="s">
        <v>278</v>
      </c>
      <c r="D38" s="6" t="s">
        <v>512</v>
      </c>
      <c r="E38" s="6">
        <v>3784</v>
      </c>
      <c r="F38" s="6">
        <v>849</v>
      </c>
      <c r="G38" s="6">
        <v>61</v>
      </c>
      <c r="H38" s="233">
        <v>0</v>
      </c>
      <c r="I38" s="22">
        <v>1691139.11</v>
      </c>
      <c r="J38" s="22">
        <v>145587.82</v>
      </c>
      <c r="K38" s="22">
        <v>88035</v>
      </c>
      <c r="L38" s="95">
        <v>1924761.93</v>
      </c>
    </row>
    <row r="39" spans="1:12" x14ac:dyDescent="0.3">
      <c r="A39" s="210"/>
      <c r="B39" s="6" t="s">
        <v>558</v>
      </c>
      <c r="C39" s="6" t="s">
        <v>409</v>
      </c>
      <c r="D39" s="6" t="s">
        <v>559</v>
      </c>
      <c r="E39" s="6">
        <v>1845</v>
      </c>
      <c r="F39" s="6">
        <v>986</v>
      </c>
      <c r="G39" s="6">
        <v>287</v>
      </c>
      <c r="H39" s="233">
        <v>0</v>
      </c>
      <c r="I39" s="22">
        <v>370165.11</v>
      </c>
      <c r="J39" s="22">
        <v>1348.98</v>
      </c>
      <c r="K39" s="22">
        <v>22111.200000000001</v>
      </c>
      <c r="L39" s="95">
        <v>393625.29</v>
      </c>
    </row>
    <row r="40" spans="1:12" x14ac:dyDescent="0.3">
      <c r="A40" s="210"/>
      <c r="B40" s="6" t="s">
        <v>558</v>
      </c>
      <c r="C40" s="6" t="s">
        <v>279</v>
      </c>
      <c r="D40" s="6" t="s">
        <v>513</v>
      </c>
      <c r="E40" s="6">
        <v>1135</v>
      </c>
      <c r="F40" s="6">
        <v>417</v>
      </c>
      <c r="G40" s="6">
        <v>6</v>
      </c>
      <c r="H40" s="233">
        <v>0</v>
      </c>
      <c r="I40" s="22">
        <v>687570.34</v>
      </c>
      <c r="J40" s="22">
        <v>47414.34</v>
      </c>
      <c r="K40" s="22">
        <v>38368.89</v>
      </c>
      <c r="L40" s="95">
        <v>773353.57</v>
      </c>
    </row>
    <row r="41" spans="1:12" x14ac:dyDescent="0.3">
      <c r="A41" s="210"/>
      <c r="B41" s="6" t="s">
        <v>558</v>
      </c>
      <c r="C41" s="6" t="s">
        <v>280</v>
      </c>
      <c r="D41" s="6" t="s">
        <v>634</v>
      </c>
      <c r="E41" s="6">
        <v>222430</v>
      </c>
      <c r="F41" s="6">
        <v>31804</v>
      </c>
      <c r="G41" s="6">
        <v>1086</v>
      </c>
      <c r="H41" s="233">
        <v>0</v>
      </c>
      <c r="I41" s="22">
        <v>47648853.539999999</v>
      </c>
      <c r="J41" s="22">
        <v>430378.26</v>
      </c>
      <c r="K41" s="22">
        <v>2812465.69</v>
      </c>
      <c r="L41" s="95">
        <v>50891697.490000002</v>
      </c>
    </row>
    <row r="42" spans="1:12" x14ac:dyDescent="0.3">
      <c r="A42" s="210"/>
      <c r="B42" s="6" t="s">
        <v>558</v>
      </c>
      <c r="C42" s="6" t="s">
        <v>281</v>
      </c>
      <c r="D42" s="6" t="s">
        <v>514</v>
      </c>
      <c r="E42" s="6">
        <v>11078</v>
      </c>
      <c r="F42" s="6">
        <v>3544</v>
      </c>
      <c r="G42" s="6">
        <v>75</v>
      </c>
      <c r="H42" s="233">
        <v>0</v>
      </c>
      <c r="I42" s="22">
        <v>1163131.8700000001</v>
      </c>
      <c r="J42" s="22">
        <v>78.31</v>
      </c>
      <c r="K42" s="22">
        <v>69786.720000000001</v>
      </c>
      <c r="L42" s="95">
        <v>1232996.8999999999</v>
      </c>
    </row>
    <row r="43" spans="1:12" x14ac:dyDescent="0.3">
      <c r="A43" s="210"/>
      <c r="B43" s="6" t="s">
        <v>558</v>
      </c>
      <c r="C43" s="6" t="s">
        <v>282</v>
      </c>
      <c r="D43" s="6" t="s">
        <v>515</v>
      </c>
      <c r="E43" s="6">
        <v>5825</v>
      </c>
      <c r="F43" s="6">
        <v>1484</v>
      </c>
      <c r="G43" s="6">
        <v>80</v>
      </c>
      <c r="H43" s="233">
        <v>0</v>
      </c>
      <c r="I43" s="22">
        <v>782335.94</v>
      </c>
      <c r="J43" s="22">
        <v>96.12</v>
      </c>
      <c r="K43" s="22">
        <v>46929.5</v>
      </c>
      <c r="L43" s="95">
        <v>829361.56</v>
      </c>
    </row>
    <row r="44" spans="1:12" x14ac:dyDescent="0.3">
      <c r="A44" s="210"/>
      <c r="B44" s="6" t="s">
        <v>558</v>
      </c>
      <c r="C44" s="6" t="s">
        <v>283</v>
      </c>
      <c r="D44" s="6" t="s">
        <v>516</v>
      </c>
      <c r="E44" s="6">
        <v>24420</v>
      </c>
      <c r="F44" s="6">
        <v>9972</v>
      </c>
      <c r="G44" s="6">
        <v>641</v>
      </c>
      <c r="H44" s="233">
        <v>1</v>
      </c>
      <c r="I44" s="22">
        <v>3798716.36</v>
      </c>
      <c r="J44" s="22">
        <v>0</v>
      </c>
      <c r="K44" s="22">
        <v>227629.3</v>
      </c>
      <c r="L44" s="95">
        <v>4026345.66</v>
      </c>
    </row>
    <row r="45" spans="1:12" x14ac:dyDescent="0.3">
      <c r="A45" s="210"/>
      <c r="B45" s="6" t="s">
        <v>558</v>
      </c>
      <c r="C45" s="6" t="s">
        <v>284</v>
      </c>
      <c r="D45" s="6" t="s">
        <v>517</v>
      </c>
      <c r="E45" s="6">
        <v>1398</v>
      </c>
      <c r="F45" s="6">
        <v>279</v>
      </c>
      <c r="G45" s="6">
        <v>23</v>
      </c>
      <c r="H45" s="233">
        <v>0</v>
      </c>
      <c r="I45" s="22">
        <v>422687.92</v>
      </c>
      <c r="J45" s="22">
        <v>22386.82</v>
      </c>
      <c r="K45" s="22">
        <v>23926.01</v>
      </c>
      <c r="L45" s="95">
        <v>469000.75</v>
      </c>
    </row>
    <row r="46" spans="1:12" x14ac:dyDescent="0.3">
      <c r="A46" s="210"/>
      <c r="B46" s="6" t="s">
        <v>558</v>
      </c>
      <c r="C46" s="6" t="s">
        <v>285</v>
      </c>
      <c r="D46" s="6" t="s">
        <v>518</v>
      </c>
      <c r="E46" s="6">
        <v>4117</v>
      </c>
      <c r="F46" s="6">
        <v>984</v>
      </c>
      <c r="G46" s="6">
        <v>88</v>
      </c>
      <c r="H46" s="233">
        <v>0</v>
      </c>
      <c r="I46" s="22">
        <v>2563834.89</v>
      </c>
      <c r="J46" s="22">
        <v>340357.59</v>
      </c>
      <c r="K46" s="22">
        <v>122675.15</v>
      </c>
      <c r="L46" s="95">
        <v>3026867.63</v>
      </c>
    </row>
    <row r="47" spans="1:12" x14ac:dyDescent="0.3">
      <c r="A47" s="210"/>
      <c r="B47" s="6" t="s">
        <v>558</v>
      </c>
      <c r="C47" s="6" t="s">
        <v>286</v>
      </c>
      <c r="D47" s="6" t="s">
        <v>519</v>
      </c>
      <c r="E47" s="6">
        <v>7567</v>
      </c>
      <c r="F47" s="6">
        <v>2928</v>
      </c>
      <c r="G47" s="6">
        <v>330</v>
      </c>
      <c r="H47" s="233">
        <v>0</v>
      </c>
      <c r="I47" s="22">
        <v>2848384.21</v>
      </c>
      <c r="J47" s="22">
        <v>102367.03</v>
      </c>
      <c r="K47" s="22">
        <v>158837.26</v>
      </c>
      <c r="L47" s="95">
        <v>3109588.5</v>
      </c>
    </row>
    <row r="48" spans="1:12" x14ac:dyDescent="0.3">
      <c r="A48" s="210"/>
      <c r="B48" s="6" t="s">
        <v>558</v>
      </c>
      <c r="C48" s="6" t="s">
        <v>287</v>
      </c>
      <c r="D48" s="6" t="s">
        <v>520</v>
      </c>
      <c r="E48" s="6">
        <v>296906</v>
      </c>
      <c r="F48" s="6">
        <v>92450</v>
      </c>
      <c r="G48" s="6">
        <v>40334</v>
      </c>
      <c r="H48" s="233">
        <v>0</v>
      </c>
      <c r="I48" s="22">
        <v>77941879.010000005</v>
      </c>
      <c r="J48" s="22">
        <v>2863931.67</v>
      </c>
      <c r="K48" s="22">
        <v>4457378.5199999996</v>
      </c>
      <c r="L48" s="95">
        <v>85263189.200000003</v>
      </c>
    </row>
    <row r="49" spans="1:12" x14ac:dyDescent="0.3">
      <c r="A49" s="210"/>
      <c r="B49" s="6" t="s">
        <v>558</v>
      </c>
      <c r="C49" s="6" t="s">
        <v>288</v>
      </c>
      <c r="D49" s="6" t="s">
        <v>521</v>
      </c>
      <c r="E49" s="6">
        <v>31307</v>
      </c>
      <c r="F49" s="6">
        <v>10165</v>
      </c>
      <c r="G49" s="6">
        <v>204</v>
      </c>
      <c r="H49" s="233">
        <v>0</v>
      </c>
      <c r="I49" s="22">
        <v>12271783.57</v>
      </c>
      <c r="J49" s="22">
        <v>544419.80000000005</v>
      </c>
      <c r="K49" s="22">
        <v>703281.71</v>
      </c>
      <c r="L49" s="95">
        <v>13519485.08</v>
      </c>
    </row>
    <row r="50" spans="1:12" x14ac:dyDescent="0.3">
      <c r="A50" s="210"/>
      <c r="B50" s="6" t="s">
        <v>558</v>
      </c>
      <c r="C50" s="6" t="s">
        <v>408</v>
      </c>
      <c r="D50" s="6" t="s">
        <v>522</v>
      </c>
      <c r="E50" s="6">
        <v>440</v>
      </c>
      <c r="F50" s="6">
        <v>56</v>
      </c>
      <c r="G50" s="6">
        <v>2</v>
      </c>
      <c r="H50" s="233">
        <v>0</v>
      </c>
      <c r="I50" s="22">
        <v>115794.32</v>
      </c>
      <c r="J50" s="22">
        <v>2649.46</v>
      </c>
      <c r="K50" s="22">
        <v>6736.95</v>
      </c>
      <c r="L50" s="95">
        <v>125180.73</v>
      </c>
    </row>
    <row r="51" spans="1:12" x14ac:dyDescent="0.3">
      <c r="A51" s="210"/>
      <c r="B51" s="6" t="s">
        <v>558</v>
      </c>
      <c r="C51" s="6" t="s">
        <v>397</v>
      </c>
      <c r="D51" s="6" t="s">
        <v>560</v>
      </c>
      <c r="E51" s="6">
        <v>760</v>
      </c>
      <c r="F51" s="6">
        <v>276</v>
      </c>
      <c r="G51" s="6">
        <v>54</v>
      </c>
      <c r="H51" s="233">
        <v>0</v>
      </c>
      <c r="I51" s="22">
        <v>227777.11</v>
      </c>
      <c r="J51" s="22">
        <v>4064.2</v>
      </c>
      <c r="K51" s="22">
        <v>13423.16</v>
      </c>
      <c r="L51" s="95">
        <v>245264.47</v>
      </c>
    </row>
    <row r="52" spans="1:12" x14ac:dyDescent="0.3">
      <c r="A52" s="210"/>
      <c r="B52" s="6" t="s">
        <v>558</v>
      </c>
      <c r="C52" s="6" t="s">
        <v>289</v>
      </c>
      <c r="D52" s="6" t="s">
        <v>631</v>
      </c>
      <c r="E52" s="6">
        <v>558</v>
      </c>
      <c r="F52" s="6">
        <v>180</v>
      </c>
      <c r="G52" s="6">
        <v>2</v>
      </c>
      <c r="H52" s="233">
        <v>0</v>
      </c>
      <c r="I52" s="22">
        <v>290068.71999999997</v>
      </c>
      <c r="J52" s="22">
        <v>36132.6</v>
      </c>
      <c r="K52" s="22">
        <v>14993.99</v>
      </c>
      <c r="L52" s="95">
        <v>341195.31</v>
      </c>
    </row>
    <row r="53" spans="1:12" s="42" customFormat="1" ht="15.6" x14ac:dyDescent="0.3">
      <c r="A53" s="210"/>
      <c r="B53" s="6" t="s">
        <v>558</v>
      </c>
      <c r="C53" s="6" t="s">
        <v>290</v>
      </c>
      <c r="D53" s="6" t="s">
        <v>523</v>
      </c>
      <c r="E53" s="6">
        <v>6633</v>
      </c>
      <c r="F53" s="6">
        <v>2241</v>
      </c>
      <c r="G53" s="6">
        <v>523</v>
      </c>
      <c r="H53" s="233">
        <v>0</v>
      </c>
      <c r="I53" s="22">
        <v>1668539.61</v>
      </c>
      <c r="J53" s="22">
        <v>50040.51</v>
      </c>
      <c r="K53" s="22">
        <v>96405.65</v>
      </c>
      <c r="L53" s="95">
        <v>1814985.77</v>
      </c>
    </row>
    <row r="54" spans="1:12" x14ac:dyDescent="0.3">
      <c r="A54" s="210"/>
      <c r="B54" s="6" t="s">
        <v>558</v>
      </c>
      <c r="C54" s="6" t="s">
        <v>291</v>
      </c>
      <c r="D54" s="6" t="s">
        <v>524</v>
      </c>
      <c r="E54" s="6">
        <v>2994</v>
      </c>
      <c r="F54" s="6">
        <v>469</v>
      </c>
      <c r="G54" s="6">
        <v>45</v>
      </c>
      <c r="H54" s="233">
        <v>0</v>
      </c>
      <c r="I54" s="22">
        <v>1641527.7</v>
      </c>
      <c r="J54" s="22">
        <v>227645.76</v>
      </c>
      <c r="K54" s="22">
        <v>95629.15</v>
      </c>
      <c r="L54" s="95">
        <v>1964802.61</v>
      </c>
    </row>
    <row r="55" spans="1:12" x14ac:dyDescent="0.3">
      <c r="A55" s="210"/>
      <c r="B55" s="6" t="s">
        <v>558</v>
      </c>
      <c r="C55" s="6" t="s">
        <v>292</v>
      </c>
      <c r="D55" s="6" t="s">
        <v>525</v>
      </c>
      <c r="E55" s="6">
        <v>23460</v>
      </c>
      <c r="F55" s="6">
        <v>8460</v>
      </c>
      <c r="G55" s="6">
        <v>586</v>
      </c>
      <c r="H55" s="233">
        <v>0</v>
      </c>
      <c r="I55" s="22">
        <v>10759046.380000001</v>
      </c>
      <c r="J55" s="22">
        <v>979375.24</v>
      </c>
      <c r="K55" s="22">
        <v>549563.32999999996</v>
      </c>
      <c r="L55" s="95">
        <v>12287984.949999999</v>
      </c>
    </row>
    <row r="56" spans="1:12" x14ac:dyDescent="0.3">
      <c r="A56" s="210"/>
      <c r="B56" s="6" t="s">
        <v>558</v>
      </c>
      <c r="C56" s="6" t="s">
        <v>293</v>
      </c>
      <c r="D56" s="6" t="s">
        <v>526</v>
      </c>
      <c r="E56" s="6">
        <v>22064</v>
      </c>
      <c r="F56" s="6">
        <v>5423</v>
      </c>
      <c r="G56" s="6">
        <v>406</v>
      </c>
      <c r="H56" s="233">
        <v>0</v>
      </c>
      <c r="I56" s="22">
        <v>6742650.5</v>
      </c>
      <c r="J56" s="22">
        <v>444238.74</v>
      </c>
      <c r="K56" s="22">
        <v>358697.36</v>
      </c>
      <c r="L56" s="95">
        <v>7545586.5999999996</v>
      </c>
    </row>
    <row r="57" spans="1:12" x14ac:dyDescent="0.3">
      <c r="A57" s="210"/>
      <c r="B57" s="6" t="s">
        <v>558</v>
      </c>
      <c r="C57" s="6" t="s">
        <v>294</v>
      </c>
      <c r="D57" s="6" t="s">
        <v>632</v>
      </c>
      <c r="E57" s="6">
        <v>8461</v>
      </c>
      <c r="F57" s="6">
        <v>2472</v>
      </c>
      <c r="G57" s="6">
        <v>296</v>
      </c>
      <c r="H57" s="233">
        <v>0</v>
      </c>
      <c r="I57" s="22">
        <v>2093734.58</v>
      </c>
      <c r="J57" s="22">
        <v>42553.66</v>
      </c>
      <c r="K57" s="22">
        <v>122311.44</v>
      </c>
      <c r="L57" s="95">
        <v>2258599.6800000002</v>
      </c>
    </row>
    <row r="58" spans="1:12" x14ac:dyDescent="0.3">
      <c r="A58" s="210"/>
      <c r="B58" s="6" t="s">
        <v>558</v>
      </c>
      <c r="C58" s="6" t="s">
        <v>351</v>
      </c>
      <c r="D58" s="6" t="s">
        <v>527</v>
      </c>
      <c r="E58" s="6">
        <v>520</v>
      </c>
      <c r="F58" s="6">
        <v>189</v>
      </c>
      <c r="G58" s="6">
        <v>43</v>
      </c>
      <c r="H58" s="233">
        <v>0</v>
      </c>
      <c r="I58" s="22">
        <v>168929.43</v>
      </c>
      <c r="J58" s="22">
        <v>4760.3599999999997</v>
      </c>
      <c r="K58" s="22">
        <v>9828.11</v>
      </c>
      <c r="L58" s="95">
        <v>183517.9</v>
      </c>
    </row>
    <row r="59" spans="1:12" x14ac:dyDescent="0.3">
      <c r="A59" s="210"/>
      <c r="B59" s="6" t="s">
        <v>558</v>
      </c>
      <c r="C59" s="6" t="s">
        <v>295</v>
      </c>
      <c r="D59" s="6" t="s">
        <v>528</v>
      </c>
      <c r="E59" s="6">
        <v>1618</v>
      </c>
      <c r="F59" s="6">
        <v>443</v>
      </c>
      <c r="G59" s="6">
        <v>29</v>
      </c>
      <c r="H59" s="233">
        <v>0</v>
      </c>
      <c r="I59" s="22">
        <v>857387.49</v>
      </c>
      <c r="J59" s="22">
        <v>99109.04</v>
      </c>
      <c r="K59" s="22">
        <v>49842.65</v>
      </c>
      <c r="L59" s="95">
        <v>1006339.18</v>
      </c>
    </row>
    <row r="60" spans="1:12" x14ac:dyDescent="0.3">
      <c r="A60" s="210"/>
      <c r="B60" s="6" t="s">
        <v>558</v>
      </c>
      <c r="C60" s="6" t="s">
        <v>403</v>
      </c>
      <c r="D60" s="6" t="s">
        <v>380</v>
      </c>
      <c r="E60" s="6">
        <v>185544</v>
      </c>
      <c r="F60" s="6">
        <v>95253</v>
      </c>
      <c r="G60" s="6">
        <v>20888</v>
      </c>
      <c r="H60" s="233">
        <v>0</v>
      </c>
      <c r="I60" s="22">
        <v>48886252.090000004</v>
      </c>
      <c r="J60" s="22">
        <v>1086646.49</v>
      </c>
      <c r="K60" s="22">
        <v>2854342.14</v>
      </c>
      <c r="L60" s="95">
        <v>52827240.719999999</v>
      </c>
    </row>
    <row r="61" spans="1:12" x14ac:dyDescent="0.3">
      <c r="A61" s="210"/>
      <c r="B61" s="6" t="s">
        <v>558</v>
      </c>
      <c r="C61" s="6" t="s">
        <v>392</v>
      </c>
      <c r="D61" s="6" t="s">
        <v>635</v>
      </c>
      <c r="E61" s="6">
        <v>645</v>
      </c>
      <c r="F61" s="6">
        <v>319</v>
      </c>
      <c r="G61" s="6">
        <v>159</v>
      </c>
      <c r="H61" s="233">
        <v>0</v>
      </c>
      <c r="I61" s="22">
        <v>65339.65</v>
      </c>
      <c r="J61" s="22">
        <v>269.35000000000002</v>
      </c>
      <c r="K61" s="22">
        <v>3903.39</v>
      </c>
      <c r="L61" s="95">
        <v>69512.39</v>
      </c>
    </row>
    <row r="62" spans="1:12" x14ac:dyDescent="0.3">
      <c r="A62" s="210"/>
      <c r="B62" s="6" t="s">
        <v>558</v>
      </c>
      <c r="C62" s="6" t="s">
        <v>588</v>
      </c>
      <c r="D62" s="6" t="s">
        <v>589</v>
      </c>
      <c r="E62" s="6">
        <v>696</v>
      </c>
      <c r="F62" s="6">
        <v>174</v>
      </c>
      <c r="G62" s="6">
        <v>0</v>
      </c>
      <c r="H62" s="233">
        <v>0</v>
      </c>
      <c r="I62" s="22">
        <v>28327.759999999998</v>
      </c>
      <c r="J62" s="22">
        <v>0</v>
      </c>
      <c r="K62" s="22">
        <v>1699.8</v>
      </c>
      <c r="L62" s="95">
        <v>30027.56</v>
      </c>
    </row>
    <row r="63" spans="1:12" x14ac:dyDescent="0.3">
      <c r="A63" s="210"/>
      <c r="B63" s="6" t="s">
        <v>558</v>
      </c>
      <c r="C63" s="6" t="s">
        <v>296</v>
      </c>
      <c r="D63" s="6" t="s">
        <v>529</v>
      </c>
      <c r="E63" s="6">
        <v>891</v>
      </c>
      <c r="F63" s="6">
        <v>256</v>
      </c>
      <c r="G63" s="6">
        <v>66</v>
      </c>
      <c r="H63" s="233">
        <v>0</v>
      </c>
      <c r="I63" s="22">
        <v>419050.04</v>
      </c>
      <c r="J63" s="22">
        <v>32119.79</v>
      </c>
      <c r="K63" s="22">
        <v>23200.92</v>
      </c>
      <c r="L63" s="95">
        <v>474370.75</v>
      </c>
    </row>
    <row r="64" spans="1:12" x14ac:dyDescent="0.3">
      <c r="A64" s="210"/>
      <c r="B64" s="6" t="s">
        <v>558</v>
      </c>
      <c r="C64" s="6" t="s">
        <v>651</v>
      </c>
      <c r="D64" s="6" t="s">
        <v>650</v>
      </c>
      <c r="E64" s="6">
        <v>171</v>
      </c>
      <c r="F64" s="6">
        <v>68</v>
      </c>
      <c r="G64" s="6">
        <v>0</v>
      </c>
      <c r="H64" s="233">
        <v>0</v>
      </c>
      <c r="I64" s="22">
        <v>86045.95</v>
      </c>
      <c r="J64" s="22">
        <v>3924.98</v>
      </c>
      <c r="K64" s="22">
        <v>4917.08</v>
      </c>
      <c r="L64" s="95">
        <v>94888.01</v>
      </c>
    </row>
    <row r="65" spans="1:12" x14ac:dyDescent="0.3">
      <c r="A65" s="209">
        <v>1</v>
      </c>
      <c r="B65" s="3" t="s">
        <v>639</v>
      </c>
      <c r="C65" s="3"/>
      <c r="D65" s="3" t="s">
        <v>639</v>
      </c>
      <c r="E65" s="3">
        <v>1010693</v>
      </c>
      <c r="F65" s="3">
        <v>430260</v>
      </c>
      <c r="G65" s="3">
        <v>108997</v>
      </c>
      <c r="H65" s="234">
        <v>24119</v>
      </c>
      <c r="I65" s="4">
        <v>1262758968.29</v>
      </c>
      <c r="J65" s="4">
        <v>22583252.050000001</v>
      </c>
      <c r="K65" s="4">
        <v>71631551.840000004</v>
      </c>
      <c r="L65" s="197">
        <v>1356973772.1800001</v>
      </c>
    </row>
    <row r="66" spans="1:12" x14ac:dyDescent="0.3">
      <c r="A66" s="210"/>
      <c r="B66" s="6" t="s">
        <v>639</v>
      </c>
      <c r="C66" s="6" t="s">
        <v>259</v>
      </c>
      <c r="D66" s="6" t="s">
        <v>55</v>
      </c>
      <c r="E66" s="6">
        <v>432053</v>
      </c>
      <c r="F66" s="6">
        <v>139037</v>
      </c>
      <c r="G66" s="6">
        <v>64093</v>
      </c>
      <c r="H66" s="233">
        <v>0</v>
      </c>
      <c r="I66" s="22">
        <v>453811566.14999998</v>
      </c>
      <c r="J66" s="22">
        <v>4362382.08</v>
      </c>
      <c r="K66" s="22">
        <v>26184502.620000001</v>
      </c>
      <c r="L66" s="95">
        <v>484358450.85000002</v>
      </c>
    </row>
    <row r="67" spans="1:12" s="42" customFormat="1" ht="15.6" x14ac:dyDescent="0.3">
      <c r="A67" s="210"/>
      <c r="B67" s="6" t="s">
        <v>639</v>
      </c>
      <c r="C67" s="6" t="s">
        <v>261</v>
      </c>
      <c r="D67" s="6" t="s">
        <v>56</v>
      </c>
      <c r="E67" s="6">
        <v>8422</v>
      </c>
      <c r="F67" s="6">
        <v>1700</v>
      </c>
      <c r="G67" s="6">
        <v>577</v>
      </c>
      <c r="H67" s="233">
        <v>0</v>
      </c>
      <c r="I67" s="22">
        <v>9870505.0500000007</v>
      </c>
      <c r="J67" s="22">
        <v>37756.589999999997</v>
      </c>
      <c r="K67" s="22">
        <v>578207.79</v>
      </c>
      <c r="L67" s="95">
        <v>10486469.43</v>
      </c>
    </row>
    <row r="68" spans="1:12" x14ac:dyDescent="0.3">
      <c r="A68" s="210"/>
      <c r="B68" s="6" t="s">
        <v>639</v>
      </c>
      <c r="C68" s="6" t="s">
        <v>406</v>
      </c>
      <c r="D68" s="6" t="s">
        <v>381</v>
      </c>
      <c r="E68" s="6">
        <v>994</v>
      </c>
      <c r="F68" s="6">
        <v>343</v>
      </c>
      <c r="G68" s="6">
        <v>107</v>
      </c>
      <c r="H68" s="233">
        <v>0</v>
      </c>
      <c r="I68" s="22">
        <v>3203740.17</v>
      </c>
      <c r="J68" s="22">
        <v>309224.74</v>
      </c>
      <c r="K68" s="22">
        <v>172830.26</v>
      </c>
      <c r="L68" s="95">
        <v>3685795.17</v>
      </c>
    </row>
    <row r="69" spans="1:12" s="42" customFormat="1" ht="15.6" x14ac:dyDescent="0.3">
      <c r="A69" s="210"/>
      <c r="B69" s="6" t="s">
        <v>639</v>
      </c>
      <c r="C69" s="6" t="s">
        <v>349</v>
      </c>
      <c r="D69" s="6" t="s">
        <v>505</v>
      </c>
      <c r="E69" s="6">
        <v>1235</v>
      </c>
      <c r="F69" s="6">
        <v>130</v>
      </c>
      <c r="G69" s="6">
        <v>26</v>
      </c>
      <c r="H69" s="233">
        <v>7</v>
      </c>
      <c r="I69" s="22">
        <v>1907177.71</v>
      </c>
      <c r="J69" s="22">
        <v>62854.74</v>
      </c>
      <c r="K69" s="22">
        <v>103083.19</v>
      </c>
      <c r="L69" s="95">
        <v>2073115.64</v>
      </c>
    </row>
    <row r="70" spans="1:12" x14ac:dyDescent="0.3">
      <c r="A70" s="210"/>
      <c r="B70" s="6" t="s">
        <v>639</v>
      </c>
      <c r="C70" s="6" t="s">
        <v>262</v>
      </c>
      <c r="D70" s="6" t="s">
        <v>57</v>
      </c>
      <c r="E70" s="6">
        <v>10830</v>
      </c>
      <c r="F70" s="6">
        <v>1615</v>
      </c>
      <c r="G70" s="6">
        <v>265</v>
      </c>
      <c r="H70" s="233">
        <v>0</v>
      </c>
      <c r="I70" s="22">
        <v>16383864.789999999</v>
      </c>
      <c r="J70" s="22">
        <v>568071</v>
      </c>
      <c r="K70" s="22">
        <v>821572.49</v>
      </c>
      <c r="L70" s="95">
        <v>17773508.280000001</v>
      </c>
    </row>
    <row r="71" spans="1:12" s="42" customFormat="1" ht="15.6" x14ac:dyDescent="0.3">
      <c r="A71" s="210"/>
      <c r="B71" s="6" t="s">
        <v>639</v>
      </c>
      <c r="C71" s="6" t="s">
        <v>263</v>
      </c>
      <c r="D71" s="6" t="s">
        <v>58</v>
      </c>
      <c r="E71" s="6">
        <v>4680</v>
      </c>
      <c r="F71" s="6">
        <v>1213</v>
      </c>
      <c r="G71" s="6">
        <v>128</v>
      </c>
      <c r="H71" s="233">
        <v>42</v>
      </c>
      <c r="I71" s="22">
        <v>7843958.1500000004</v>
      </c>
      <c r="J71" s="22">
        <v>288243.31</v>
      </c>
      <c r="K71" s="22">
        <v>433122.72</v>
      </c>
      <c r="L71" s="95">
        <v>8565324.1799999997</v>
      </c>
    </row>
    <row r="72" spans="1:12" x14ac:dyDescent="0.3">
      <c r="A72" s="210"/>
      <c r="B72" s="6" t="s">
        <v>639</v>
      </c>
      <c r="C72" s="6" t="s">
        <v>405</v>
      </c>
      <c r="D72" s="6" t="s">
        <v>382</v>
      </c>
      <c r="E72" s="6">
        <v>2041</v>
      </c>
      <c r="F72" s="6">
        <v>300</v>
      </c>
      <c r="G72" s="6">
        <v>91</v>
      </c>
      <c r="H72" s="233">
        <v>0</v>
      </c>
      <c r="I72" s="22">
        <v>3751672.04</v>
      </c>
      <c r="J72" s="22">
        <v>191803.35</v>
      </c>
      <c r="K72" s="22">
        <v>210701.57</v>
      </c>
      <c r="L72" s="95">
        <v>4154176.96</v>
      </c>
    </row>
    <row r="73" spans="1:12" s="42" customFormat="1" ht="15.6" x14ac:dyDescent="0.3">
      <c r="A73" s="210"/>
      <c r="B73" s="6" t="s">
        <v>639</v>
      </c>
      <c r="C73" s="6" t="s">
        <v>264</v>
      </c>
      <c r="D73" s="6" t="s">
        <v>59</v>
      </c>
      <c r="E73" s="6">
        <v>519</v>
      </c>
      <c r="F73" s="6">
        <v>119</v>
      </c>
      <c r="G73" s="6">
        <v>0</v>
      </c>
      <c r="H73" s="233">
        <v>3</v>
      </c>
      <c r="I73" s="22">
        <v>826376.76</v>
      </c>
      <c r="J73" s="22">
        <v>35495.97</v>
      </c>
      <c r="K73" s="22">
        <v>43773.8</v>
      </c>
      <c r="L73" s="95">
        <v>905646.53</v>
      </c>
    </row>
    <row r="74" spans="1:12" x14ac:dyDescent="0.3">
      <c r="A74" s="210"/>
      <c r="B74" s="6" t="s">
        <v>639</v>
      </c>
      <c r="C74" s="6" t="s">
        <v>265</v>
      </c>
      <c r="D74" s="6" t="s">
        <v>60</v>
      </c>
      <c r="E74" s="6">
        <v>36850</v>
      </c>
      <c r="F74" s="6">
        <v>7546</v>
      </c>
      <c r="G74" s="6">
        <v>985</v>
      </c>
      <c r="H74" s="233">
        <v>297</v>
      </c>
      <c r="I74" s="22">
        <v>65436299.280000001</v>
      </c>
      <c r="J74" s="22">
        <v>2584455.9700000002</v>
      </c>
      <c r="K74" s="22">
        <v>3508519.1</v>
      </c>
      <c r="L74" s="95">
        <v>71529274.349999994</v>
      </c>
    </row>
    <row r="75" spans="1:12" s="42" customFormat="1" ht="15.6" x14ac:dyDescent="0.3">
      <c r="A75" s="210"/>
      <c r="B75" s="6" t="s">
        <v>639</v>
      </c>
      <c r="C75" s="6" t="s">
        <v>272</v>
      </c>
      <c r="D75" s="6" t="s">
        <v>355</v>
      </c>
      <c r="E75" s="6">
        <v>20978</v>
      </c>
      <c r="F75" s="6">
        <v>5917</v>
      </c>
      <c r="G75" s="6">
        <v>607</v>
      </c>
      <c r="H75" s="233">
        <v>0</v>
      </c>
      <c r="I75" s="22">
        <v>42988847.340000004</v>
      </c>
      <c r="J75" s="22">
        <v>1734394.73</v>
      </c>
      <c r="K75" s="22">
        <v>2204099.91</v>
      </c>
      <c r="L75" s="95">
        <v>46927341.979999997</v>
      </c>
    </row>
    <row r="76" spans="1:12" x14ac:dyDescent="0.3">
      <c r="A76" s="210"/>
      <c r="B76" s="6" t="s">
        <v>639</v>
      </c>
      <c r="C76" s="6" t="s">
        <v>391</v>
      </c>
      <c r="D76" s="6" t="s">
        <v>383</v>
      </c>
      <c r="E76" s="6">
        <v>102456</v>
      </c>
      <c r="F76" s="6">
        <v>32223</v>
      </c>
      <c r="G76" s="6">
        <v>10703</v>
      </c>
      <c r="H76" s="233">
        <v>373</v>
      </c>
      <c r="I76" s="22">
        <v>114130204.17</v>
      </c>
      <c r="J76" s="22">
        <v>859640.34</v>
      </c>
      <c r="K76" s="22">
        <v>6660861.5300000003</v>
      </c>
      <c r="L76" s="95">
        <v>121650706.04000001</v>
      </c>
    </row>
    <row r="77" spans="1:12" x14ac:dyDescent="0.3">
      <c r="A77" s="210"/>
      <c r="B77" s="6" t="s">
        <v>639</v>
      </c>
      <c r="C77" s="6" t="s">
        <v>571</v>
      </c>
      <c r="D77" s="6" t="s">
        <v>572</v>
      </c>
      <c r="E77" s="6">
        <v>389555</v>
      </c>
      <c r="F77" s="6">
        <v>240114</v>
      </c>
      <c r="G77" s="6">
        <v>31413</v>
      </c>
      <c r="H77" s="233">
        <v>23397</v>
      </c>
      <c r="I77" s="22">
        <v>542523425.36000001</v>
      </c>
      <c r="J77" s="22">
        <v>11547483.460000001</v>
      </c>
      <c r="K77" s="22">
        <v>30705733.66</v>
      </c>
      <c r="L77" s="95">
        <v>584776642.48000002</v>
      </c>
    </row>
    <row r="78" spans="1:12" s="42" customFormat="1" ht="15.6" x14ac:dyDescent="0.3">
      <c r="A78" s="210"/>
      <c r="B78" s="6" t="s">
        <v>639</v>
      </c>
      <c r="C78" s="6" t="s">
        <v>415</v>
      </c>
      <c r="D78" s="6" t="s">
        <v>390</v>
      </c>
      <c r="E78" s="6">
        <v>80</v>
      </c>
      <c r="F78" s="6">
        <v>3</v>
      </c>
      <c r="G78" s="6">
        <v>2</v>
      </c>
      <c r="H78" s="233">
        <v>0</v>
      </c>
      <c r="I78" s="22">
        <v>81331.320000000007</v>
      </c>
      <c r="J78" s="22">
        <v>1445.77</v>
      </c>
      <c r="K78" s="22">
        <v>4543.2</v>
      </c>
      <c r="L78" s="95">
        <v>87320.29</v>
      </c>
    </row>
    <row r="79" spans="1:12" x14ac:dyDescent="0.3">
      <c r="A79" s="209">
        <v>1</v>
      </c>
      <c r="B79" s="3" t="s">
        <v>385</v>
      </c>
      <c r="C79" s="3"/>
      <c r="D79" s="3" t="s">
        <v>385</v>
      </c>
      <c r="E79" s="3">
        <v>12009</v>
      </c>
      <c r="F79" s="3">
        <v>3063</v>
      </c>
      <c r="G79" s="3">
        <v>16</v>
      </c>
      <c r="H79" s="234">
        <v>0</v>
      </c>
      <c r="I79" s="4">
        <v>6387834.8799999999</v>
      </c>
      <c r="J79" s="4">
        <v>0</v>
      </c>
      <c r="K79" s="4">
        <v>131761.10999999999</v>
      </c>
      <c r="L79" s="197">
        <v>6519595.9900000002</v>
      </c>
    </row>
    <row r="80" spans="1:12" x14ac:dyDescent="0.3">
      <c r="A80" s="210"/>
      <c r="B80" s="6" t="s">
        <v>385</v>
      </c>
      <c r="C80" s="6" t="s">
        <v>300</v>
      </c>
      <c r="D80" s="6" t="s">
        <v>67</v>
      </c>
      <c r="E80" s="6">
        <v>12009</v>
      </c>
      <c r="F80" s="6">
        <v>3063</v>
      </c>
      <c r="G80" s="6">
        <v>16</v>
      </c>
      <c r="H80" s="233">
        <v>0</v>
      </c>
      <c r="I80" s="22">
        <v>6387834.8799999999</v>
      </c>
      <c r="J80" s="22">
        <v>0</v>
      </c>
      <c r="K80" s="22">
        <v>131761.10999999999</v>
      </c>
      <c r="L80" s="95">
        <v>6519595.9900000002</v>
      </c>
    </row>
    <row r="81" spans="1:12" x14ac:dyDescent="0.3">
      <c r="A81" s="209">
        <v>1</v>
      </c>
      <c r="B81" s="3" t="s">
        <v>66</v>
      </c>
      <c r="C81" s="3"/>
      <c r="D81" s="3" t="s">
        <v>66</v>
      </c>
      <c r="E81" s="3">
        <v>12499</v>
      </c>
      <c r="F81" s="3">
        <v>3418</v>
      </c>
      <c r="G81" s="3">
        <v>0</v>
      </c>
      <c r="H81" s="234">
        <v>0</v>
      </c>
      <c r="I81" s="4">
        <v>3144694.06</v>
      </c>
      <c r="J81" s="4">
        <v>0</v>
      </c>
      <c r="K81" s="4">
        <v>0</v>
      </c>
      <c r="L81" s="197">
        <v>3144694.06</v>
      </c>
    </row>
    <row r="82" spans="1:12" s="42" customFormat="1" ht="15.6" x14ac:dyDescent="0.3">
      <c r="A82" s="210"/>
      <c r="B82" s="6" t="s">
        <v>66</v>
      </c>
      <c r="C82" s="6" t="s">
        <v>299</v>
      </c>
      <c r="D82" s="6" t="s">
        <v>66</v>
      </c>
      <c r="E82" s="6">
        <v>12499</v>
      </c>
      <c r="F82" s="6">
        <v>3418</v>
      </c>
      <c r="G82" s="6">
        <v>0</v>
      </c>
      <c r="H82" s="233">
        <v>0</v>
      </c>
      <c r="I82" s="22">
        <v>3144694.06</v>
      </c>
      <c r="J82" s="22">
        <v>0</v>
      </c>
      <c r="K82" s="22">
        <v>0</v>
      </c>
      <c r="L82" s="95">
        <v>3144694.06</v>
      </c>
    </row>
    <row r="83" spans="1:12" x14ac:dyDescent="0.3">
      <c r="A83" s="209">
        <v>1</v>
      </c>
      <c r="B83" s="3" t="s">
        <v>68</v>
      </c>
      <c r="C83" s="3"/>
      <c r="D83" s="3" t="s">
        <v>68</v>
      </c>
      <c r="E83" s="3">
        <v>256227</v>
      </c>
      <c r="F83" s="3">
        <v>41831</v>
      </c>
      <c r="G83" s="3">
        <v>0</v>
      </c>
      <c r="H83" s="234">
        <v>0</v>
      </c>
      <c r="I83" s="4">
        <v>26248495.690000001</v>
      </c>
      <c r="J83" s="4">
        <v>811.76</v>
      </c>
      <c r="K83" s="4">
        <v>0</v>
      </c>
      <c r="L83" s="197">
        <v>26249307.449999999</v>
      </c>
    </row>
    <row r="84" spans="1:12" x14ac:dyDescent="0.3">
      <c r="A84" s="210"/>
      <c r="B84" s="6" t="s">
        <v>68</v>
      </c>
      <c r="C84" s="6" t="s">
        <v>301</v>
      </c>
      <c r="D84" s="6" t="s">
        <v>68</v>
      </c>
      <c r="E84" s="6">
        <v>256227</v>
      </c>
      <c r="F84" s="6">
        <v>41831</v>
      </c>
      <c r="G84" s="6">
        <v>0</v>
      </c>
      <c r="H84" s="233">
        <v>0</v>
      </c>
      <c r="I84" s="22">
        <v>26248495.690000001</v>
      </c>
      <c r="J84" s="22">
        <v>811.76</v>
      </c>
      <c r="K84" s="22">
        <v>0</v>
      </c>
      <c r="L84" s="95">
        <v>26249307.449999999</v>
      </c>
    </row>
    <row r="85" spans="1:12" x14ac:dyDescent="0.3">
      <c r="A85" s="209">
        <v>1</v>
      </c>
      <c r="B85" s="3" t="s">
        <v>65</v>
      </c>
      <c r="C85" s="3"/>
      <c r="D85" s="3" t="s">
        <v>65</v>
      </c>
      <c r="E85" s="3">
        <v>61143</v>
      </c>
      <c r="F85" s="3">
        <v>0</v>
      </c>
      <c r="G85" s="3">
        <v>0</v>
      </c>
      <c r="H85" s="234">
        <v>0</v>
      </c>
      <c r="I85" s="4">
        <v>7575661.2599999998</v>
      </c>
      <c r="J85" s="4">
        <v>0</v>
      </c>
      <c r="K85" s="4">
        <v>155591.54</v>
      </c>
      <c r="L85" s="197">
        <v>7731252.7999999998</v>
      </c>
    </row>
    <row r="86" spans="1:12" x14ac:dyDescent="0.3">
      <c r="A86" s="210"/>
      <c r="B86" s="6" t="s">
        <v>65</v>
      </c>
      <c r="C86" s="6" t="s">
        <v>298</v>
      </c>
      <c r="D86" s="6" t="s">
        <v>65</v>
      </c>
      <c r="E86" s="6">
        <v>61143</v>
      </c>
      <c r="F86" s="6">
        <v>0</v>
      </c>
      <c r="G86" s="6">
        <v>0</v>
      </c>
      <c r="H86" s="233">
        <v>0</v>
      </c>
      <c r="I86" s="22">
        <v>7575661.2599999998</v>
      </c>
      <c r="J86" s="22">
        <v>0</v>
      </c>
      <c r="K86" s="22">
        <v>155591.54</v>
      </c>
      <c r="L86" s="95">
        <v>7731252.7999999998</v>
      </c>
    </row>
    <row r="87" spans="1:12" x14ac:dyDescent="0.3">
      <c r="A87" s="209">
        <v>1</v>
      </c>
      <c r="B87" s="3" t="s">
        <v>64</v>
      </c>
      <c r="C87" s="3"/>
      <c r="D87" s="3" t="s">
        <v>64</v>
      </c>
      <c r="E87" s="3">
        <v>31012</v>
      </c>
      <c r="F87" s="3">
        <v>15638</v>
      </c>
      <c r="G87" s="3">
        <v>2429</v>
      </c>
      <c r="H87" s="234">
        <v>0</v>
      </c>
      <c r="I87" s="4">
        <v>48510088.490000002</v>
      </c>
      <c r="J87" s="4">
        <v>857929.8</v>
      </c>
      <c r="K87" s="4">
        <v>2705545.19</v>
      </c>
      <c r="L87" s="197">
        <v>52073563.479999997</v>
      </c>
    </row>
    <row r="88" spans="1:12" x14ac:dyDescent="0.3">
      <c r="A88" s="210"/>
      <c r="B88" s="6" t="s">
        <v>64</v>
      </c>
      <c r="C88" s="6" t="s">
        <v>297</v>
      </c>
      <c r="D88" s="6" t="s">
        <v>64</v>
      </c>
      <c r="E88" s="6">
        <v>31012</v>
      </c>
      <c r="F88" s="6">
        <v>15638</v>
      </c>
      <c r="G88" s="6">
        <v>2429</v>
      </c>
      <c r="H88" s="233">
        <v>0</v>
      </c>
      <c r="I88" s="22">
        <v>48510088.490000002</v>
      </c>
      <c r="J88" s="22">
        <v>857929.8</v>
      </c>
      <c r="K88" s="22">
        <v>2705545.19</v>
      </c>
      <c r="L88" s="95">
        <v>52073563.479999997</v>
      </c>
    </row>
    <row r="89" spans="1:12" s="42" customFormat="1" ht="15.6" x14ac:dyDescent="0.3">
      <c r="A89" s="210">
        <v>1</v>
      </c>
      <c r="B89" s="6" t="s">
        <v>386</v>
      </c>
      <c r="C89" s="6"/>
      <c r="D89" s="6" t="s">
        <v>386</v>
      </c>
      <c r="E89" s="6">
        <v>153062</v>
      </c>
      <c r="F89" s="6">
        <v>80376</v>
      </c>
      <c r="G89" s="6">
        <v>21427</v>
      </c>
      <c r="H89" s="233">
        <v>2981</v>
      </c>
      <c r="I89" s="22">
        <v>214476724.99000001</v>
      </c>
      <c r="J89" s="22">
        <v>364940.35</v>
      </c>
      <c r="K89" s="22">
        <v>10705330.82</v>
      </c>
      <c r="L89" s="95">
        <v>225546996.16</v>
      </c>
    </row>
    <row r="90" spans="1:12" x14ac:dyDescent="0.3">
      <c r="A90" s="210"/>
      <c r="B90" s="6" t="s">
        <v>386</v>
      </c>
      <c r="C90" s="6" t="s">
        <v>260</v>
      </c>
      <c r="D90" s="6" t="s">
        <v>75</v>
      </c>
      <c r="E90" s="6">
        <v>272</v>
      </c>
      <c r="F90" s="6">
        <v>62</v>
      </c>
      <c r="G90" s="6">
        <v>2</v>
      </c>
      <c r="H90" s="233">
        <v>0</v>
      </c>
      <c r="I90" s="22">
        <v>308587.52000000002</v>
      </c>
      <c r="J90" s="22">
        <v>3584.86</v>
      </c>
      <c r="K90" s="22">
        <v>17653.22</v>
      </c>
      <c r="L90" s="95">
        <v>329825.59999999998</v>
      </c>
    </row>
    <row r="91" spans="1:12" x14ac:dyDescent="0.3">
      <c r="A91" s="209"/>
      <c r="B91" s="3" t="s">
        <v>386</v>
      </c>
      <c r="C91" s="3" t="s">
        <v>266</v>
      </c>
      <c r="D91" s="3" t="s">
        <v>61</v>
      </c>
      <c r="E91" s="3">
        <v>151653</v>
      </c>
      <c r="F91" s="3">
        <v>79885</v>
      </c>
      <c r="G91" s="3">
        <v>21379</v>
      </c>
      <c r="H91" s="234">
        <v>2977</v>
      </c>
      <c r="I91" s="4">
        <v>212952998</v>
      </c>
      <c r="J91" s="4">
        <v>345322.66</v>
      </c>
      <c r="K91" s="4">
        <v>10618167.859999999</v>
      </c>
      <c r="L91" s="197">
        <v>223916488.52000001</v>
      </c>
    </row>
    <row r="92" spans="1:12" s="42" customFormat="1" ht="15.6" x14ac:dyDescent="0.3">
      <c r="A92" s="210"/>
      <c r="B92" s="6" t="s">
        <v>386</v>
      </c>
      <c r="C92" s="6" t="s">
        <v>410</v>
      </c>
      <c r="D92" s="6" t="s">
        <v>387</v>
      </c>
      <c r="E92" s="6">
        <v>1137</v>
      </c>
      <c r="F92" s="6">
        <v>429</v>
      </c>
      <c r="G92" s="6">
        <v>46</v>
      </c>
      <c r="H92" s="233">
        <v>4</v>
      </c>
      <c r="I92" s="22">
        <v>1215139.47</v>
      </c>
      <c r="J92" s="22">
        <v>16032.83</v>
      </c>
      <c r="K92" s="22">
        <v>69509.740000000005</v>
      </c>
      <c r="L92" s="95">
        <v>1300682.04</v>
      </c>
    </row>
    <row r="93" spans="1:12" x14ac:dyDescent="0.3">
      <c r="A93" s="209">
        <v>1</v>
      </c>
      <c r="B93" s="3" t="s">
        <v>595</v>
      </c>
      <c r="C93" s="3"/>
      <c r="D93" s="3" t="s">
        <v>595</v>
      </c>
      <c r="E93" s="3">
        <v>307727</v>
      </c>
      <c r="F93" s="3">
        <v>7394</v>
      </c>
      <c r="G93" s="3">
        <v>63358</v>
      </c>
      <c r="H93" s="234">
        <v>5</v>
      </c>
      <c r="I93" s="4">
        <v>189392891.91999999</v>
      </c>
      <c r="J93" s="4">
        <v>100210.87</v>
      </c>
      <c r="K93" s="4">
        <v>10998357.57</v>
      </c>
      <c r="L93" s="197">
        <v>200491460.36000001</v>
      </c>
    </row>
    <row r="94" spans="1:12" s="42" customFormat="1" ht="15.6" x14ac:dyDescent="0.3">
      <c r="A94" s="210"/>
      <c r="B94" s="6" t="s">
        <v>595</v>
      </c>
      <c r="C94" s="6" t="s">
        <v>411</v>
      </c>
      <c r="D94" s="6" t="s">
        <v>595</v>
      </c>
      <c r="E94" s="6">
        <v>307277</v>
      </c>
      <c r="F94" s="6">
        <v>0</v>
      </c>
      <c r="G94" s="6">
        <v>63351</v>
      </c>
      <c r="H94" s="233">
        <v>0</v>
      </c>
      <c r="I94" s="22">
        <v>187077296.37</v>
      </c>
      <c r="J94" s="22">
        <v>54211.42</v>
      </c>
      <c r="K94" s="22">
        <v>10858856.880000001</v>
      </c>
      <c r="L94" s="95">
        <v>197990364.66999999</v>
      </c>
    </row>
    <row r="95" spans="1:12" x14ac:dyDescent="0.3">
      <c r="A95" s="210"/>
      <c r="B95" s="6" t="s">
        <v>595</v>
      </c>
      <c r="C95" s="6" t="s">
        <v>417</v>
      </c>
      <c r="D95" s="6" t="s">
        <v>599</v>
      </c>
      <c r="E95" s="6">
        <v>0</v>
      </c>
      <c r="F95" s="6">
        <v>6182</v>
      </c>
      <c r="G95" s="6">
        <v>0</v>
      </c>
      <c r="H95" s="233">
        <v>0</v>
      </c>
      <c r="I95" s="22">
        <v>1085539.45</v>
      </c>
      <c r="J95" s="22">
        <v>0</v>
      </c>
      <c r="K95" s="22">
        <v>65133.54</v>
      </c>
      <c r="L95" s="95">
        <v>1150672.99</v>
      </c>
    </row>
    <row r="96" spans="1:12" x14ac:dyDescent="0.3">
      <c r="A96" s="210"/>
      <c r="B96" s="6" t="s">
        <v>595</v>
      </c>
      <c r="C96" s="6" t="s">
        <v>412</v>
      </c>
      <c r="D96" s="6" t="s">
        <v>600</v>
      </c>
      <c r="E96" s="6">
        <v>450</v>
      </c>
      <c r="F96" s="6">
        <v>55</v>
      </c>
      <c r="G96" s="6">
        <v>7</v>
      </c>
      <c r="H96" s="233">
        <v>5</v>
      </c>
      <c r="I96" s="22">
        <v>759430.29</v>
      </c>
      <c r="J96" s="22">
        <v>45413.88</v>
      </c>
      <c r="K96" s="22">
        <v>46165.4</v>
      </c>
      <c r="L96" s="95">
        <v>851009.57</v>
      </c>
    </row>
    <row r="97" spans="1:12" x14ac:dyDescent="0.3">
      <c r="A97" s="209"/>
      <c r="B97" s="234" t="s">
        <v>595</v>
      </c>
      <c r="C97" s="3" t="s">
        <v>585</v>
      </c>
      <c r="D97" s="234" t="s">
        <v>598</v>
      </c>
      <c r="E97" s="3">
        <v>0</v>
      </c>
      <c r="F97" s="3">
        <v>1157</v>
      </c>
      <c r="G97" s="3">
        <v>0</v>
      </c>
      <c r="H97" s="234">
        <v>0</v>
      </c>
      <c r="I97" s="4">
        <v>470625.81</v>
      </c>
      <c r="J97" s="4">
        <v>585.57000000000005</v>
      </c>
      <c r="K97" s="4">
        <v>28201.75</v>
      </c>
      <c r="L97" s="197">
        <v>499413.13</v>
      </c>
    </row>
    <row r="98" spans="1:12" s="42" customFormat="1" ht="15.6" x14ac:dyDescent="0.3">
      <c r="A98" s="210">
        <v>1</v>
      </c>
      <c r="B98" s="233" t="s">
        <v>592</v>
      </c>
      <c r="C98" s="6"/>
      <c r="D98" s="233" t="s">
        <v>592</v>
      </c>
      <c r="E98" s="6">
        <v>15024</v>
      </c>
      <c r="F98" s="6">
        <v>0</v>
      </c>
      <c r="G98" s="6">
        <v>0</v>
      </c>
      <c r="H98" s="233">
        <v>18085</v>
      </c>
      <c r="I98" s="22">
        <v>11791738.880000001</v>
      </c>
      <c r="J98" s="22">
        <v>11.45</v>
      </c>
      <c r="K98" s="22">
        <v>360172.4</v>
      </c>
      <c r="L98" s="95">
        <v>12151922.73</v>
      </c>
    </row>
    <row r="99" spans="1:12" s="42" customFormat="1" ht="15.6" x14ac:dyDescent="0.3">
      <c r="A99" s="210"/>
      <c r="B99" s="233" t="s">
        <v>592</v>
      </c>
      <c r="C99" s="6" t="s">
        <v>591</v>
      </c>
      <c r="D99" s="233" t="s">
        <v>592</v>
      </c>
      <c r="E99" s="6">
        <v>15024</v>
      </c>
      <c r="F99" s="6">
        <v>0</v>
      </c>
      <c r="G99" s="6">
        <v>0</v>
      </c>
      <c r="H99" s="233">
        <v>18085</v>
      </c>
      <c r="I99" s="22">
        <v>11791738.880000001</v>
      </c>
      <c r="J99" s="22">
        <v>11.45</v>
      </c>
      <c r="K99" s="22">
        <v>360172.4</v>
      </c>
      <c r="L99" s="95">
        <v>12151922.73</v>
      </c>
    </row>
    <row r="100" spans="1:12" s="42" customFormat="1" ht="15.6" x14ac:dyDescent="0.3">
      <c r="A100" s="210">
        <v>1</v>
      </c>
      <c r="B100" s="233" t="s">
        <v>388</v>
      </c>
      <c r="C100" s="6"/>
      <c r="D100" s="233" t="s">
        <v>388</v>
      </c>
      <c r="E100" s="6">
        <v>12</v>
      </c>
      <c r="F100" s="6">
        <v>2</v>
      </c>
      <c r="G100" s="6">
        <v>0</v>
      </c>
      <c r="H100" s="233">
        <v>0</v>
      </c>
      <c r="I100" s="22">
        <v>6890.38</v>
      </c>
      <c r="J100" s="22">
        <v>564.51</v>
      </c>
      <c r="K100" s="22">
        <v>0</v>
      </c>
      <c r="L100" s="95">
        <v>7454.89</v>
      </c>
    </row>
    <row r="101" spans="1:12" x14ac:dyDescent="0.3">
      <c r="A101" s="210"/>
      <c r="B101" s="233" t="s">
        <v>388</v>
      </c>
      <c r="C101" s="6" t="s">
        <v>413</v>
      </c>
      <c r="D101" s="233" t="s">
        <v>388</v>
      </c>
      <c r="E101" s="6">
        <v>12</v>
      </c>
      <c r="F101" s="6">
        <v>2</v>
      </c>
      <c r="G101" s="6">
        <v>0</v>
      </c>
      <c r="H101" s="233">
        <v>0</v>
      </c>
      <c r="I101" s="22">
        <v>6890.38</v>
      </c>
      <c r="J101" s="22">
        <v>564.51</v>
      </c>
      <c r="K101" s="22">
        <v>0</v>
      </c>
      <c r="L101" s="95">
        <v>7454.89</v>
      </c>
    </row>
    <row r="102" spans="1:12" x14ac:dyDescent="0.3">
      <c r="A102" s="196">
        <v>1</v>
      </c>
      <c r="B102" s="1" t="s">
        <v>495</v>
      </c>
      <c r="C102" s="1"/>
      <c r="D102" s="1" t="s">
        <v>495</v>
      </c>
      <c r="E102" s="3">
        <v>3045</v>
      </c>
      <c r="F102" s="3">
        <v>987</v>
      </c>
      <c r="G102" s="3">
        <v>118</v>
      </c>
      <c r="H102" s="234">
        <v>0</v>
      </c>
      <c r="I102" s="4">
        <v>7932499.9800000004</v>
      </c>
      <c r="J102" s="4">
        <v>673795.16</v>
      </c>
      <c r="K102" s="4">
        <v>394585.36</v>
      </c>
      <c r="L102" s="197">
        <v>9000880.5</v>
      </c>
    </row>
    <row r="103" spans="1:12" x14ac:dyDescent="0.3">
      <c r="A103" s="142"/>
      <c r="B103" s="7" t="s">
        <v>495</v>
      </c>
      <c r="C103" s="7" t="s">
        <v>414</v>
      </c>
      <c r="D103" s="7" t="s">
        <v>389</v>
      </c>
      <c r="E103" s="6">
        <v>3045</v>
      </c>
      <c r="F103" s="6">
        <v>987</v>
      </c>
      <c r="G103" s="6">
        <v>118</v>
      </c>
      <c r="H103" s="233">
        <v>0</v>
      </c>
      <c r="I103" s="22">
        <v>7932499.9800000004</v>
      </c>
      <c r="J103" s="22">
        <v>673795.16</v>
      </c>
      <c r="K103" s="22">
        <v>394585.36</v>
      </c>
      <c r="L103" s="95">
        <v>9000880.5</v>
      </c>
    </row>
    <row r="113" spans="12:12" x14ac:dyDescent="0.3">
      <c r="L113" s="214"/>
    </row>
    <row r="119" spans="12:12" x14ac:dyDescent="0.3">
      <c r="L119" s="181"/>
    </row>
  </sheetData>
  <autoFilter ref="A3:L103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87"/>
  <sheetViews>
    <sheetView workbookViewId="0">
      <selection sqref="A1:K1"/>
    </sheetView>
  </sheetViews>
  <sheetFormatPr defaultRowHeight="14.4" x14ac:dyDescent="0.3"/>
  <cols>
    <col min="1" max="1" width="12.6640625" customWidth="1"/>
    <col min="2" max="2" width="22.6640625" customWidth="1"/>
    <col min="3" max="3" width="9.33203125" customWidth="1"/>
    <col min="4" max="4" width="14.6640625" customWidth="1"/>
    <col min="5" max="5" width="16" customWidth="1"/>
    <col min="6" max="6" width="11.109375" customWidth="1"/>
    <col min="7" max="7" width="12.6640625" customWidth="1"/>
    <col min="8" max="8" width="13.44140625" customWidth="1"/>
    <col min="9" max="9" width="18.33203125" customWidth="1"/>
    <col min="10" max="10" width="20.33203125" customWidth="1"/>
    <col min="11" max="11" width="16.88671875" customWidth="1"/>
  </cols>
  <sheetData>
    <row r="1" spans="1:11" ht="18" x14ac:dyDescent="0.35">
      <c r="A1" s="492" t="s">
        <v>806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3">
      <c r="A3" s="260" t="s">
        <v>626</v>
      </c>
      <c r="B3" s="261" t="s">
        <v>44</v>
      </c>
      <c r="C3" s="260" t="s">
        <v>307</v>
      </c>
      <c r="D3" s="261" t="s">
        <v>5</v>
      </c>
      <c r="E3" s="261" t="s">
        <v>6</v>
      </c>
      <c r="F3" s="261" t="s">
        <v>45</v>
      </c>
      <c r="G3" s="260" t="s">
        <v>621</v>
      </c>
      <c r="H3" s="260" t="s">
        <v>566</v>
      </c>
      <c r="I3" s="260" t="s">
        <v>627</v>
      </c>
      <c r="J3" s="260" t="s">
        <v>628</v>
      </c>
      <c r="K3" s="260" t="s">
        <v>3</v>
      </c>
    </row>
    <row r="4" spans="1:11" x14ac:dyDescent="0.3">
      <c r="A4" s="81" t="s">
        <v>503</v>
      </c>
      <c r="B4" s="81" t="s">
        <v>504</v>
      </c>
      <c r="C4" s="81" t="s">
        <v>76</v>
      </c>
      <c r="D4" s="82">
        <v>0</v>
      </c>
      <c r="E4" s="82">
        <v>0</v>
      </c>
      <c r="F4" s="82">
        <v>0</v>
      </c>
      <c r="G4" s="82">
        <v>0</v>
      </c>
      <c r="H4" s="82">
        <v>0</v>
      </c>
      <c r="I4" s="57">
        <v>0</v>
      </c>
      <c r="J4" s="57">
        <v>0</v>
      </c>
      <c r="K4" s="230">
        <v>0</v>
      </c>
    </row>
    <row r="5" spans="1:11" x14ac:dyDescent="0.3">
      <c r="A5" s="81" t="s">
        <v>503</v>
      </c>
      <c r="B5" s="81" t="s">
        <v>504</v>
      </c>
      <c r="C5" s="81" t="s">
        <v>77</v>
      </c>
      <c r="D5" s="82">
        <v>0</v>
      </c>
      <c r="E5" s="82">
        <v>1</v>
      </c>
      <c r="F5" s="82">
        <v>1</v>
      </c>
      <c r="G5" s="82">
        <v>0</v>
      </c>
      <c r="H5" s="82">
        <v>2</v>
      </c>
      <c r="I5" s="57">
        <v>9477.3700000000008</v>
      </c>
      <c r="J5" s="57">
        <v>729.6</v>
      </c>
      <c r="K5" s="7">
        <v>364.8</v>
      </c>
    </row>
    <row r="6" spans="1:11" x14ac:dyDescent="0.3">
      <c r="A6" s="81" t="s">
        <v>503</v>
      </c>
      <c r="B6" s="81" t="s">
        <v>504</v>
      </c>
      <c r="C6" s="81" t="s">
        <v>95</v>
      </c>
      <c r="D6" s="82">
        <v>1</v>
      </c>
      <c r="E6" s="82">
        <v>0</v>
      </c>
      <c r="F6" s="82">
        <v>2</v>
      </c>
      <c r="G6" s="82">
        <v>0</v>
      </c>
      <c r="H6" s="82">
        <v>3</v>
      </c>
      <c r="I6" s="57">
        <v>6354.98</v>
      </c>
      <c r="J6" s="57">
        <v>1276.57</v>
      </c>
      <c r="K6" s="7">
        <v>425.52</v>
      </c>
    </row>
    <row r="7" spans="1:11" x14ac:dyDescent="0.3">
      <c r="A7" s="81" t="s">
        <v>503</v>
      </c>
      <c r="B7" s="81" t="s">
        <v>504</v>
      </c>
      <c r="C7" s="81" t="s">
        <v>96</v>
      </c>
      <c r="D7" s="82">
        <v>3</v>
      </c>
      <c r="E7" s="82">
        <v>1</v>
      </c>
      <c r="F7" s="82">
        <v>1</v>
      </c>
      <c r="G7" s="82">
        <v>0</v>
      </c>
      <c r="H7" s="82">
        <v>5</v>
      </c>
      <c r="I7" s="57">
        <v>10690.07</v>
      </c>
      <c r="J7" s="57">
        <v>2629.63</v>
      </c>
      <c r="K7" s="7">
        <v>525.92999999999995</v>
      </c>
    </row>
    <row r="8" spans="1:11" x14ac:dyDescent="0.3">
      <c r="A8" s="81" t="s">
        <v>503</v>
      </c>
      <c r="B8" s="81" t="s">
        <v>504</v>
      </c>
      <c r="C8" s="81" t="s">
        <v>97</v>
      </c>
      <c r="D8" s="82">
        <v>24</v>
      </c>
      <c r="E8" s="82">
        <v>2</v>
      </c>
      <c r="F8" s="82">
        <v>0</v>
      </c>
      <c r="G8" s="82">
        <v>0</v>
      </c>
      <c r="H8" s="82">
        <v>26</v>
      </c>
      <c r="I8" s="57">
        <v>45636.72</v>
      </c>
      <c r="J8" s="57">
        <v>13270.39</v>
      </c>
      <c r="K8" s="7">
        <v>510.4</v>
      </c>
    </row>
    <row r="9" spans="1:11" x14ac:dyDescent="0.3">
      <c r="A9" s="81" t="s">
        <v>503</v>
      </c>
      <c r="B9" s="81" t="s">
        <v>504</v>
      </c>
      <c r="C9" s="81" t="s">
        <v>98</v>
      </c>
      <c r="D9" s="82">
        <v>16</v>
      </c>
      <c r="E9" s="82">
        <v>0</v>
      </c>
      <c r="F9" s="82">
        <v>2</v>
      </c>
      <c r="G9" s="82">
        <v>0</v>
      </c>
      <c r="H9" s="82">
        <v>18</v>
      </c>
      <c r="I9" s="57">
        <v>37577.480000000003</v>
      </c>
      <c r="J9" s="57">
        <v>10560.08</v>
      </c>
      <c r="K9" s="7">
        <v>586.66999999999996</v>
      </c>
    </row>
    <row r="10" spans="1:11" x14ac:dyDescent="0.3">
      <c r="A10" s="81" t="s">
        <v>503</v>
      </c>
      <c r="B10" s="81" t="s">
        <v>504</v>
      </c>
      <c r="C10" s="81" t="s">
        <v>99</v>
      </c>
      <c r="D10" s="82">
        <v>1</v>
      </c>
      <c r="E10" s="82">
        <v>0</v>
      </c>
      <c r="F10" s="82">
        <v>0</v>
      </c>
      <c r="G10" s="82">
        <v>0</v>
      </c>
      <c r="H10" s="82">
        <v>1</v>
      </c>
      <c r="I10" s="57">
        <v>15360</v>
      </c>
      <c r="J10" s="57">
        <v>768</v>
      </c>
      <c r="K10" s="7">
        <v>768</v>
      </c>
    </row>
    <row r="11" spans="1:11" x14ac:dyDescent="0.3">
      <c r="A11" s="81" t="s">
        <v>503</v>
      </c>
      <c r="B11" s="81" t="s">
        <v>504</v>
      </c>
      <c r="C11" s="81" t="s">
        <v>100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57">
        <v>0</v>
      </c>
      <c r="J11" s="57">
        <v>0</v>
      </c>
      <c r="K11" s="7">
        <v>0</v>
      </c>
    </row>
    <row r="12" spans="1:11" x14ac:dyDescent="0.3">
      <c r="A12" s="81" t="s">
        <v>503</v>
      </c>
      <c r="B12" s="81" t="s">
        <v>504</v>
      </c>
      <c r="C12" s="81" t="s">
        <v>101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57">
        <v>0</v>
      </c>
      <c r="J12" s="57">
        <v>0</v>
      </c>
      <c r="K12" s="7">
        <v>0</v>
      </c>
    </row>
    <row r="13" spans="1:11" x14ac:dyDescent="0.3">
      <c r="A13" s="81" t="s">
        <v>503</v>
      </c>
      <c r="B13" s="81" t="s">
        <v>504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3">
      <c r="A14" s="81" t="s">
        <v>503</v>
      </c>
      <c r="B14" s="81" t="s">
        <v>504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3">
      <c r="A15" s="81" t="s">
        <v>503</v>
      </c>
      <c r="B15" s="81" t="s">
        <v>504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3">
      <c r="A16" s="81" t="s">
        <v>503</v>
      </c>
      <c r="B16" s="81" t="s">
        <v>504</v>
      </c>
      <c r="C16" s="81" t="s">
        <v>423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3">
      <c r="A17" s="81" t="s">
        <v>503</v>
      </c>
      <c r="B17" s="81" t="s">
        <v>504</v>
      </c>
      <c r="C17" s="81" t="s">
        <v>488</v>
      </c>
      <c r="D17" s="82">
        <v>45</v>
      </c>
      <c r="E17" s="82">
        <v>4</v>
      </c>
      <c r="F17" s="82">
        <v>6</v>
      </c>
      <c r="G17" s="82">
        <v>0</v>
      </c>
      <c r="H17" s="82">
        <v>55</v>
      </c>
      <c r="I17" s="57">
        <v>125096.62</v>
      </c>
      <c r="J17" s="57">
        <v>29234.27</v>
      </c>
      <c r="K17" s="7">
        <v>531.53</v>
      </c>
    </row>
    <row r="18" spans="1:11" x14ac:dyDescent="0.3">
      <c r="A18" s="7" t="s">
        <v>612</v>
      </c>
      <c r="B18" s="7" t="s">
        <v>419</v>
      </c>
      <c r="C18" s="7" t="s">
        <v>76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22">
        <v>0</v>
      </c>
      <c r="J18" s="22">
        <v>0</v>
      </c>
      <c r="K18" s="7">
        <v>0</v>
      </c>
    </row>
    <row r="19" spans="1:11" x14ac:dyDescent="0.3">
      <c r="A19" s="7" t="s">
        <v>612</v>
      </c>
      <c r="B19" s="7" t="s">
        <v>419</v>
      </c>
      <c r="C19" s="7" t="s">
        <v>77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22">
        <v>0</v>
      </c>
      <c r="J19" s="22">
        <v>0</v>
      </c>
      <c r="K19" s="7">
        <v>0</v>
      </c>
    </row>
    <row r="20" spans="1:11" x14ac:dyDescent="0.3">
      <c r="A20" s="7" t="s">
        <v>612</v>
      </c>
      <c r="B20" s="7" t="s">
        <v>419</v>
      </c>
      <c r="C20" s="7" t="s">
        <v>95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22">
        <v>0</v>
      </c>
      <c r="J20" s="22">
        <v>0</v>
      </c>
      <c r="K20" s="7">
        <v>0</v>
      </c>
    </row>
    <row r="21" spans="1:11" x14ac:dyDescent="0.3">
      <c r="A21" s="7" t="s">
        <v>612</v>
      </c>
      <c r="B21" s="7" t="s">
        <v>419</v>
      </c>
      <c r="C21" s="7" t="s">
        <v>96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22">
        <v>0</v>
      </c>
      <c r="J21" s="22">
        <v>0</v>
      </c>
      <c r="K21" s="7">
        <v>0</v>
      </c>
    </row>
    <row r="22" spans="1:11" x14ac:dyDescent="0.3">
      <c r="A22" s="7" t="s">
        <v>612</v>
      </c>
      <c r="B22" s="7" t="s">
        <v>419</v>
      </c>
      <c r="C22" s="7" t="s">
        <v>97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22">
        <v>0</v>
      </c>
      <c r="J22" s="22">
        <v>0</v>
      </c>
      <c r="K22" s="7">
        <v>0</v>
      </c>
    </row>
    <row r="23" spans="1:11" x14ac:dyDescent="0.3">
      <c r="A23" s="7" t="s">
        <v>612</v>
      </c>
      <c r="B23" s="7" t="s">
        <v>419</v>
      </c>
      <c r="C23" s="7" t="s">
        <v>98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22">
        <v>0</v>
      </c>
      <c r="J23" s="22">
        <v>0</v>
      </c>
      <c r="K23" s="7">
        <v>0</v>
      </c>
    </row>
    <row r="24" spans="1:11" x14ac:dyDescent="0.3">
      <c r="A24" s="7" t="s">
        <v>612</v>
      </c>
      <c r="B24" s="7" t="s">
        <v>419</v>
      </c>
      <c r="C24" s="7" t="s">
        <v>99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22">
        <v>0</v>
      </c>
      <c r="J24" s="22">
        <v>0</v>
      </c>
      <c r="K24" s="7">
        <v>0</v>
      </c>
    </row>
    <row r="25" spans="1:11" x14ac:dyDescent="0.3">
      <c r="A25" s="7" t="s">
        <v>612</v>
      </c>
      <c r="B25" s="7" t="s">
        <v>419</v>
      </c>
      <c r="C25" s="7" t="s">
        <v>100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2">
        <v>0</v>
      </c>
      <c r="J25" s="22">
        <v>0</v>
      </c>
      <c r="K25" s="7">
        <v>0</v>
      </c>
    </row>
    <row r="26" spans="1:11" x14ac:dyDescent="0.3">
      <c r="A26" s="81" t="s">
        <v>612</v>
      </c>
      <c r="B26" s="81" t="s">
        <v>419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3">
      <c r="A27" s="81" t="s">
        <v>612</v>
      </c>
      <c r="B27" s="81" t="s">
        <v>419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3">
      <c r="A28" s="81" t="s">
        <v>612</v>
      </c>
      <c r="B28" s="81" t="s">
        <v>419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3">
      <c r="A29" s="81" t="s">
        <v>612</v>
      </c>
      <c r="B29" s="81" t="s">
        <v>419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3">
      <c r="A30" s="81" t="s">
        <v>612</v>
      </c>
      <c r="B30" s="81" t="s">
        <v>419</v>
      </c>
      <c r="C30" s="81" t="s">
        <v>423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3">
      <c r="A31" s="81" t="s">
        <v>612</v>
      </c>
      <c r="B31" s="81" t="s">
        <v>419</v>
      </c>
      <c r="C31" s="81" t="s">
        <v>488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3">
      <c r="A32" s="81" t="s">
        <v>414</v>
      </c>
      <c r="B32" s="81" t="s">
        <v>495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3">
      <c r="A33" s="81" t="s">
        <v>414</v>
      </c>
      <c r="B33" s="81" t="s">
        <v>495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3">
      <c r="A34" s="81" t="s">
        <v>414</v>
      </c>
      <c r="B34" s="81" t="s">
        <v>495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3">
      <c r="A35" s="81" t="s">
        <v>414</v>
      </c>
      <c r="B35" s="81" t="s">
        <v>495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3">
      <c r="A36" s="81" t="s">
        <v>414</v>
      </c>
      <c r="B36" s="81" t="s">
        <v>495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3">
      <c r="A37" s="81" t="s">
        <v>414</v>
      </c>
      <c r="B37" s="81" t="s">
        <v>495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3">
      <c r="A38" s="81" t="s">
        <v>414</v>
      </c>
      <c r="B38" s="81" t="s">
        <v>495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3">
      <c r="A39" s="81" t="s">
        <v>414</v>
      </c>
      <c r="B39" s="81" t="s">
        <v>495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3">
      <c r="A40" s="81" t="s">
        <v>414</v>
      </c>
      <c r="B40" s="81" t="s">
        <v>495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3">
      <c r="A41" s="81" t="s">
        <v>414</v>
      </c>
      <c r="B41" s="81" t="s">
        <v>495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3">
      <c r="A42" s="81" t="s">
        <v>414</v>
      </c>
      <c r="B42" s="81" t="s">
        <v>495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3">
      <c r="A43" s="81" t="s">
        <v>414</v>
      </c>
      <c r="B43" s="81" t="s">
        <v>495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3">
      <c r="A44" s="81" t="s">
        <v>414</v>
      </c>
      <c r="B44" s="81" t="s">
        <v>495</v>
      </c>
      <c r="C44" s="81" t="s">
        <v>423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3">
      <c r="A45" s="81" t="s">
        <v>414</v>
      </c>
      <c r="B45" s="81" t="s">
        <v>495</v>
      </c>
      <c r="C45" s="81" t="s">
        <v>488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3">
      <c r="A46" s="81" t="s">
        <v>404</v>
      </c>
      <c r="B46" s="81" t="s">
        <v>558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3">
      <c r="A47" s="81" t="s">
        <v>404</v>
      </c>
      <c r="B47" s="81" t="s">
        <v>558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3">
      <c r="A48" s="81" t="s">
        <v>404</v>
      </c>
      <c r="B48" s="81" t="s">
        <v>558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3">
      <c r="A49" s="81" t="s">
        <v>404</v>
      </c>
      <c r="B49" s="81" t="s">
        <v>558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3">
      <c r="A50" s="81" t="s">
        <v>404</v>
      </c>
      <c r="B50" s="81" t="s">
        <v>558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3">
      <c r="A51" s="81" t="s">
        <v>404</v>
      </c>
      <c r="B51" s="81" t="s">
        <v>558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3">
      <c r="A52" s="81" t="s">
        <v>404</v>
      </c>
      <c r="B52" s="81" t="s">
        <v>558</v>
      </c>
      <c r="C52" s="81" t="s">
        <v>99</v>
      </c>
      <c r="D52" s="82">
        <v>1</v>
      </c>
      <c r="E52" s="82">
        <v>0</v>
      </c>
      <c r="F52" s="82">
        <v>0</v>
      </c>
      <c r="G52" s="82">
        <v>0</v>
      </c>
      <c r="H52" s="82">
        <v>1</v>
      </c>
      <c r="I52" s="57">
        <v>0</v>
      </c>
      <c r="J52" s="57">
        <v>457.12</v>
      </c>
      <c r="K52" s="7">
        <v>457.12</v>
      </c>
    </row>
    <row r="53" spans="1:11" x14ac:dyDescent="0.3">
      <c r="A53" s="81" t="s">
        <v>404</v>
      </c>
      <c r="B53" s="81" t="s">
        <v>558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3">
      <c r="A54" s="81" t="s">
        <v>404</v>
      </c>
      <c r="B54" s="81" t="s">
        <v>558</v>
      </c>
      <c r="C54" s="81" t="s">
        <v>101</v>
      </c>
      <c r="D54" s="82">
        <v>0</v>
      </c>
      <c r="E54" s="82">
        <v>2</v>
      </c>
      <c r="F54" s="82">
        <v>0</v>
      </c>
      <c r="G54" s="82">
        <v>0</v>
      </c>
      <c r="H54" s="82">
        <v>2</v>
      </c>
      <c r="I54" s="57">
        <v>0</v>
      </c>
      <c r="J54" s="57">
        <v>182.19</v>
      </c>
      <c r="K54" s="7">
        <v>91.1</v>
      </c>
    </row>
    <row r="55" spans="1:11" x14ac:dyDescent="0.3">
      <c r="A55" s="81" t="s">
        <v>404</v>
      </c>
      <c r="B55" s="81" t="s">
        <v>558</v>
      </c>
      <c r="C55" s="81" t="s">
        <v>109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57">
        <v>0</v>
      </c>
      <c r="J55" s="57">
        <v>0</v>
      </c>
      <c r="K55" s="7">
        <v>0</v>
      </c>
    </row>
    <row r="56" spans="1:11" x14ac:dyDescent="0.3">
      <c r="A56" s="81" t="s">
        <v>404</v>
      </c>
      <c r="B56" s="81" t="s">
        <v>558</v>
      </c>
      <c r="C56" s="81" t="s">
        <v>110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57">
        <v>0</v>
      </c>
      <c r="J56" s="57">
        <v>0</v>
      </c>
      <c r="K56" s="7">
        <v>0</v>
      </c>
    </row>
    <row r="57" spans="1:11" x14ac:dyDescent="0.3">
      <c r="A57" s="81" t="s">
        <v>404</v>
      </c>
      <c r="B57" s="81" t="s">
        <v>558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3">
      <c r="A58" s="81" t="s">
        <v>404</v>
      </c>
      <c r="B58" s="81" t="s">
        <v>558</v>
      </c>
      <c r="C58" s="81" t="s">
        <v>423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3">
      <c r="A59" s="81" t="s">
        <v>404</v>
      </c>
      <c r="B59" s="81" t="s">
        <v>558</v>
      </c>
      <c r="C59" s="81" t="s">
        <v>488</v>
      </c>
      <c r="D59" s="82">
        <v>1</v>
      </c>
      <c r="E59" s="82">
        <v>2</v>
      </c>
      <c r="F59" s="82">
        <v>0</v>
      </c>
      <c r="G59" s="82">
        <v>0</v>
      </c>
      <c r="H59" s="82">
        <v>3</v>
      </c>
      <c r="I59" s="57">
        <v>0</v>
      </c>
      <c r="J59" s="57">
        <v>639.30999999999995</v>
      </c>
      <c r="K59" s="7">
        <v>213.1</v>
      </c>
    </row>
    <row r="60" spans="1:11" x14ac:dyDescent="0.3">
      <c r="A60" s="81" t="s">
        <v>407</v>
      </c>
      <c r="B60" s="81" t="s">
        <v>384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3">
      <c r="A61" s="81" t="s">
        <v>407</v>
      </c>
      <c r="B61" s="81" t="s">
        <v>384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3">
      <c r="A62" s="81" t="s">
        <v>407</v>
      </c>
      <c r="B62" s="81" t="s">
        <v>384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3">
      <c r="A63" s="81" t="s">
        <v>407</v>
      </c>
      <c r="B63" s="81" t="s">
        <v>384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3">
      <c r="A64" s="81" t="s">
        <v>407</v>
      </c>
      <c r="B64" s="81" t="s">
        <v>384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3">
      <c r="A65" s="81" t="s">
        <v>407</v>
      </c>
      <c r="B65" s="81" t="s">
        <v>384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3">
      <c r="A66" s="81" t="s">
        <v>407</v>
      </c>
      <c r="B66" s="81" t="s">
        <v>384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3">
      <c r="A67" s="81" t="s">
        <v>407</v>
      </c>
      <c r="B67" s="81" t="s">
        <v>384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3">
      <c r="A68" s="7" t="s">
        <v>407</v>
      </c>
      <c r="B68" s="7" t="s">
        <v>384</v>
      </c>
      <c r="C68" s="7" t="s">
        <v>101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</row>
    <row r="69" spans="1:11" x14ac:dyDescent="0.3">
      <c r="A69" s="7" t="s">
        <v>407</v>
      </c>
      <c r="B69" s="7" t="s">
        <v>384</v>
      </c>
      <c r="C69" s="7" t="s">
        <v>109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</row>
    <row r="70" spans="1:11" x14ac:dyDescent="0.3">
      <c r="A70" s="7" t="s">
        <v>407</v>
      </c>
      <c r="B70" s="7" t="s">
        <v>384</v>
      </c>
      <c r="C70" s="7" t="s">
        <v>110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</row>
    <row r="71" spans="1:11" x14ac:dyDescent="0.3">
      <c r="A71" s="7" t="s">
        <v>407</v>
      </c>
      <c r="B71" s="7" t="s">
        <v>384</v>
      </c>
      <c r="C71" s="7" t="s">
        <v>111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</row>
    <row r="72" spans="1:11" x14ac:dyDescent="0.3">
      <c r="A72" s="7" t="s">
        <v>407</v>
      </c>
      <c r="B72" s="7" t="s">
        <v>384</v>
      </c>
      <c r="C72" s="7" t="s">
        <v>423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</row>
    <row r="73" spans="1:11" x14ac:dyDescent="0.3">
      <c r="A73" s="7" t="s">
        <v>407</v>
      </c>
      <c r="B73" s="7" t="s">
        <v>384</v>
      </c>
      <c r="C73" s="7" t="s">
        <v>488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</row>
    <row r="74" spans="1:11" x14ac:dyDescent="0.3">
      <c r="A74" s="81" t="s">
        <v>591</v>
      </c>
      <c r="B74" s="81" t="s">
        <v>592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3">
      <c r="A75" s="81" t="s">
        <v>591</v>
      </c>
      <c r="B75" s="81" t="s">
        <v>592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3">
      <c r="A76" s="81" t="s">
        <v>591</v>
      </c>
      <c r="B76" s="81" t="s">
        <v>592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3">
      <c r="A77" s="81" t="s">
        <v>591</v>
      </c>
      <c r="B77" s="81" t="s">
        <v>592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3">
      <c r="A78" s="81" t="s">
        <v>591</v>
      </c>
      <c r="B78" s="81" t="s">
        <v>592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3">
      <c r="A79" s="81" t="s">
        <v>591</v>
      </c>
      <c r="B79" s="81" t="s">
        <v>592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3">
      <c r="A80" s="81" t="s">
        <v>591</v>
      </c>
      <c r="B80" s="81" t="s">
        <v>592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3">
      <c r="A81" s="81" t="s">
        <v>591</v>
      </c>
      <c r="B81" s="81" t="s">
        <v>592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3">
      <c r="A82" s="7" t="s">
        <v>591</v>
      </c>
      <c r="B82" s="7" t="s">
        <v>592</v>
      </c>
      <c r="C82" s="7" t="s">
        <v>101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22">
        <v>0</v>
      </c>
      <c r="J82" s="22">
        <v>0</v>
      </c>
      <c r="K82" s="7">
        <v>0</v>
      </c>
    </row>
    <row r="83" spans="1:11" x14ac:dyDescent="0.3">
      <c r="A83" s="7" t="s">
        <v>591</v>
      </c>
      <c r="B83" s="7" t="s">
        <v>592</v>
      </c>
      <c r="C83" s="7" t="s">
        <v>109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22">
        <v>0</v>
      </c>
      <c r="J83" s="22">
        <v>0</v>
      </c>
      <c r="K83" s="7">
        <v>0</v>
      </c>
    </row>
    <row r="84" spans="1:11" x14ac:dyDescent="0.3">
      <c r="A84" s="7" t="s">
        <v>591</v>
      </c>
      <c r="B84" s="7" t="s">
        <v>592</v>
      </c>
      <c r="C84" s="7" t="s">
        <v>110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22">
        <v>0</v>
      </c>
      <c r="J84" s="22">
        <v>0</v>
      </c>
      <c r="K84" s="7">
        <v>0</v>
      </c>
    </row>
    <row r="85" spans="1:11" x14ac:dyDescent="0.3">
      <c r="A85" s="7" t="s">
        <v>591</v>
      </c>
      <c r="B85" s="7" t="s">
        <v>592</v>
      </c>
      <c r="C85" s="7" t="s">
        <v>111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22">
        <v>0</v>
      </c>
      <c r="J85" s="22">
        <v>0</v>
      </c>
      <c r="K85" s="7">
        <v>0</v>
      </c>
    </row>
    <row r="86" spans="1:11" x14ac:dyDescent="0.3">
      <c r="A86" s="7" t="s">
        <v>591</v>
      </c>
      <c r="B86" s="7" t="s">
        <v>592</v>
      </c>
      <c r="C86" s="7" t="s">
        <v>423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22">
        <v>0</v>
      </c>
      <c r="J86" s="22">
        <v>0</v>
      </c>
      <c r="K86" s="7">
        <v>0</v>
      </c>
    </row>
    <row r="87" spans="1:11" x14ac:dyDescent="0.3">
      <c r="A87" s="7" t="s">
        <v>591</v>
      </c>
      <c r="B87" s="7" t="s">
        <v>592</v>
      </c>
      <c r="C87" s="7" t="s">
        <v>488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22">
        <v>0</v>
      </c>
      <c r="J87" s="22">
        <v>0</v>
      </c>
      <c r="K87" s="7">
        <v>0</v>
      </c>
    </row>
  </sheetData>
  <autoFilter ref="A3:K87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74"/>
  <sheetViews>
    <sheetView workbookViewId="0">
      <selection sqref="A1:K1"/>
    </sheetView>
  </sheetViews>
  <sheetFormatPr defaultColWidth="15.44140625" defaultRowHeight="14.4" x14ac:dyDescent="0.3"/>
  <cols>
    <col min="1" max="1" width="12.109375" customWidth="1"/>
    <col min="2" max="2" width="22" bestFit="1" customWidth="1"/>
    <col min="3" max="4" width="12.88671875" customWidth="1"/>
    <col min="5" max="5" width="13" customWidth="1"/>
    <col min="6" max="6" width="12.88671875" customWidth="1"/>
    <col min="7" max="7" width="14.88671875" customWidth="1"/>
    <col min="8" max="8" width="13.88671875" customWidth="1"/>
    <col min="9" max="9" width="18.5546875" customWidth="1"/>
    <col min="10" max="10" width="18.88671875" customWidth="1"/>
    <col min="11" max="11" width="15.88671875" customWidth="1"/>
  </cols>
  <sheetData>
    <row r="1" spans="1:11" ht="18" x14ac:dyDescent="0.35">
      <c r="A1" s="492" t="s">
        <v>807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3">
      <c r="A3" s="260" t="s">
        <v>626</v>
      </c>
      <c r="B3" s="261" t="s">
        <v>44</v>
      </c>
      <c r="C3" s="260" t="s">
        <v>307</v>
      </c>
      <c r="D3" s="261" t="s">
        <v>5</v>
      </c>
      <c r="E3" s="261" t="s">
        <v>6</v>
      </c>
      <c r="F3" s="261" t="s">
        <v>45</v>
      </c>
      <c r="G3" s="260" t="s">
        <v>621</v>
      </c>
      <c r="H3" s="260" t="s">
        <v>566</v>
      </c>
      <c r="I3" s="260" t="s">
        <v>627</v>
      </c>
      <c r="J3" s="260" t="s">
        <v>628</v>
      </c>
      <c r="K3" s="260" t="s">
        <v>3</v>
      </c>
    </row>
    <row r="4" spans="1:11" x14ac:dyDescent="0.3">
      <c r="A4" s="81" t="s">
        <v>503</v>
      </c>
      <c r="B4" s="81" t="s">
        <v>504</v>
      </c>
      <c r="C4" s="81" t="s">
        <v>76</v>
      </c>
      <c r="D4" s="82">
        <v>0</v>
      </c>
      <c r="E4" s="82">
        <v>46</v>
      </c>
      <c r="F4" s="82">
        <v>0</v>
      </c>
      <c r="G4" s="82">
        <v>0</v>
      </c>
      <c r="H4" s="82">
        <v>46</v>
      </c>
      <c r="I4" s="57">
        <v>32414.69</v>
      </c>
      <c r="J4" s="57">
        <v>14129.3</v>
      </c>
      <c r="K4" s="7">
        <v>307.16000000000003</v>
      </c>
    </row>
    <row r="5" spans="1:11" x14ac:dyDescent="0.3">
      <c r="A5" s="81" t="s">
        <v>503</v>
      </c>
      <c r="B5" s="81" t="s">
        <v>504</v>
      </c>
      <c r="C5" s="81" t="s">
        <v>77</v>
      </c>
      <c r="D5" s="82">
        <v>4</v>
      </c>
      <c r="E5" s="82">
        <v>17</v>
      </c>
      <c r="F5" s="82">
        <v>246</v>
      </c>
      <c r="G5" s="82">
        <v>0</v>
      </c>
      <c r="H5" s="82">
        <v>267</v>
      </c>
      <c r="I5" s="57">
        <v>142473.13</v>
      </c>
      <c r="J5" s="57">
        <v>123795.34</v>
      </c>
      <c r="K5" s="7">
        <v>463.65</v>
      </c>
    </row>
    <row r="6" spans="1:11" x14ac:dyDescent="0.3">
      <c r="A6" s="81" t="s">
        <v>503</v>
      </c>
      <c r="B6" s="81" t="s">
        <v>504</v>
      </c>
      <c r="C6" s="81" t="s">
        <v>95</v>
      </c>
      <c r="D6" s="82">
        <v>8</v>
      </c>
      <c r="E6" s="82">
        <v>27</v>
      </c>
      <c r="F6" s="82">
        <v>244</v>
      </c>
      <c r="G6" s="82">
        <v>0</v>
      </c>
      <c r="H6" s="82">
        <v>279</v>
      </c>
      <c r="I6" s="57">
        <v>193380.17</v>
      </c>
      <c r="J6" s="57">
        <v>157604.01999999999</v>
      </c>
      <c r="K6" s="7">
        <v>564.89</v>
      </c>
    </row>
    <row r="7" spans="1:11" x14ac:dyDescent="0.3">
      <c r="A7" s="81" t="s">
        <v>503</v>
      </c>
      <c r="B7" s="81" t="s">
        <v>504</v>
      </c>
      <c r="C7" s="81" t="s">
        <v>96</v>
      </c>
      <c r="D7" s="82">
        <v>133</v>
      </c>
      <c r="E7" s="82">
        <v>30</v>
      </c>
      <c r="F7" s="82">
        <v>297</v>
      </c>
      <c r="G7" s="82">
        <v>0</v>
      </c>
      <c r="H7" s="82">
        <v>460</v>
      </c>
      <c r="I7" s="57">
        <v>610173.36</v>
      </c>
      <c r="J7" s="57">
        <v>355586.82</v>
      </c>
      <c r="K7" s="7">
        <v>773.01</v>
      </c>
    </row>
    <row r="8" spans="1:11" x14ac:dyDescent="0.3">
      <c r="A8" s="81" t="s">
        <v>503</v>
      </c>
      <c r="B8" s="81" t="s">
        <v>504</v>
      </c>
      <c r="C8" s="81" t="s">
        <v>97</v>
      </c>
      <c r="D8" s="82">
        <v>1081</v>
      </c>
      <c r="E8" s="82">
        <v>29</v>
      </c>
      <c r="F8" s="82">
        <v>299</v>
      </c>
      <c r="G8" s="82">
        <v>0</v>
      </c>
      <c r="H8" s="82">
        <v>1409</v>
      </c>
      <c r="I8" s="57">
        <v>2511270.17</v>
      </c>
      <c r="J8" s="57">
        <v>1443964.61</v>
      </c>
      <c r="K8" s="7">
        <v>1024.82</v>
      </c>
    </row>
    <row r="9" spans="1:11" x14ac:dyDescent="0.3">
      <c r="A9" s="81" t="s">
        <v>503</v>
      </c>
      <c r="B9" s="81" t="s">
        <v>504</v>
      </c>
      <c r="C9" s="81" t="s">
        <v>98</v>
      </c>
      <c r="D9" s="82">
        <v>1604</v>
      </c>
      <c r="E9" s="82">
        <v>34</v>
      </c>
      <c r="F9" s="82">
        <v>145</v>
      </c>
      <c r="G9" s="82">
        <v>0</v>
      </c>
      <c r="H9" s="82">
        <v>1783</v>
      </c>
      <c r="I9" s="57">
        <v>5202686.62</v>
      </c>
      <c r="J9" s="57">
        <v>1727158.25</v>
      </c>
      <c r="K9" s="7">
        <v>968.68</v>
      </c>
    </row>
    <row r="10" spans="1:11" x14ac:dyDescent="0.3">
      <c r="A10" s="81" t="s">
        <v>503</v>
      </c>
      <c r="B10" s="81" t="s">
        <v>504</v>
      </c>
      <c r="C10" s="81" t="s">
        <v>99</v>
      </c>
      <c r="D10" s="82">
        <v>404</v>
      </c>
      <c r="E10" s="82">
        <v>44</v>
      </c>
      <c r="F10" s="82">
        <v>13</v>
      </c>
      <c r="G10" s="82">
        <v>0</v>
      </c>
      <c r="H10" s="82">
        <v>461</v>
      </c>
      <c r="I10" s="57">
        <v>2317840.38</v>
      </c>
      <c r="J10" s="57">
        <v>503410.86</v>
      </c>
      <c r="K10" s="7">
        <v>1092</v>
      </c>
    </row>
    <row r="11" spans="1:11" x14ac:dyDescent="0.3">
      <c r="A11" s="81" t="s">
        <v>503</v>
      </c>
      <c r="B11" s="81" t="s">
        <v>504</v>
      </c>
      <c r="C11" s="81" t="s">
        <v>100</v>
      </c>
      <c r="D11" s="82">
        <v>67</v>
      </c>
      <c r="E11" s="82">
        <v>46</v>
      </c>
      <c r="F11" s="82">
        <v>2</v>
      </c>
      <c r="G11" s="82">
        <v>0</v>
      </c>
      <c r="H11" s="82">
        <v>115</v>
      </c>
      <c r="I11" s="57">
        <v>234123.04</v>
      </c>
      <c r="J11" s="57">
        <v>108802.04</v>
      </c>
      <c r="K11" s="7">
        <v>946.1</v>
      </c>
    </row>
    <row r="12" spans="1:11" x14ac:dyDescent="0.3">
      <c r="A12" s="81" t="s">
        <v>503</v>
      </c>
      <c r="B12" s="81" t="s">
        <v>504</v>
      </c>
      <c r="C12" s="81" t="s">
        <v>101</v>
      </c>
      <c r="D12" s="82">
        <v>19</v>
      </c>
      <c r="E12" s="82">
        <v>42</v>
      </c>
      <c r="F12" s="82">
        <v>2</v>
      </c>
      <c r="G12" s="82">
        <v>0</v>
      </c>
      <c r="H12" s="82">
        <v>63</v>
      </c>
      <c r="I12" s="57">
        <v>136746.18</v>
      </c>
      <c r="J12" s="57">
        <v>49691.63</v>
      </c>
      <c r="K12" s="7">
        <v>788.76</v>
      </c>
    </row>
    <row r="13" spans="1:11" x14ac:dyDescent="0.3">
      <c r="A13" s="81" t="s">
        <v>503</v>
      </c>
      <c r="B13" s="81" t="s">
        <v>504</v>
      </c>
      <c r="C13" s="81" t="s">
        <v>109</v>
      </c>
      <c r="D13" s="82">
        <v>6</v>
      </c>
      <c r="E13" s="82">
        <v>34</v>
      </c>
      <c r="F13" s="82">
        <v>2</v>
      </c>
      <c r="G13" s="82">
        <v>0</v>
      </c>
      <c r="H13" s="82">
        <v>42</v>
      </c>
      <c r="I13" s="57">
        <v>82319.89</v>
      </c>
      <c r="J13" s="57">
        <v>29604.44</v>
      </c>
      <c r="K13" s="7">
        <v>704.87</v>
      </c>
    </row>
    <row r="14" spans="1:11" x14ac:dyDescent="0.3">
      <c r="A14" s="81" t="s">
        <v>503</v>
      </c>
      <c r="B14" s="81" t="s">
        <v>504</v>
      </c>
      <c r="C14" s="81" t="s">
        <v>110</v>
      </c>
      <c r="D14" s="82">
        <v>2</v>
      </c>
      <c r="E14" s="82">
        <v>15</v>
      </c>
      <c r="F14" s="82">
        <v>2</v>
      </c>
      <c r="G14" s="82">
        <v>0</v>
      </c>
      <c r="H14" s="82">
        <v>19</v>
      </c>
      <c r="I14" s="57">
        <v>23131.42</v>
      </c>
      <c r="J14" s="57">
        <v>15437.03</v>
      </c>
      <c r="K14" s="7">
        <v>812.48</v>
      </c>
    </row>
    <row r="15" spans="1:11" x14ac:dyDescent="0.3">
      <c r="A15" s="81" t="s">
        <v>503</v>
      </c>
      <c r="B15" s="81" t="s">
        <v>504</v>
      </c>
      <c r="C15" s="81" t="s">
        <v>111</v>
      </c>
      <c r="D15" s="82">
        <v>1</v>
      </c>
      <c r="E15" s="82">
        <v>3</v>
      </c>
      <c r="F15" s="82">
        <v>0</v>
      </c>
      <c r="G15" s="82">
        <v>0</v>
      </c>
      <c r="H15" s="82">
        <v>4</v>
      </c>
      <c r="I15" s="57">
        <v>6370.76</v>
      </c>
      <c r="J15" s="57">
        <v>2248.7800000000002</v>
      </c>
      <c r="K15" s="7">
        <v>562.20000000000005</v>
      </c>
    </row>
    <row r="16" spans="1:11" x14ac:dyDescent="0.3">
      <c r="A16" s="81" t="s">
        <v>503</v>
      </c>
      <c r="B16" s="81" t="s">
        <v>504</v>
      </c>
      <c r="C16" s="81" t="s">
        <v>423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3">
      <c r="A17" s="81" t="s">
        <v>503</v>
      </c>
      <c r="B17" s="81" t="s">
        <v>504</v>
      </c>
      <c r="C17" s="81" t="s">
        <v>488</v>
      </c>
      <c r="D17" s="82">
        <v>3329</v>
      </c>
      <c r="E17" s="82">
        <v>367</v>
      </c>
      <c r="F17" s="82">
        <v>1252</v>
      </c>
      <c r="G17" s="82">
        <v>0</v>
      </c>
      <c r="H17" s="82">
        <v>4948</v>
      </c>
      <c r="I17" s="57">
        <v>11492929.810000001</v>
      </c>
      <c r="J17" s="57">
        <v>4531433.12</v>
      </c>
      <c r="K17" s="7">
        <v>915.81</v>
      </c>
    </row>
    <row r="18" spans="1:11" x14ac:dyDescent="0.3">
      <c r="A18" s="81" t="s">
        <v>612</v>
      </c>
      <c r="B18" s="81" t="s">
        <v>419</v>
      </c>
      <c r="C18" s="81" t="s">
        <v>76</v>
      </c>
      <c r="D18" s="82">
        <v>0</v>
      </c>
      <c r="E18" s="82">
        <v>10</v>
      </c>
      <c r="F18" s="82">
        <v>0</v>
      </c>
      <c r="G18" s="82">
        <v>0</v>
      </c>
      <c r="H18" s="82">
        <v>10</v>
      </c>
      <c r="I18" s="57">
        <v>2141.2800000000002</v>
      </c>
      <c r="J18" s="57">
        <v>3257.28</v>
      </c>
      <c r="K18" s="7">
        <v>325.73</v>
      </c>
    </row>
    <row r="19" spans="1:11" x14ac:dyDescent="0.3">
      <c r="A19" s="81" t="s">
        <v>612</v>
      </c>
      <c r="B19" s="81" t="s">
        <v>419</v>
      </c>
      <c r="C19" s="81" t="s">
        <v>77</v>
      </c>
      <c r="D19" s="82">
        <v>8</v>
      </c>
      <c r="E19" s="82">
        <v>7</v>
      </c>
      <c r="F19" s="82">
        <v>14</v>
      </c>
      <c r="G19" s="82">
        <v>0</v>
      </c>
      <c r="H19" s="82">
        <v>29</v>
      </c>
      <c r="I19" s="57">
        <v>46718.66</v>
      </c>
      <c r="J19" s="57">
        <v>32774.99</v>
      </c>
      <c r="K19" s="7">
        <v>1130.17</v>
      </c>
    </row>
    <row r="20" spans="1:11" x14ac:dyDescent="0.3">
      <c r="A20" s="81" t="s">
        <v>612</v>
      </c>
      <c r="B20" s="81" t="s">
        <v>419</v>
      </c>
      <c r="C20" s="81" t="s">
        <v>95</v>
      </c>
      <c r="D20" s="82">
        <v>10</v>
      </c>
      <c r="E20" s="82">
        <v>2</v>
      </c>
      <c r="F20" s="82">
        <v>8</v>
      </c>
      <c r="G20" s="82">
        <v>0</v>
      </c>
      <c r="H20" s="82">
        <v>20</v>
      </c>
      <c r="I20" s="57">
        <v>16835.09</v>
      </c>
      <c r="J20" s="57">
        <v>25922.35</v>
      </c>
      <c r="K20" s="7">
        <v>1296.1199999999999</v>
      </c>
    </row>
    <row r="21" spans="1:11" x14ac:dyDescent="0.3">
      <c r="A21" s="81" t="s">
        <v>612</v>
      </c>
      <c r="B21" s="81" t="s">
        <v>419</v>
      </c>
      <c r="C21" s="81" t="s">
        <v>96</v>
      </c>
      <c r="D21" s="82">
        <v>57</v>
      </c>
      <c r="E21" s="82">
        <v>6</v>
      </c>
      <c r="F21" s="82">
        <v>15</v>
      </c>
      <c r="G21" s="82">
        <v>0</v>
      </c>
      <c r="H21" s="82">
        <v>78</v>
      </c>
      <c r="I21" s="57">
        <v>190998.85</v>
      </c>
      <c r="J21" s="57">
        <v>98056.56</v>
      </c>
      <c r="K21" s="7">
        <v>1257.1400000000001</v>
      </c>
    </row>
    <row r="22" spans="1:11" x14ac:dyDescent="0.3">
      <c r="A22" s="81" t="s">
        <v>612</v>
      </c>
      <c r="B22" s="81" t="s">
        <v>419</v>
      </c>
      <c r="C22" s="81" t="s">
        <v>97</v>
      </c>
      <c r="D22" s="82">
        <v>79</v>
      </c>
      <c r="E22" s="82">
        <v>3</v>
      </c>
      <c r="F22" s="82">
        <v>9</v>
      </c>
      <c r="G22" s="82">
        <v>0</v>
      </c>
      <c r="H22" s="82">
        <v>91</v>
      </c>
      <c r="I22" s="57">
        <v>293547.48</v>
      </c>
      <c r="J22" s="57">
        <v>112953.99</v>
      </c>
      <c r="K22" s="7">
        <v>1241.25</v>
      </c>
    </row>
    <row r="23" spans="1:11" x14ac:dyDescent="0.3">
      <c r="A23" s="81" t="s">
        <v>612</v>
      </c>
      <c r="B23" s="81" t="s">
        <v>419</v>
      </c>
      <c r="C23" s="81" t="s">
        <v>98</v>
      </c>
      <c r="D23" s="82">
        <v>111</v>
      </c>
      <c r="E23" s="82">
        <v>2</v>
      </c>
      <c r="F23" s="82">
        <v>16</v>
      </c>
      <c r="G23" s="82">
        <v>0</v>
      </c>
      <c r="H23" s="82">
        <v>129</v>
      </c>
      <c r="I23" s="57">
        <v>742834.93</v>
      </c>
      <c r="J23" s="57">
        <v>187297.22</v>
      </c>
      <c r="K23" s="7">
        <v>1451.92</v>
      </c>
    </row>
    <row r="24" spans="1:11" x14ac:dyDescent="0.3">
      <c r="A24" s="81" t="s">
        <v>612</v>
      </c>
      <c r="B24" s="81" t="s">
        <v>419</v>
      </c>
      <c r="C24" s="81" t="s">
        <v>99</v>
      </c>
      <c r="D24" s="82">
        <v>46</v>
      </c>
      <c r="E24" s="82">
        <v>4</v>
      </c>
      <c r="F24" s="82">
        <v>6</v>
      </c>
      <c r="G24" s="82">
        <v>0</v>
      </c>
      <c r="H24" s="82">
        <v>56</v>
      </c>
      <c r="I24" s="57">
        <v>545613.56999999995</v>
      </c>
      <c r="J24" s="57">
        <v>74297.69</v>
      </c>
      <c r="K24" s="7">
        <v>1326.74</v>
      </c>
    </row>
    <row r="25" spans="1:11" x14ac:dyDescent="0.3">
      <c r="A25" s="81" t="s">
        <v>612</v>
      </c>
      <c r="B25" s="81" t="s">
        <v>419</v>
      </c>
      <c r="C25" s="81" t="s">
        <v>100</v>
      </c>
      <c r="D25" s="82">
        <v>12</v>
      </c>
      <c r="E25" s="82">
        <v>5</v>
      </c>
      <c r="F25" s="82">
        <v>3</v>
      </c>
      <c r="G25" s="82">
        <v>0</v>
      </c>
      <c r="H25" s="82">
        <v>20</v>
      </c>
      <c r="I25" s="57">
        <v>187638.65</v>
      </c>
      <c r="J25" s="57">
        <v>28614.38</v>
      </c>
      <c r="K25" s="7">
        <v>1430.72</v>
      </c>
    </row>
    <row r="26" spans="1:11" x14ac:dyDescent="0.3">
      <c r="A26" s="81" t="s">
        <v>612</v>
      </c>
      <c r="B26" s="81" t="s">
        <v>419</v>
      </c>
      <c r="C26" s="81" t="s">
        <v>101</v>
      </c>
      <c r="D26" s="82">
        <v>7</v>
      </c>
      <c r="E26" s="82">
        <v>3</v>
      </c>
      <c r="F26" s="82">
        <v>8</v>
      </c>
      <c r="G26" s="82">
        <v>0</v>
      </c>
      <c r="H26" s="82">
        <v>18</v>
      </c>
      <c r="I26" s="57">
        <v>232185.38</v>
      </c>
      <c r="J26" s="57">
        <v>29199.38</v>
      </c>
      <c r="K26" s="7">
        <v>1622.19</v>
      </c>
    </row>
    <row r="27" spans="1:11" x14ac:dyDescent="0.3">
      <c r="A27" s="81" t="s">
        <v>612</v>
      </c>
      <c r="B27" s="81" t="s">
        <v>419</v>
      </c>
      <c r="C27" s="81" t="s">
        <v>109</v>
      </c>
      <c r="D27" s="82">
        <v>5</v>
      </c>
      <c r="E27" s="82">
        <v>5</v>
      </c>
      <c r="F27" s="82">
        <v>8</v>
      </c>
      <c r="G27" s="82">
        <v>0</v>
      </c>
      <c r="H27" s="82">
        <v>18</v>
      </c>
      <c r="I27" s="57">
        <v>308613.7</v>
      </c>
      <c r="J27" s="57">
        <v>28728.89</v>
      </c>
      <c r="K27" s="7">
        <v>1596.05</v>
      </c>
    </row>
    <row r="28" spans="1:11" x14ac:dyDescent="0.3">
      <c r="A28" s="81" t="s">
        <v>612</v>
      </c>
      <c r="B28" s="81" t="s">
        <v>419</v>
      </c>
      <c r="C28" s="81" t="s">
        <v>110</v>
      </c>
      <c r="D28" s="82">
        <v>5</v>
      </c>
      <c r="E28" s="82">
        <v>8</v>
      </c>
      <c r="F28" s="82">
        <v>3</v>
      </c>
      <c r="G28" s="82">
        <v>0</v>
      </c>
      <c r="H28" s="82">
        <v>16</v>
      </c>
      <c r="I28" s="57">
        <v>231404.72</v>
      </c>
      <c r="J28" s="57">
        <v>20424.84</v>
      </c>
      <c r="K28" s="7">
        <v>1276.55</v>
      </c>
    </row>
    <row r="29" spans="1:11" x14ac:dyDescent="0.3">
      <c r="A29" s="81" t="s">
        <v>612</v>
      </c>
      <c r="B29" s="81" t="s">
        <v>419</v>
      </c>
      <c r="C29" s="81" t="s">
        <v>111</v>
      </c>
      <c r="D29" s="82">
        <v>0</v>
      </c>
      <c r="E29" s="82">
        <v>4</v>
      </c>
      <c r="F29" s="82">
        <v>3</v>
      </c>
      <c r="G29" s="82">
        <v>0</v>
      </c>
      <c r="H29" s="82">
        <v>7</v>
      </c>
      <c r="I29" s="57">
        <v>127903.72</v>
      </c>
      <c r="J29" s="57">
        <v>6619.86</v>
      </c>
      <c r="K29" s="7">
        <v>945.69</v>
      </c>
    </row>
    <row r="30" spans="1:11" x14ac:dyDescent="0.3">
      <c r="A30" s="81" t="s">
        <v>612</v>
      </c>
      <c r="B30" s="81" t="s">
        <v>419</v>
      </c>
      <c r="C30" s="81" t="s">
        <v>423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3">
      <c r="A31" s="81" t="s">
        <v>612</v>
      </c>
      <c r="B31" s="81" t="s">
        <v>419</v>
      </c>
      <c r="C31" s="81" t="s">
        <v>488</v>
      </c>
      <c r="D31" s="82">
        <v>340</v>
      </c>
      <c r="E31" s="82">
        <v>59</v>
      </c>
      <c r="F31" s="82">
        <v>93</v>
      </c>
      <c r="G31" s="82">
        <v>0</v>
      </c>
      <c r="H31" s="82">
        <v>492</v>
      </c>
      <c r="I31" s="57">
        <v>2926436.03</v>
      </c>
      <c r="J31" s="57">
        <v>648147.43000000005</v>
      </c>
      <c r="K31" s="7">
        <v>1317.37</v>
      </c>
    </row>
    <row r="32" spans="1:11" x14ac:dyDescent="0.3">
      <c r="A32" s="81" t="s">
        <v>414</v>
      </c>
      <c r="B32" s="81" t="s">
        <v>495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3">
      <c r="A33" s="81" t="s">
        <v>414</v>
      </c>
      <c r="B33" s="81" t="s">
        <v>495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3">
      <c r="A34" s="81" t="s">
        <v>414</v>
      </c>
      <c r="B34" s="81" t="s">
        <v>495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3">
      <c r="A35" s="81" t="s">
        <v>414</v>
      </c>
      <c r="B35" s="81" t="s">
        <v>495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3">
      <c r="A36" s="81" t="s">
        <v>414</v>
      </c>
      <c r="B36" s="81" t="s">
        <v>495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3">
      <c r="A37" s="81" t="s">
        <v>414</v>
      </c>
      <c r="B37" s="81" t="s">
        <v>495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3">
      <c r="A38" s="81" t="s">
        <v>414</v>
      </c>
      <c r="B38" s="81" t="s">
        <v>495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3">
      <c r="A39" s="81" t="s">
        <v>414</v>
      </c>
      <c r="B39" s="81" t="s">
        <v>495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3">
      <c r="A40" s="81" t="s">
        <v>414</v>
      </c>
      <c r="B40" s="81" t="s">
        <v>495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3">
      <c r="A41" s="81" t="s">
        <v>414</v>
      </c>
      <c r="B41" s="81" t="s">
        <v>495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3">
      <c r="A42" s="81" t="s">
        <v>414</v>
      </c>
      <c r="B42" s="81" t="s">
        <v>495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3">
      <c r="A43" s="81" t="s">
        <v>414</v>
      </c>
      <c r="B43" s="81" t="s">
        <v>495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3">
      <c r="A44" s="81" t="s">
        <v>414</v>
      </c>
      <c r="B44" s="81" t="s">
        <v>495</v>
      </c>
      <c r="C44" s="81" t="s">
        <v>423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3">
      <c r="A45" s="81" t="s">
        <v>414</v>
      </c>
      <c r="B45" s="81" t="s">
        <v>495</v>
      </c>
      <c r="C45" s="81" t="s">
        <v>488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3">
      <c r="A46" s="81" t="s">
        <v>404</v>
      </c>
      <c r="B46" s="81" t="s">
        <v>558</v>
      </c>
      <c r="C46" s="81" t="s">
        <v>76</v>
      </c>
      <c r="D46" s="82">
        <v>0</v>
      </c>
      <c r="E46" s="82">
        <v>9</v>
      </c>
      <c r="F46" s="82">
        <v>0</v>
      </c>
      <c r="G46" s="82">
        <v>0</v>
      </c>
      <c r="H46" s="82">
        <v>9</v>
      </c>
      <c r="I46" s="57">
        <v>0</v>
      </c>
      <c r="J46" s="57">
        <v>1156.32</v>
      </c>
      <c r="K46" s="7">
        <v>128.47999999999999</v>
      </c>
    </row>
    <row r="47" spans="1:11" x14ac:dyDescent="0.3">
      <c r="A47" s="81" t="s">
        <v>404</v>
      </c>
      <c r="B47" s="81" t="s">
        <v>558</v>
      </c>
      <c r="C47" s="81" t="s">
        <v>77</v>
      </c>
      <c r="D47" s="82">
        <v>0</v>
      </c>
      <c r="E47" s="82">
        <v>1</v>
      </c>
      <c r="F47" s="82">
        <v>2</v>
      </c>
      <c r="G47" s="82">
        <v>0</v>
      </c>
      <c r="H47" s="82">
        <v>3</v>
      </c>
      <c r="I47" s="57">
        <v>0</v>
      </c>
      <c r="J47" s="57">
        <v>638.34</v>
      </c>
      <c r="K47" s="7">
        <v>212.78</v>
      </c>
    </row>
    <row r="48" spans="1:11" x14ac:dyDescent="0.3">
      <c r="A48" s="81" t="s">
        <v>404</v>
      </c>
      <c r="B48" s="81" t="s">
        <v>558</v>
      </c>
      <c r="C48" s="81" t="s">
        <v>95</v>
      </c>
      <c r="D48" s="82">
        <v>5</v>
      </c>
      <c r="E48" s="82">
        <v>6</v>
      </c>
      <c r="F48" s="82">
        <v>4</v>
      </c>
      <c r="G48" s="82">
        <v>0</v>
      </c>
      <c r="H48" s="82">
        <v>15</v>
      </c>
      <c r="I48" s="57">
        <v>0</v>
      </c>
      <c r="J48" s="57">
        <v>2191.4699999999998</v>
      </c>
      <c r="K48" s="7">
        <v>146.1</v>
      </c>
    </row>
    <row r="49" spans="1:11" x14ac:dyDescent="0.3">
      <c r="A49" s="81" t="s">
        <v>404</v>
      </c>
      <c r="B49" s="81" t="s">
        <v>558</v>
      </c>
      <c r="C49" s="81" t="s">
        <v>96</v>
      </c>
      <c r="D49" s="82">
        <v>26</v>
      </c>
      <c r="E49" s="82">
        <v>6</v>
      </c>
      <c r="F49" s="82">
        <v>7</v>
      </c>
      <c r="G49" s="82">
        <v>0</v>
      </c>
      <c r="H49" s="82">
        <v>39</v>
      </c>
      <c r="I49" s="57">
        <v>0</v>
      </c>
      <c r="J49" s="57">
        <v>8678.0499999999993</v>
      </c>
      <c r="K49" s="7">
        <v>222.51</v>
      </c>
    </row>
    <row r="50" spans="1:11" x14ac:dyDescent="0.3">
      <c r="A50" s="81" t="s">
        <v>404</v>
      </c>
      <c r="B50" s="81" t="s">
        <v>558</v>
      </c>
      <c r="C50" s="81" t="s">
        <v>97</v>
      </c>
      <c r="D50" s="82">
        <v>196</v>
      </c>
      <c r="E50" s="82">
        <v>6</v>
      </c>
      <c r="F50" s="82">
        <v>12</v>
      </c>
      <c r="G50" s="82">
        <v>0</v>
      </c>
      <c r="H50" s="82">
        <v>214</v>
      </c>
      <c r="I50" s="57">
        <v>2742.46</v>
      </c>
      <c r="J50" s="57">
        <v>60451.15</v>
      </c>
      <c r="K50" s="7">
        <v>282.48</v>
      </c>
    </row>
    <row r="51" spans="1:11" x14ac:dyDescent="0.3">
      <c r="A51" s="81" t="s">
        <v>404</v>
      </c>
      <c r="B51" s="81" t="s">
        <v>558</v>
      </c>
      <c r="C51" s="81" t="s">
        <v>98</v>
      </c>
      <c r="D51" s="82">
        <v>269</v>
      </c>
      <c r="E51" s="82">
        <v>6</v>
      </c>
      <c r="F51" s="82">
        <v>10</v>
      </c>
      <c r="G51" s="82">
        <v>0</v>
      </c>
      <c r="H51" s="82">
        <v>285</v>
      </c>
      <c r="I51" s="57">
        <v>19856.54</v>
      </c>
      <c r="J51" s="57">
        <v>96115.61</v>
      </c>
      <c r="K51" s="7">
        <v>337.25</v>
      </c>
    </row>
    <row r="52" spans="1:11" x14ac:dyDescent="0.3">
      <c r="A52" s="81" t="s">
        <v>404</v>
      </c>
      <c r="B52" s="81" t="s">
        <v>558</v>
      </c>
      <c r="C52" s="81" t="s">
        <v>99</v>
      </c>
      <c r="D52" s="82">
        <v>262</v>
      </c>
      <c r="E52" s="82">
        <v>2</v>
      </c>
      <c r="F52" s="82">
        <v>4</v>
      </c>
      <c r="G52" s="82">
        <v>0</v>
      </c>
      <c r="H52" s="82">
        <v>268</v>
      </c>
      <c r="I52" s="57">
        <v>8397.5300000000007</v>
      </c>
      <c r="J52" s="57">
        <v>93816.79</v>
      </c>
      <c r="K52" s="7">
        <v>350.06</v>
      </c>
    </row>
    <row r="53" spans="1:11" x14ac:dyDescent="0.3">
      <c r="A53" s="81" t="s">
        <v>404</v>
      </c>
      <c r="B53" s="81" t="s">
        <v>558</v>
      </c>
      <c r="C53" s="81" t="s">
        <v>100</v>
      </c>
      <c r="D53" s="82">
        <v>81</v>
      </c>
      <c r="E53" s="82">
        <v>0</v>
      </c>
      <c r="F53" s="82">
        <v>0</v>
      </c>
      <c r="G53" s="82">
        <v>0</v>
      </c>
      <c r="H53" s="82">
        <v>81</v>
      </c>
      <c r="I53" s="57">
        <v>0</v>
      </c>
      <c r="J53" s="57">
        <v>29247.87</v>
      </c>
      <c r="K53" s="7">
        <v>361.08</v>
      </c>
    </row>
    <row r="54" spans="1:11" x14ac:dyDescent="0.3">
      <c r="A54" s="81" t="s">
        <v>404</v>
      </c>
      <c r="B54" s="81" t="s">
        <v>558</v>
      </c>
      <c r="C54" s="81" t="s">
        <v>101</v>
      </c>
      <c r="D54" s="82">
        <v>10</v>
      </c>
      <c r="E54" s="82">
        <v>0</v>
      </c>
      <c r="F54" s="82">
        <v>0</v>
      </c>
      <c r="G54" s="82">
        <v>0</v>
      </c>
      <c r="H54" s="82">
        <v>10</v>
      </c>
      <c r="I54" s="57">
        <v>0</v>
      </c>
      <c r="J54" s="57">
        <v>3111.31</v>
      </c>
      <c r="K54" s="7">
        <v>311.13</v>
      </c>
    </row>
    <row r="55" spans="1:11" x14ac:dyDescent="0.3">
      <c r="A55" s="81" t="s">
        <v>404</v>
      </c>
      <c r="B55" s="81" t="s">
        <v>558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3">
      <c r="A56" s="81" t="s">
        <v>404</v>
      </c>
      <c r="B56" s="81" t="s">
        <v>558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136.35</v>
      </c>
      <c r="K56" s="7">
        <v>136.35</v>
      </c>
    </row>
    <row r="57" spans="1:11" x14ac:dyDescent="0.3">
      <c r="A57" s="81" t="s">
        <v>404</v>
      </c>
      <c r="B57" s="81" t="s">
        <v>558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3">
      <c r="A58" s="81" t="s">
        <v>404</v>
      </c>
      <c r="B58" s="81" t="s">
        <v>558</v>
      </c>
      <c r="C58" s="81" t="s">
        <v>423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3">
      <c r="A59" s="7" t="s">
        <v>404</v>
      </c>
      <c r="B59" s="7" t="s">
        <v>558</v>
      </c>
      <c r="C59" s="7" t="s">
        <v>488</v>
      </c>
      <c r="D59" s="7">
        <v>852</v>
      </c>
      <c r="E59" s="7">
        <v>36</v>
      </c>
      <c r="F59" s="7">
        <v>39</v>
      </c>
      <c r="G59" s="7">
        <v>0</v>
      </c>
      <c r="H59" s="7">
        <v>927</v>
      </c>
      <c r="I59" s="7">
        <v>30996.53</v>
      </c>
      <c r="J59" s="7">
        <v>295942.15999999997</v>
      </c>
      <c r="K59" s="7">
        <v>319.25</v>
      </c>
    </row>
    <row r="60" spans="1:11" x14ac:dyDescent="0.3">
      <c r="A60" s="81" t="s">
        <v>591</v>
      </c>
      <c r="B60" s="81" t="s">
        <v>592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3">
      <c r="A61" s="81" t="s">
        <v>591</v>
      </c>
      <c r="B61" s="81" t="s">
        <v>592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3">
      <c r="A62" s="81" t="s">
        <v>591</v>
      </c>
      <c r="B62" s="81" t="s">
        <v>592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3">
      <c r="A63" s="81" t="s">
        <v>591</v>
      </c>
      <c r="B63" s="81" t="s">
        <v>592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3">
      <c r="A64" s="81" t="s">
        <v>591</v>
      </c>
      <c r="B64" s="81" t="s">
        <v>592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3">
      <c r="A65" s="81" t="s">
        <v>591</v>
      </c>
      <c r="B65" s="81" t="s">
        <v>592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3">
      <c r="A66" s="81" t="s">
        <v>591</v>
      </c>
      <c r="B66" s="81" t="s">
        <v>592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3">
      <c r="A67" s="81" t="s">
        <v>591</v>
      </c>
      <c r="B67" s="81" t="s">
        <v>592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3">
      <c r="A68" s="81" t="s">
        <v>591</v>
      </c>
      <c r="B68" s="81" t="s">
        <v>592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3">
      <c r="A69" s="81" t="s">
        <v>591</v>
      </c>
      <c r="B69" s="81" t="s">
        <v>592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3">
      <c r="A70" s="81" t="s">
        <v>591</v>
      </c>
      <c r="B70" s="81" t="s">
        <v>592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3">
      <c r="A71" s="81" t="s">
        <v>591</v>
      </c>
      <c r="B71" s="81" t="s">
        <v>592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3">
      <c r="A72" s="81" t="s">
        <v>591</v>
      </c>
      <c r="B72" s="81" t="s">
        <v>592</v>
      </c>
      <c r="C72" s="81" t="s">
        <v>423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3">
      <c r="A73" s="81" t="s">
        <v>591</v>
      </c>
      <c r="B73" s="81" t="s">
        <v>592</v>
      </c>
      <c r="C73" s="81" t="s">
        <v>488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3">
      <c r="I74" s="9"/>
      <c r="J74" s="9"/>
    </row>
  </sheetData>
  <autoFilter ref="A3:K87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22"/>
  <sheetViews>
    <sheetView workbookViewId="0">
      <selection activeCell="J16" sqref="J16"/>
    </sheetView>
  </sheetViews>
  <sheetFormatPr defaultColWidth="9.109375" defaultRowHeight="14.4" x14ac:dyDescent="0.3"/>
  <cols>
    <col min="1" max="1" width="4.5546875" style="64" customWidth="1"/>
    <col min="2" max="2" width="9" customWidth="1"/>
    <col min="3" max="3" width="21" customWidth="1"/>
    <col min="4" max="4" width="9.5546875" bestFit="1" customWidth="1"/>
    <col min="5" max="5" width="15.5546875" bestFit="1" customWidth="1"/>
    <col min="6" max="6" width="13" customWidth="1"/>
    <col min="7" max="7" width="9.5546875" bestFit="1" customWidth="1"/>
    <col min="8" max="8" width="14.33203125" customWidth="1"/>
    <col min="9" max="9" width="15.5546875" customWidth="1"/>
    <col min="10" max="10" width="9.5546875" bestFit="1" customWidth="1"/>
    <col min="11" max="11" width="14.109375" customWidth="1"/>
    <col min="12" max="12" width="13.6640625" customWidth="1"/>
    <col min="13" max="13" width="12.6640625" bestFit="1" customWidth="1"/>
    <col min="14" max="14" width="15" customWidth="1"/>
    <col min="15" max="15" width="14.5546875" customWidth="1"/>
    <col min="16" max="16" width="12.5546875" customWidth="1"/>
    <col min="17" max="17" width="17.33203125" customWidth="1"/>
    <col min="18" max="18" width="15.6640625" customWidth="1"/>
    <col min="19" max="19" width="15.109375" customWidth="1"/>
  </cols>
  <sheetData>
    <row r="1" spans="1:22" s="38" customFormat="1" ht="15" customHeight="1" x14ac:dyDescent="0.3">
      <c r="A1" s="410" t="s">
        <v>709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</row>
    <row r="2" spans="1:22" ht="15" thickBot="1" x14ac:dyDescent="0.35"/>
    <row r="3" spans="1:22" s="40" customFormat="1" ht="23.25" customHeight="1" thickBot="1" x14ac:dyDescent="0.35">
      <c r="A3" s="456" t="s">
        <v>17</v>
      </c>
      <c r="B3" s="456" t="s">
        <v>422</v>
      </c>
      <c r="C3" s="456" t="s">
        <v>421</v>
      </c>
      <c r="D3" s="453" t="s">
        <v>5</v>
      </c>
      <c r="E3" s="454"/>
      <c r="F3" s="455"/>
      <c r="G3" s="453" t="s">
        <v>6</v>
      </c>
      <c r="H3" s="454"/>
      <c r="I3" s="455"/>
      <c r="J3" s="453" t="s">
        <v>45</v>
      </c>
      <c r="K3" s="454"/>
      <c r="L3" s="455"/>
      <c r="M3" s="453" t="s">
        <v>8</v>
      </c>
      <c r="N3" s="454"/>
      <c r="O3" s="455"/>
      <c r="P3" s="458" t="s">
        <v>494</v>
      </c>
      <c r="Q3" s="458" t="s">
        <v>576</v>
      </c>
      <c r="R3" s="458" t="s">
        <v>577</v>
      </c>
      <c r="S3" s="458" t="s">
        <v>584</v>
      </c>
    </row>
    <row r="4" spans="1:22" s="40" customFormat="1" ht="52.5" customHeight="1" thickBot="1" x14ac:dyDescent="0.35">
      <c r="A4" s="457"/>
      <c r="B4" s="457"/>
      <c r="C4" s="457"/>
      <c r="D4" s="92" t="s">
        <v>1</v>
      </c>
      <c r="E4" s="199" t="s">
        <v>582</v>
      </c>
      <c r="F4" s="200" t="s">
        <v>583</v>
      </c>
      <c r="G4" s="92" t="s">
        <v>1</v>
      </c>
      <c r="H4" s="199" t="s">
        <v>582</v>
      </c>
      <c r="I4" s="200" t="s">
        <v>583</v>
      </c>
      <c r="J4" s="92" t="s">
        <v>1</v>
      </c>
      <c r="K4" s="199" t="s">
        <v>582</v>
      </c>
      <c r="L4" s="200" t="s">
        <v>583</v>
      </c>
      <c r="M4" s="92" t="s">
        <v>1</v>
      </c>
      <c r="N4" s="199" t="s">
        <v>582</v>
      </c>
      <c r="O4" s="200" t="s">
        <v>583</v>
      </c>
      <c r="P4" s="459"/>
      <c r="Q4" s="459"/>
      <c r="R4" s="459"/>
      <c r="S4" s="459"/>
      <c r="U4"/>
      <c r="V4"/>
    </row>
    <row r="5" spans="1:22" x14ac:dyDescent="0.3">
      <c r="A5" s="215">
        <v>1</v>
      </c>
      <c r="B5" s="385" t="s">
        <v>503</v>
      </c>
      <c r="C5" s="183" t="s">
        <v>504</v>
      </c>
      <c r="D5" s="184">
        <v>7382</v>
      </c>
      <c r="E5" s="328">
        <v>38189173.939999998</v>
      </c>
      <c r="F5" s="328">
        <v>6438275.2599999998</v>
      </c>
      <c r="G5" s="184">
        <v>4362</v>
      </c>
      <c r="H5" s="328">
        <v>10879261.029999999</v>
      </c>
      <c r="I5" s="328">
        <v>2663254.08</v>
      </c>
      <c r="J5" s="184">
        <v>2786</v>
      </c>
      <c r="K5" s="328">
        <v>5520952.1299999999</v>
      </c>
      <c r="L5" s="328">
        <v>1666320.59</v>
      </c>
      <c r="M5" s="184">
        <v>1553</v>
      </c>
      <c r="N5" s="328">
        <v>11079365.66</v>
      </c>
      <c r="O5" s="328">
        <v>1308762</v>
      </c>
      <c r="P5" s="184">
        <v>16083</v>
      </c>
      <c r="Q5" s="328">
        <v>65668752.759999998</v>
      </c>
      <c r="R5" s="328">
        <v>12076611.93</v>
      </c>
      <c r="S5" s="330">
        <v>750.89</v>
      </c>
    </row>
    <row r="6" spans="1:22" x14ac:dyDescent="0.3">
      <c r="A6" s="216">
        <v>2</v>
      </c>
      <c r="B6" s="386" t="s">
        <v>612</v>
      </c>
      <c r="C6" s="181" t="s">
        <v>419</v>
      </c>
      <c r="D6" s="182">
        <v>1387</v>
      </c>
      <c r="E6" s="223">
        <v>6868091.1600000001</v>
      </c>
      <c r="F6" s="223">
        <v>1818920.46</v>
      </c>
      <c r="G6" s="182">
        <v>257</v>
      </c>
      <c r="H6" s="223">
        <v>704342.34</v>
      </c>
      <c r="I6" s="223">
        <v>137009.92000000001</v>
      </c>
      <c r="J6" s="182">
        <v>44</v>
      </c>
      <c r="K6" s="223">
        <v>238223.24</v>
      </c>
      <c r="L6" s="223">
        <v>46206.38</v>
      </c>
      <c r="M6" s="182">
        <v>8</v>
      </c>
      <c r="N6" s="223">
        <v>61200</v>
      </c>
      <c r="O6" s="223">
        <v>1600</v>
      </c>
      <c r="P6" s="182">
        <v>1696</v>
      </c>
      <c r="Q6" s="223">
        <v>7871856.7400000002</v>
      </c>
      <c r="R6" s="223">
        <v>2003736.76</v>
      </c>
      <c r="S6" s="331">
        <v>1181.45</v>
      </c>
    </row>
    <row r="7" spans="1:22" x14ac:dyDescent="0.3">
      <c r="A7" s="216">
        <v>3</v>
      </c>
      <c r="B7" s="386" t="s">
        <v>591</v>
      </c>
      <c r="C7" s="181" t="s">
        <v>592</v>
      </c>
      <c r="D7" s="182" t="s">
        <v>433</v>
      </c>
      <c r="E7" s="223" t="s">
        <v>433</v>
      </c>
      <c r="F7" s="223" t="s">
        <v>433</v>
      </c>
      <c r="G7" s="182" t="s">
        <v>433</v>
      </c>
      <c r="H7" s="223" t="s">
        <v>433</v>
      </c>
      <c r="I7" s="223" t="s">
        <v>433</v>
      </c>
      <c r="J7" s="182" t="s">
        <v>433</v>
      </c>
      <c r="K7" s="223" t="s">
        <v>433</v>
      </c>
      <c r="L7" s="223" t="s">
        <v>433</v>
      </c>
      <c r="M7" s="182">
        <v>293</v>
      </c>
      <c r="N7" s="223">
        <v>1600933.14</v>
      </c>
      <c r="O7" s="223">
        <v>102118.97</v>
      </c>
      <c r="P7" s="182">
        <v>293</v>
      </c>
      <c r="Q7" s="223">
        <v>1600933.14</v>
      </c>
      <c r="R7" s="223">
        <v>102118.97</v>
      </c>
      <c r="S7" s="331">
        <v>348.53</v>
      </c>
    </row>
    <row r="8" spans="1:22" x14ac:dyDescent="0.3">
      <c r="A8" s="216">
        <v>4</v>
      </c>
      <c r="B8" s="386" t="s">
        <v>414</v>
      </c>
      <c r="C8" s="181" t="s">
        <v>495</v>
      </c>
      <c r="D8" s="182">
        <v>25</v>
      </c>
      <c r="E8" s="223" t="s">
        <v>433</v>
      </c>
      <c r="F8" s="223">
        <v>21793.57</v>
      </c>
      <c r="G8" s="182">
        <v>7</v>
      </c>
      <c r="H8" s="223">
        <v>21856.91</v>
      </c>
      <c r="I8" s="223">
        <v>10377.36</v>
      </c>
      <c r="J8" s="182" t="s">
        <v>433</v>
      </c>
      <c r="K8" s="223" t="s">
        <v>433</v>
      </c>
      <c r="L8" s="223" t="s">
        <v>433</v>
      </c>
      <c r="M8" s="182" t="s">
        <v>433</v>
      </c>
      <c r="N8" s="223" t="s">
        <v>433</v>
      </c>
      <c r="O8" s="223" t="s">
        <v>433</v>
      </c>
      <c r="P8" s="182">
        <v>32</v>
      </c>
      <c r="Q8" s="223">
        <v>21856.91</v>
      </c>
      <c r="R8" s="223">
        <v>32170.93</v>
      </c>
      <c r="S8" s="331">
        <v>1005.34</v>
      </c>
    </row>
    <row r="9" spans="1:22" x14ac:dyDescent="0.3">
      <c r="A9" s="216">
        <v>5</v>
      </c>
      <c r="B9" s="386" t="s">
        <v>404</v>
      </c>
      <c r="C9" s="181" t="s">
        <v>558</v>
      </c>
      <c r="D9" s="182">
        <v>4465</v>
      </c>
      <c r="E9" s="223">
        <v>15186737.58</v>
      </c>
      <c r="F9" s="223">
        <v>926990.66</v>
      </c>
      <c r="G9" s="182">
        <v>2322</v>
      </c>
      <c r="H9" s="223">
        <v>1553426.39</v>
      </c>
      <c r="I9" s="223">
        <v>307975.06</v>
      </c>
      <c r="J9" s="182">
        <v>1044</v>
      </c>
      <c r="K9" s="223">
        <v>298335.62</v>
      </c>
      <c r="L9" s="223">
        <v>211376.98</v>
      </c>
      <c r="M9" s="182" t="s">
        <v>433</v>
      </c>
      <c r="N9" s="223" t="s">
        <v>433</v>
      </c>
      <c r="O9" s="223" t="s">
        <v>433</v>
      </c>
      <c r="P9" s="182">
        <v>7831</v>
      </c>
      <c r="Q9" s="223">
        <v>17038499.59</v>
      </c>
      <c r="R9" s="223">
        <v>1446342.7</v>
      </c>
      <c r="S9" s="331">
        <v>184.69</v>
      </c>
    </row>
    <row r="10" spans="1:22" ht="15" thickBot="1" x14ac:dyDescent="0.35">
      <c r="A10" s="217">
        <v>6</v>
      </c>
      <c r="B10" s="387" t="s">
        <v>298</v>
      </c>
      <c r="C10" s="218" t="s">
        <v>493</v>
      </c>
      <c r="D10" s="219">
        <v>563</v>
      </c>
      <c r="E10" s="329">
        <v>453093.63</v>
      </c>
      <c r="F10" s="329">
        <v>84356.27</v>
      </c>
      <c r="G10" s="219">
        <v>156</v>
      </c>
      <c r="H10" s="329">
        <v>71070.66</v>
      </c>
      <c r="I10" s="329">
        <v>16295.05</v>
      </c>
      <c r="J10" s="219" t="s">
        <v>433</v>
      </c>
      <c r="K10" s="329" t="s">
        <v>433</v>
      </c>
      <c r="L10" s="329" t="s">
        <v>433</v>
      </c>
      <c r="M10" s="219" t="s">
        <v>433</v>
      </c>
      <c r="N10" s="329" t="s">
        <v>433</v>
      </c>
      <c r="O10" s="329" t="s">
        <v>433</v>
      </c>
      <c r="P10" s="219">
        <v>719</v>
      </c>
      <c r="Q10" s="329">
        <v>524164.29</v>
      </c>
      <c r="R10" s="329">
        <v>100651.32</v>
      </c>
      <c r="S10" s="332">
        <v>139.99</v>
      </c>
    </row>
    <row r="11" spans="1:22" x14ac:dyDescent="0.3"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8"/>
      <c r="Q11" s="220"/>
      <c r="R11" s="220"/>
      <c r="S11" s="9"/>
    </row>
    <row r="12" spans="1:22" x14ac:dyDescent="0.3">
      <c r="R12" s="9"/>
    </row>
    <row r="13" spans="1:22" x14ac:dyDescent="0.3">
      <c r="P13" s="8"/>
      <c r="R13" s="9"/>
    </row>
    <row r="14" spans="1:22" x14ac:dyDescent="0.3">
      <c r="O14" s="8"/>
      <c r="P14" s="8"/>
      <c r="R14" s="9"/>
    </row>
    <row r="15" spans="1:22" x14ac:dyDescent="0.3">
      <c r="P15" s="8"/>
      <c r="Q15" s="9"/>
      <c r="R15" s="9"/>
    </row>
    <row r="16" spans="1:22" x14ac:dyDescent="0.3">
      <c r="O16" s="8"/>
      <c r="P16" s="8"/>
      <c r="Q16" s="9"/>
      <c r="R16" s="9"/>
    </row>
    <row r="17" spans="11:18" x14ac:dyDescent="0.3">
      <c r="K17" s="8"/>
      <c r="O17" s="8"/>
      <c r="P17" s="8"/>
      <c r="Q17" s="8"/>
      <c r="R17" s="9"/>
    </row>
    <row r="18" spans="11:18" x14ac:dyDescent="0.3">
      <c r="P18" s="8"/>
      <c r="R18" s="9"/>
    </row>
    <row r="19" spans="11:18" x14ac:dyDescent="0.3">
      <c r="M19" s="9"/>
      <c r="N19" s="8"/>
      <c r="P19" s="8"/>
    </row>
    <row r="20" spans="11:18" x14ac:dyDescent="0.3">
      <c r="Q20" s="9"/>
    </row>
    <row r="21" spans="11:18" x14ac:dyDescent="0.3">
      <c r="P21" s="8"/>
    </row>
    <row r="22" spans="11:18" x14ac:dyDescent="0.3">
      <c r="O22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63"/>
  <sheetViews>
    <sheetView workbookViewId="0">
      <selection activeCell="K25" sqref="K25"/>
    </sheetView>
  </sheetViews>
  <sheetFormatPr defaultRowHeight="14.4" x14ac:dyDescent="0.3"/>
  <cols>
    <col min="1" max="1" width="4.33203125" customWidth="1"/>
    <col min="2" max="2" width="10.6640625" customWidth="1"/>
    <col min="3" max="3" width="10.88671875" customWidth="1"/>
    <col min="4" max="4" width="18.44140625" customWidth="1"/>
    <col min="5" max="5" width="8.6640625" customWidth="1"/>
    <col min="6" max="6" width="10" customWidth="1"/>
    <col min="7" max="7" width="9.88671875" customWidth="1"/>
    <col min="8" max="8" width="17.33203125" customWidth="1"/>
    <col min="9" max="9" width="9.5546875" customWidth="1"/>
    <col min="10" max="10" width="10.88671875" customWidth="1"/>
    <col min="11" max="11" width="10.33203125" customWidth="1"/>
    <col min="12" max="12" width="16.88671875" customWidth="1"/>
    <col min="14" max="14" width="11" customWidth="1"/>
    <col min="15" max="15" width="10.33203125" customWidth="1"/>
    <col min="16" max="16" width="15" customWidth="1"/>
    <col min="17" max="17" width="8.5546875" customWidth="1"/>
    <col min="18" max="18" width="10.6640625" customWidth="1"/>
    <col min="19" max="19" width="10.5546875" customWidth="1"/>
    <col min="20" max="20" width="18.5546875" customWidth="1"/>
    <col min="21" max="21" width="10.6640625" bestFit="1" customWidth="1"/>
    <col min="22" max="22" width="10" customWidth="1"/>
    <col min="23" max="23" width="9.5546875" customWidth="1"/>
    <col min="25" max="25" width="15.44140625" bestFit="1" customWidth="1"/>
  </cols>
  <sheetData>
    <row r="1" spans="1:23" ht="15.6" x14ac:dyDescent="0.3">
      <c r="A1" s="410" t="s">
        <v>718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</row>
    <row r="2" spans="1:23" ht="15" thickBot="1" x14ac:dyDescent="0.35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6" x14ac:dyDescent="0.3">
      <c r="A3" s="449" t="s">
        <v>52</v>
      </c>
      <c r="B3" s="447" t="s">
        <v>102</v>
      </c>
      <c r="C3" s="444" t="s">
        <v>105</v>
      </c>
      <c r="D3" s="445"/>
      <c r="E3" s="445"/>
      <c r="F3" s="446"/>
      <c r="G3" s="444" t="s">
        <v>106</v>
      </c>
      <c r="H3" s="445"/>
      <c r="I3" s="445"/>
      <c r="J3" s="446"/>
      <c r="K3" s="444" t="s">
        <v>107</v>
      </c>
      <c r="L3" s="445"/>
      <c r="M3" s="445"/>
      <c r="N3" s="446"/>
      <c r="O3" s="444" t="s">
        <v>108</v>
      </c>
      <c r="P3" s="445"/>
      <c r="Q3" s="445"/>
      <c r="R3" s="446"/>
      <c r="S3" s="444" t="s">
        <v>104</v>
      </c>
      <c r="T3" s="445"/>
      <c r="U3" s="445"/>
      <c r="V3" s="445"/>
      <c r="W3" s="446"/>
    </row>
    <row r="4" spans="1:23" ht="16.2" thickBot="1" x14ac:dyDescent="0.35">
      <c r="A4" s="451"/>
      <c r="B4" s="416"/>
      <c r="C4" s="279" t="s">
        <v>1</v>
      </c>
      <c r="D4" s="280" t="s">
        <v>103</v>
      </c>
      <c r="E4" s="275" t="s">
        <v>21</v>
      </c>
      <c r="F4" s="281" t="s">
        <v>435</v>
      </c>
      <c r="G4" s="279" t="s">
        <v>1</v>
      </c>
      <c r="H4" s="280" t="s">
        <v>103</v>
      </c>
      <c r="I4" s="275" t="s">
        <v>21</v>
      </c>
      <c r="J4" s="281" t="s">
        <v>435</v>
      </c>
      <c r="K4" s="279" t="s">
        <v>1</v>
      </c>
      <c r="L4" s="280" t="s">
        <v>103</v>
      </c>
      <c r="M4" s="275" t="s">
        <v>21</v>
      </c>
      <c r="N4" s="281" t="s">
        <v>435</v>
      </c>
      <c r="O4" s="279" t="s">
        <v>1</v>
      </c>
      <c r="P4" s="280" t="s">
        <v>103</v>
      </c>
      <c r="Q4" s="275" t="s">
        <v>21</v>
      </c>
      <c r="R4" s="281" t="s">
        <v>435</v>
      </c>
      <c r="S4" s="279" t="s">
        <v>1</v>
      </c>
      <c r="T4" s="280" t="s">
        <v>103</v>
      </c>
      <c r="U4" s="275" t="s">
        <v>21</v>
      </c>
      <c r="V4" s="281" t="s">
        <v>435</v>
      </c>
      <c r="W4" s="275" t="s">
        <v>531</v>
      </c>
    </row>
    <row r="5" spans="1:23" x14ac:dyDescent="0.3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433</v>
      </c>
      <c r="G5" s="134">
        <v>29447</v>
      </c>
      <c r="H5" s="135">
        <v>9455147.7799999993</v>
      </c>
      <c r="I5" s="132">
        <v>321.08999999999997</v>
      </c>
      <c r="J5" s="133">
        <v>306.57</v>
      </c>
      <c r="K5" s="134">
        <v>1448</v>
      </c>
      <c r="L5" s="135">
        <v>1128660.8400000001</v>
      </c>
      <c r="M5" s="132">
        <v>779.46</v>
      </c>
      <c r="N5" s="133">
        <v>795.24</v>
      </c>
      <c r="O5" s="134">
        <v>1039</v>
      </c>
      <c r="P5" s="135">
        <v>823968.29</v>
      </c>
      <c r="Q5" s="132">
        <v>793.04</v>
      </c>
      <c r="R5" s="133">
        <v>795.24</v>
      </c>
      <c r="S5" s="134">
        <v>31934</v>
      </c>
      <c r="T5" s="271">
        <v>11407776.91</v>
      </c>
      <c r="U5" s="282">
        <v>357.23</v>
      </c>
      <c r="V5" s="273">
        <v>375.57</v>
      </c>
      <c r="W5" s="111">
        <v>1.28</v>
      </c>
    </row>
    <row r="6" spans="1:23" x14ac:dyDescent="0.3">
      <c r="A6" s="52">
        <v>2</v>
      </c>
      <c r="B6" s="116" t="s">
        <v>77</v>
      </c>
      <c r="C6" s="118">
        <v>3504</v>
      </c>
      <c r="D6" s="119">
        <v>3939285.26</v>
      </c>
      <c r="E6" s="116">
        <v>1124.23</v>
      </c>
      <c r="F6" s="117">
        <v>1059.79</v>
      </c>
      <c r="G6" s="118">
        <v>15889</v>
      </c>
      <c r="H6" s="119">
        <v>8308245</v>
      </c>
      <c r="I6" s="116">
        <v>522.89</v>
      </c>
      <c r="J6" s="117">
        <v>438.57</v>
      </c>
      <c r="K6" s="118">
        <v>17667</v>
      </c>
      <c r="L6" s="119">
        <v>11128535.810000001</v>
      </c>
      <c r="M6" s="116">
        <v>629.91</v>
      </c>
      <c r="N6" s="117">
        <v>507.81</v>
      </c>
      <c r="O6" s="118">
        <v>1511</v>
      </c>
      <c r="P6" s="119">
        <v>1190107.3899999999</v>
      </c>
      <c r="Q6" s="116">
        <v>787.63</v>
      </c>
      <c r="R6" s="117">
        <v>795.24</v>
      </c>
      <c r="S6" s="118">
        <v>38571</v>
      </c>
      <c r="T6" s="272">
        <v>24566173.460000001</v>
      </c>
      <c r="U6" s="276">
        <v>636.91</v>
      </c>
      <c r="V6" s="274">
        <v>507.18</v>
      </c>
      <c r="W6" s="113">
        <v>1.55</v>
      </c>
    </row>
    <row r="7" spans="1:23" x14ac:dyDescent="0.3">
      <c r="A7" s="52">
        <v>3</v>
      </c>
      <c r="B7" s="116" t="s">
        <v>95</v>
      </c>
      <c r="C7" s="118">
        <v>10056</v>
      </c>
      <c r="D7" s="119">
        <v>13237259.58</v>
      </c>
      <c r="E7" s="116">
        <v>1316.35</v>
      </c>
      <c r="F7" s="117">
        <v>1322.04</v>
      </c>
      <c r="G7" s="118">
        <v>14794</v>
      </c>
      <c r="H7" s="119">
        <v>8455300.7400000002</v>
      </c>
      <c r="I7" s="116">
        <v>571.54</v>
      </c>
      <c r="J7" s="117">
        <v>496.27</v>
      </c>
      <c r="K7" s="118">
        <v>13537</v>
      </c>
      <c r="L7" s="119">
        <v>8784929.5500000007</v>
      </c>
      <c r="M7" s="116">
        <v>648.96</v>
      </c>
      <c r="N7" s="117">
        <v>533.03</v>
      </c>
      <c r="O7" s="118">
        <v>379</v>
      </c>
      <c r="P7" s="119">
        <v>297457.18</v>
      </c>
      <c r="Q7" s="116">
        <v>784.85</v>
      </c>
      <c r="R7" s="117">
        <v>795.24</v>
      </c>
      <c r="S7" s="118">
        <v>38766</v>
      </c>
      <c r="T7" s="272">
        <v>30774947.050000001</v>
      </c>
      <c r="U7" s="276">
        <v>793.86</v>
      </c>
      <c r="V7" s="274">
        <v>626.27</v>
      </c>
      <c r="W7" s="113">
        <v>1.56</v>
      </c>
    </row>
    <row r="8" spans="1:23" x14ac:dyDescent="0.3">
      <c r="A8" s="52">
        <v>4</v>
      </c>
      <c r="B8" s="116" t="s">
        <v>96</v>
      </c>
      <c r="C8" s="118">
        <v>57212</v>
      </c>
      <c r="D8" s="119">
        <v>72220323.980000004</v>
      </c>
      <c r="E8" s="116">
        <v>1262.33</v>
      </c>
      <c r="F8" s="117">
        <v>1258.06</v>
      </c>
      <c r="G8" s="118">
        <v>24526</v>
      </c>
      <c r="H8" s="119">
        <v>15346018.99</v>
      </c>
      <c r="I8" s="116">
        <v>625.70000000000005</v>
      </c>
      <c r="J8" s="117">
        <v>535.28</v>
      </c>
      <c r="K8" s="118">
        <v>20558</v>
      </c>
      <c r="L8" s="119">
        <v>14099517.82</v>
      </c>
      <c r="M8" s="116">
        <v>685.84</v>
      </c>
      <c r="N8" s="117">
        <v>566.82000000000005</v>
      </c>
      <c r="O8" s="118">
        <v>357</v>
      </c>
      <c r="P8" s="119">
        <v>277941.32</v>
      </c>
      <c r="Q8" s="116">
        <v>778.55</v>
      </c>
      <c r="R8" s="117">
        <v>795.24</v>
      </c>
      <c r="S8" s="118">
        <v>102653</v>
      </c>
      <c r="T8" s="272">
        <v>101943802.11</v>
      </c>
      <c r="U8" s="276">
        <v>993.09</v>
      </c>
      <c r="V8" s="274">
        <v>922.98</v>
      </c>
      <c r="W8" s="113">
        <v>4.13</v>
      </c>
    </row>
    <row r="9" spans="1:23" x14ac:dyDescent="0.3">
      <c r="A9" s="52">
        <v>5</v>
      </c>
      <c r="B9" s="116" t="s">
        <v>97</v>
      </c>
      <c r="C9" s="118">
        <v>200346</v>
      </c>
      <c r="D9" s="119">
        <v>249826302.30000001</v>
      </c>
      <c r="E9" s="116">
        <v>1246.97</v>
      </c>
      <c r="F9" s="117">
        <v>1183.68</v>
      </c>
      <c r="G9" s="118">
        <v>34178</v>
      </c>
      <c r="H9" s="119">
        <v>23051095.260000002</v>
      </c>
      <c r="I9" s="116">
        <v>674.44</v>
      </c>
      <c r="J9" s="117">
        <v>585.91999999999996</v>
      </c>
      <c r="K9" s="118">
        <v>26879</v>
      </c>
      <c r="L9" s="119">
        <v>18911063.77</v>
      </c>
      <c r="M9" s="116">
        <v>703.56</v>
      </c>
      <c r="N9" s="117">
        <v>581.74</v>
      </c>
      <c r="O9" s="118">
        <v>293</v>
      </c>
      <c r="P9" s="119">
        <v>226864.18</v>
      </c>
      <c r="Q9" s="116">
        <v>774.28</v>
      </c>
      <c r="R9" s="117">
        <v>795.24</v>
      </c>
      <c r="S9" s="118">
        <v>261696</v>
      </c>
      <c r="T9" s="272">
        <v>292015325.50999999</v>
      </c>
      <c r="U9" s="276">
        <v>1115.8599999999999</v>
      </c>
      <c r="V9" s="274">
        <v>1047.3599999999999</v>
      </c>
      <c r="W9" s="113">
        <v>10.52</v>
      </c>
    </row>
    <row r="10" spans="1:23" x14ac:dyDescent="0.3">
      <c r="A10" s="52">
        <v>6</v>
      </c>
      <c r="B10" s="116" t="s">
        <v>98</v>
      </c>
      <c r="C10" s="118">
        <v>365868</v>
      </c>
      <c r="D10" s="119">
        <v>424622989.97000003</v>
      </c>
      <c r="E10" s="116">
        <v>1160.5899999999999</v>
      </c>
      <c r="F10" s="117">
        <v>1118.6099999999999</v>
      </c>
      <c r="G10" s="118">
        <v>38453</v>
      </c>
      <c r="H10" s="119">
        <v>28459358.969999999</v>
      </c>
      <c r="I10" s="116">
        <v>740.11</v>
      </c>
      <c r="J10" s="117">
        <v>663.35</v>
      </c>
      <c r="K10" s="118">
        <v>27559</v>
      </c>
      <c r="L10" s="119">
        <v>19335458.280000001</v>
      </c>
      <c r="M10" s="116">
        <v>701.6</v>
      </c>
      <c r="N10" s="117">
        <v>583.98</v>
      </c>
      <c r="O10" s="118">
        <v>3376</v>
      </c>
      <c r="P10" s="119">
        <v>1317880.25</v>
      </c>
      <c r="Q10" s="116">
        <v>390.37</v>
      </c>
      <c r="R10" s="117">
        <v>399.54</v>
      </c>
      <c r="S10" s="118">
        <v>435256</v>
      </c>
      <c r="T10" s="272">
        <v>473735687.47000003</v>
      </c>
      <c r="U10" s="276">
        <v>1088.4100000000001</v>
      </c>
      <c r="V10" s="274">
        <v>1023.42</v>
      </c>
      <c r="W10" s="113">
        <v>17.5</v>
      </c>
    </row>
    <row r="11" spans="1:23" x14ac:dyDescent="0.3">
      <c r="A11" s="52">
        <v>7</v>
      </c>
      <c r="B11" s="116" t="s">
        <v>99</v>
      </c>
      <c r="C11" s="118">
        <v>391880</v>
      </c>
      <c r="D11" s="119">
        <v>437843871.19999999</v>
      </c>
      <c r="E11" s="116">
        <v>1117.29</v>
      </c>
      <c r="F11" s="117">
        <v>1067.17</v>
      </c>
      <c r="G11" s="118">
        <v>38959</v>
      </c>
      <c r="H11" s="119">
        <v>29851669.649999999</v>
      </c>
      <c r="I11" s="116">
        <v>766.23</v>
      </c>
      <c r="J11" s="117">
        <v>695.02</v>
      </c>
      <c r="K11" s="118">
        <v>22730</v>
      </c>
      <c r="L11" s="119">
        <v>15665957.99</v>
      </c>
      <c r="M11" s="116">
        <v>689.22</v>
      </c>
      <c r="N11" s="117">
        <v>578.24</v>
      </c>
      <c r="O11" s="118">
        <v>9542</v>
      </c>
      <c r="P11" s="119">
        <v>3327317.83</v>
      </c>
      <c r="Q11" s="116">
        <v>348.7</v>
      </c>
      <c r="R11" s="117">
        <v>399.54</v>
      </c>
      <c r="S11" s="118">
        <v>463111</v>
      </c>
      <c r="T11" s="272">
        <v>486688816.67000002</v>
      </c>
      <c r="U11" s="276">
        <v>1050.9100000000001</v>
      </c>
      <c r="V11" s="274">
        <v>958.88</v>
      </c>
      <c r="W11" s="113">
        <v>18.62</v>
      </c>
    </row>
    <row r="12" spans="1:23" x14ac:dyDescent="0.3">
      <c r="A12" s="52">
        <v>8</v>
      </c>
      <c r="B12" s="116" t="s">
        <v>100</v>
      </c>
      <c r="C12" s="118">
        <v>357071</v>
      </c>
      <c r="D12" s="119">
        <v>373360643.18000001</v>
      </c>
      <c r="E12" s="116">
        <v>1045.6199999999999</v>
      </c>
      <c r="F12" s="117">
        <v>973.17</v>
      </c>
      <c r="G12" s="118">
        <v>54039</v>
      </c>
      <c r="H12" s="119">
        <v>40519202.939999998</v>
      </c>
      <c r="I12" s="116">
        <v>749.81</v>
      </c>
      <c r="J12" s="117">
        <v>670.88</v>
      </c>
      <c r="K12" s="118">
        <v>20120</v>
      </c>
      <c r="L12" s="119">
        <v>13175021.82</v>
      </c>
      <c r="M12" s="116">
        <v>654.82000000000005</v>
      </c>
      <c r="N12" s="117">
        <v>562.91999999999996</v>
      </c>
      <c r="O12" s="118">
        <v>3602</v>
      </c>
      <c r="P12" s="119">
        <v>1209132.82</v>
      </c>
      <c r="Q12" s="116">
        <v>335.68</v>
      </c>
      <c r="R12" s="117">
        <v>399.54</v>
      </c>
      <c r="S12" s="118">
        <v>434832</v>
      </c>
      <c r="T12" s="272">
        <v>428264000.75999999</v>
      </c>
      <c r="U12" s="276">
        <v>984.9</v>
      </c>
      <c r="V12" s="274">
        <v>886.19</v>
      </c>
      <c r="W12" s="113">
        <v>17.489999999999998</v>
      </c>
    </row>
    <row r="13" spans="1:23" x14ac:dyDescent="0.3">
      <c r="A13" s="52">
        <v>9</v>
      </c>
      <c r="B13" s="116" t="s">
        <v>101</v>
      </c>
      <c r="C13" s="118">
        <v>242453</v>
      </c>
      <c r="D13" s="119">
        <v>230413089.88</v>
      </c>
      <c r="E13" s="116">
        <v>950.34</v>
      </c>
      <c r="F13" s="117">
        <v>827.96</v>
      </c>
      <c r="G13" s="118">
        <v>46203</v>
      </c>
      <c r="H13" s="119">
        <v>33733928.68</v>
      </c>
      <c r="I13" s="116">
        <v>730.12</v>
      </c>
      <c r="J13" s="117">
        <v>634.37</v>
      </c>
      <c r="K13" s="118">
        <v>13510</v>
      </c>
      <c r="L13" s="119">
        <v>8516116.6300000008</v>
      </c>
      <c r="M13" s="116">
        <v>630.36</v>
      </c>
      <c r="N13" s="117">
        <v>538.82000000000005</v>
      </c>
      <c r="O13" s="118">
        <v>1275</v>
      </c>
      <c r="P13" s="119">
        <v>356862.47</v>
      </c>
      <c r="Q13" s="116">
        <v>279.89</v>
      </c>
      <c r="R13" s="117">
        <v>193.09</v>
      </c>
      <c r="S13" s="118">
        <v>303441</v>
      </c>
      <c r="T13" s="272">
        <v>273019997.66000003</v>
      </c>
      <c r="U13" s="276">
        <v>899.75</v>
      </c>
      <c r="V13" s="274">
        <v>765.09</v>
      </c>
      <c r="W13" s="113">
        <v>12.2</v>
      </c>
    </row>
    <row r="14" spans="1:23" x14ac:dyDescent="0.3">
      <c r="A14" s="52">
        <v>10</v>
      </c>
      <c r="B14" s="116" t="s">
        <v>109</v>
      </c>
      <c r="C14" s="118">
        <v>190006</v>
      </c>
      <c r="D14" s="119">
        <v>170991806.83000001</v>
      </c>
      <c r="E14" s="116">
        <v>899.93</v>
      </c>
      <c r="F14" s="117">
        <v>729.21</v>
      </c>
      <c r="G14" s="118">
        <v>44622</v>
      </c>
      <c r="H14" s="119">
        <v>32426936.66</v>
      </c>
      <c r="I14" s="116">
        <v>726.7</v>
      </c>
      <c r="J14" s="117">
        <v>623.6</v>
      </c>
      <c r="K14" s="118">
        <v>9122</v>
      </c>
      <c r="L14" s="119">
        <v>5730459.9000000004</v>
      </c>
      <c r="M14" s="116">
        <v>628.20000000000005</v>
      </c>
      <c r="N14" s="117">
        <v>505.66</v>
      </c>
      <c r="O14" s="118">
        <v>771</v>
      </c>
      <c r="P14" s="119">
        <v>209806.33</v>
      </c>
      <c r="Q14" s="116">
        <v>272.12</v>
      </c>
      <c r="R14" s="117">
        <v>182.65</v>
      </c>
      <c r="S14" s="118">
        <v>244521</v>
      </c>
      <c r="T14" s="272">
        <v>209359009.72</v>
      </c>
      <c r="U14" s="276">
        <v>856.2</v>
      </c>
      <c r="V14" s="274">
        <v>690.72</v>
      </c>
      <c r="W14" s="113">
        <v>9.83</v>
      </c>
    </row>
    <row r="15" spans="1:23" x14ac:dyDescent="0.3">
      <c r="A15" s="52">
        <v>11</v>
      </c>
      <c r="B15" s="116" t="s">
        <v>110</v>
      </c>
      <c r="C15" s="118">
        <v>78239</v>
      </c>
      <c r="D15" s="119">
        <v>66344918.210000001</v>
      </c>
      <c r="E15" s="116">
        <v>847.98</v>
      </c>
      <c r="F15" s="117">
        <v>655.67</v>
      </c>
      <c r="G15" s="118">
        <v>22955</v>
      </c>
      <c r="H15" s="119">
        <v>16796655.27</v>
      </c>
      <c r="I15" s="116">
        <v>731.72</v>
      </c>
      <c r="J15" s="117">
        <v>621.74</v>
      </c>
      <c r="K15" s="118">
        <v>3413</v>
      </c>
      <c r="L15" s="119">
        <v>2225811.9900000002</v>
      </c>
      <c r="M15" s="116">
        <v>652.16</v>
      </c>
      <c r="N15" s="117">
        <v>478.62</v>
      </c>
      <c r="O15" s="118">
        <v>278</v>
      </c>
      <c r="P15" s="119">
        <v>75516.820000000007</v>
      </c>
      <c r="Q15" s="116">
        <v>271.64</v>
      </c>
      <c r="R15" s="117">
        <v>181.67</v>
      </c>
      <c r="S15" s="118">
        <v>104885</v>
      </c>
      <c r="T15" s="272">
        <v>85442902.290000007</v>
      </c>
      <c r="U15" s="276">
        <v>814.63</v>
      </c>
      <c r="V15" s="274">
        <v>637.52</v>
      </c>
      <c r="W15" s="113">
        <v>4.22</v>
      </c>
    </row>
    <row r="16" spans="1:23" ht="15" thickBot="1" x14ac:dyDescent="0.35">
      <c r="A16" s="284">
        <v>12</v>
      </c>
      <c r="B16" s="298" t="s">
        <v>111</v>
      </c>
      <c r="C16" s="299">
        <v>19075</v>
      </c>
      <c r="D16" s="300">
        <v>14945141.710000001</v>
      </c>
      <c r="E16" s="301">
        <v>783.49366762778516</v>
      </c>
      <c r="F16" s="301">
        <v>582.34</v>
      </c>
      <c r="G16" s="299">
        <v>6691</v>
      </c>
      <c r="H16" s="300">
        <v>4817573.46</v>
      </c>
      <c r="I16" s="301">
        <v>720.00798983709456</v>
      </c>
      <c r="J16" s="301">
        <v>583.51</v>
      </c>
      <c r="K16" s="299">
        <v>1082</v>
      </c>
      <c r="L16" s="300">
        <v>685876.35</v>
      </c>
      <c r="M16" s="301">
        <v>633.89681146025873</v>
      </c>
      <c r="N16" s="301">
        <v>457.63</v>
      </c>
      <c r="O16" s="299">
        <v>51</v>
      </c>
      <c r="P16" s="300">
        <v>11154.22</v>
      </c>
      <c r="Q16" s="298">
        <v>218.71019607843135</v>
      </c>
      <c r="R16" s="301">
        <v>170.26</v>
      </c>
      <c r="S16" s="299">
        <v>26899</v>
      </c>
      <c r="T16" s="302">
        <v>20459745.740000002</v>
      </c>
      <c r="U16" s="373">
        <v>760.61361909364666</v>
      </c>
      <c r="V16" s="304">
        <v>576.88</v>
      </c>
      <c r="W16" s="305">
        <v>1.0817734505231111</v>
      </c>
    </row>
    <row r="17" spans="1:25" ht="16.2" thickBot="1" x14ac:dyDescent="0.35">
      <c r="A17" s="114"/>
      <c r="B17" s="124" t="s">
        <v>530</v>
      </c>
      <c r="C17" s="125">
        <v>1915710</v>
      </c>
      <c r="D17" s="126">
        <v>2057745632.0999999</v>
      </c>
      <c r="E17" s="127">
        <v>1074.1425539878164</v>
      </c>
      <c r="F17" s="127">
        <v>1007.03</v>
      </c>
      <c r="G17" s="125">
        <v>370756</v>
      </c>
      <c r="H17" s="126">
        <v>251221133.40000004</v>
      </c>
      <c r="I17" s="127">
        <v>677.59155185620739</v>
      </c>
      <c r="J17" s="127">
        <v>577.78</v>
      </c>
      <c r="K17" s="125">
        <v>177625</v>
      </c>
      <c r="L17" s="126">
        <v>119387410.74999999</v>
      </c>
      <c r="M17" s="127">
        <v>672.13179873328636</v>
      </c>
      <c r="N17" s="127">
        <v>563.53</v>
      </c>
      <c r="O17" s="125">
        <v>22474</v>
      </c>
      <c r="P17" s="126">
        <v>9324009.1000000015</v>
      </c>
      <c r="Q17" s="127">
        <v>414.87982112663531</v>
      </c>
      <c r="R17" s="127">
        <v>399.54</v>
      </c>
      <c r="S17" s="125">
        <v>2486565</v>
      </c>
      <c r="T17" s="126">
        <v>2437678185.3499999</v>
      </c>
      <c r="U17" s="127">
        <v>980.3396192538703</v>
      </c>
      <c r="V17" s="124">
        <v>876.77</v>
      </c>
      <c r="W17" s="115">
        <v>100</v>
      </c>
      <c r="X17" s="8"/>
      <c r="Y17" s="9"/>
    </row>
    <row r="18" spans="1:25" x14ac:dyDescent="0.3">
      <c r="C18" s="213"/>
      <c r="D18" s="213"/>
      <c r="E18" s="213"/>
      <c r="F18" s="214"/>
      <c r="G18" s="213"/>
      <c r="H18" s="213"/>
      <c r="I18" s="213"/>
      <c r="J18" s="214"/>
      <c r="K18" s="213"/>
      <c r="L18" s="213"/>
      <c r="M18" s="213"/>
      <c r="N18" s="214"/>
      <c r="O18" s="213"/>
      <c r="P18" s="213"/>
      <c r="Q18" s="213"/>
      <c r="R18" s="214"/>
      <c r="S18" s="213"/>
      <c r="T18" s="213"/>
      <c r="U18" s="213"/>
      <c r="V18" s="213"/>
      <c r="W18" s="213"/>
    </row>
    <row r="19" spans="1:25" ht="15.6" x14ac:dyDescent="0.3">
      <c r="A19" s="410" t="s">
        <v>719</v>
      </c>
      <c r="B19" s="410"/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</row>
    <row r="20" spans="1:25" ht="15" thickBot="1" x14ac:dyDescent="0.35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6" x14ac:dyDescent="0.3">
      <c r="A21" s="449" t="s">
        <v>52</v>
      </c>
      <c r="B21" s="447" t="s">
        <v>102</v>
      </c>
      <c r="C21" s="444" t="s">
        <v>105</v>
      </c>
      <c r="D21" s="445"/>
      <c r="E21" s="445"/>
      <c r="F21" s="446"/>
      <c r="G21" s="444" t="s">
        <v>106</v>
      </c>
      <c r="H21" s="445"/>
      <c r="I21" s="445"/>
      <c r="J21" s="446"/>
      <c r="K21" s="444" t="s">
        <v>107</v>
      </c>
      <c r="L21" s="445"/>
      <c r="M21" s="445"/>
      <c r="N21" s="446"/>
      <c r="O21" s="444" t="s">
        <v>108</v>
      </c>
      <c r="P21" s="445"/>
      <c r="Q21" s="445"/>
      <c r="R21" s="446"/>
      <c r="S21" s="444" t="s">
        <v>104</v>
      </c>
      <c r="T21" s="445"/>
      <c r="U21" s="445"/>
      <c r="V21" s="445"/>
      <c r="W21" s="446"/>
    </row>
    <row r="22" spans="1:25" ht="16.2" thickBot="1" x14ac:dyDescent="0.35">
      <c r="A22" s="451"/>
      <c r="B22" s="416"/>
      <c r="C22" s="279" t="s">
        <v>1</v>
      </c>
      <c r="D22" s="280" t="s">
        <v>103</v>
      </c>
      <c r="E22" s="275" t="s">
        <v>21</v>
      </c>
      <c r="F22" s="281" t="s">
        <v>435</v>
      </c>
      <c r="G22" s="279" t="s">
        <v>1</v>
      </c>
      <c r="H22" s="280" t="s">
        <v>103</v>
      </c>
      <c r="I22" s="275" t="s">
        <v>21</v>
      </c>
      <c r="J22" s="281" t="s">
        <v>435</v>
      </c>
      <c r="K22" s="279" t="s">
        <v>1</v>
      </c>
      <c r="L22" s="280" t="s">
        <v>103</v>
      </c>
      <c r="M22" s="275" t="s">
        <v>21</v>
      </c>
      <c r="N22" s="281" t="s">
        <v>435</v>
      </c>
      <c r="O22" s="279" t="s">
        <v>1</v>
      </c>
      <c r="P22" s="280" t="s">
        <v>103</v>
      </c>
      <c r="Q22" s="275" t="s">
        <v>21</v>
      </c>
      <c r="R22" s="281" t="s">
        <v>435</v>
      </c>
      <c r="S22" s="279" t="s">
        <v>1</v>
      </c>
      <c r="T22" s="280" t="s">
        <v>103</v>
      </c>
      <c r="U22" s="275" t="s">
        <v>21</v>
      </c>
      <c r="V22" s="281" t="s">
        <v>435</v>
      </c>
      <c r="W22" s="275" t="s">
        <v>531</v>
      </c>
    </row>
    <row r="23" spans="1:25" x14ac:dyDescent="0.3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433</v>
      </c>
      <c r="G23" s="134">
        <v>14985</v>
      </c>
      <c r="H23" s="135">
        <v>4792543.79</v>
      </c>
      <c r="I23" s="132">
        <v>319.82</v>
      </c>
      <c r="J23" s="133">
        <v>290.82</v>
      </c>
      <c r="K23" s="134">
        <v>820</v>
      </c>
      <c r="L23" s="135">
        <v>639450.42000000004</v>
      </c>
      <c r="M23" s="132">
        <v>779.82</v>
      </c>
      <c r="N23" s="133">
        <v>795.24</v>
      </c>
      <c r="O23" s="134">
        <v>617</v>
      </c>
      <c r="P23" s="135">
        <v>489007.43</v>
      </c>
      <c r="Q23" s="132">
        <v>792.56</v>
      </c>
      <c r="R23" s="133">
        <v>795.24</v>
      </c>
      <c r="S23" s="134">
        <v>16422</v>
      </c>
      <c r="T23" s="271">
        <v>5921001.6399999997</v>
      </c>
      <c r="U23" s="282">
        <v>360.55</v>
      </c>
      <c r="V23" s="273">
        <v>375.57</v>
      </c>
      <c r="W23" s="111">
        <v>1.41</v>
      </c>
    </row>
    <row r="24" spans="1:25" x14ac:dyDescent="0.3">
      <c r="A24" s="52">
        <v>2</v>
      </c>
      <c r="B24" s="116" t="s">
        <v>77</v>
      </c>
      <c r="C24" s="118">
        <v>2136</v>
      </c>
      <c r="D24" s="119">
        <v>2616362.4500000002</v>
      </c>
      <c r="E24" s="116">
        <v>1224.8900000000001</v>
      </c>
      <c r="F24" s="117">
        <v>1178.93</v>
      </c>
      <c r="G24" s="118">
        <v>3422</v>
      </c>
      <c r="H24" s="119">
        <v>1975488.14</v>
      </c>
      <c r="I24" s="116">
        <v>577.29</v>
      </c>
      <c r="J24" s="117">
        <v>448.22</v>
      </c>
      <c r="K24" s="118">
        <v>10777</v>
      </c>
      <c r="L24" s="119">
        <v>6928412.0499999998</v>
      </c>
      <c r="M24" s="116">
        <v>642.89</v>
      </c>
      <c r="N24" s="117">
        <v>520.97</v>
      </c>
      <c r="O24" s="118">
        <v>809</v>
      </c>
      <c r="P24" s="119">
        <v>634369.77</v>
      </c>
      <c r="Q24" s="116">
        <v>784.14</v>
      </c>
      <c r="R24" s="117">
        <v>795.24</v>
      </c>
      <c r="S24" s="118">
        <v>17144</v>
      </c>
      <c r="T24" s="272">
        <v>12154632.41</v>
      </c>
      <c r="U24" s="276">
        <v>708.97</v>
      </c>
      <c r="V24" s="274">
        <v>568.09</v>
      </c>
      <c r="W24" s="113">
        <v>1.48</v>
      </c>
    </row>
    <row r="25" spans="1:25" x14ac:dyDescent="0.3">
      <c r="A25" s="52">
        <v>3</v>
      </c>
      <c r="B25" s="116" t="s">
        <v>95</v>
      </c>
      <c r="C25" s="118">
        <v>6221</v>
      </c>
      <c r="D25" s="119">
        <v>8833997.2899999991</v>
      </c>
      <c r="E25" s="116">
        <v>1420.03</v>
      </c>
      <c r="F25" s="117">
        <v>1392.9</v>
      </c>
      <c r="G25" s="118">
        <v>1975</v>
      </c>
      <c r="H25" s="119">
        <v>1107026.46</v>
      </c>
      <c r="I25" s="116">
        <v>560.52</v>
      </c>
      <c r="J25" s="117">
        <v>438.59</v>
      </c>
      <c r="K25" s="118">
        <v>8045</v>
      </c>
      <c r="L25" s="119">
        <v>5387233.2699999996</v>
      </c>
      <c r="M25" s="116">
        <v>669.64</v>
      </c>
      <c r="N25" s="117">
        <v>565.95000000000005</v>
      </c>
      <c r="O25" s="118">
        <v>195</v>
      </c>
      <c r="P25" s="119">
        <v>151852.06</v>
      </c>
      <c r="Q25" s="116">
        <v>778.73</v>
      </c>
      <c r="R25" s="117">
        <v>795.24</v>
      </c>
      <c r="S25" s="118">
        <v>16436</v>
      </c>
      <c r="T25" s="272">
        <v>15480109.08</v>
      </c>
      <c r="U25" s="276">
        <v>941.84</v>
      </c>
      <c r="V25" s="274">
        <v>795.24</v>
      </c>
      <c r="W25" s="113">
        <v>1.41</v>
      </c>
    </row>
    <row r="26" spans="1:25" x14ac:dyDescent="0.3">
      <c r="A26" s="52">
        <v>4</v>
      </c>
      <c r="B26" s="367" t="s">
        <v>96</v>
      </c>
      <c r="C26" s="368">
        <v>23217</v>
      </c>
      <c r="D26" s="369">
        <v>35303223.090000004</v>
      </c>
      <c r="E26" s="116">
        <v>1520.58</v>
      </c>
      <c r="F26" s="117">
        <v>1503.64</v>
      </c>
      <c r="G26" s="118">
        <v>2726</v>
      </c>
      <c r="H26" s="119">
        <v>1569969</v>
      </c>
      <c r="I26" s="116">
        <v>575.91999999999996</v>
      </c>
      <c r="J26" s="117">
        <v>464.75</v>
      </c>
      <c r="K26" s="118">
        <v>12672</v>
      </c>
      <c r="L26" s="119">
        <v>9142996.1699999999</v>
      </c>
      <c r="M26" s="116">
        <v>721.51</v>
      </c>
      <c r="N26" s="117">
        <v>601.4</v>
      </c>
      <c r="O26" s="118">
        <v>170</v>
      </c>
      <c r="P26" s="119">
        <v>132034.64000000001</v>
      </c>
      <c r="Q26" s="116">
        <v>776.67</v>
      </c>
      <c r="R26" s="117">
        <v>795.24</v>
      </c>
      <c r="S26" s="118">
        <v>38785</v>
      </c>
      <c r="T26" s="272">
        <v>46148222.899999999</v>
      </c>
      <c r="U26" s="276">
        <v>1189.8499999999999</v>
      </c>
      <c r="V26" s="274">
        <v>1279.99</v>
      </c>
      <c r="W26" s="113">
        <v>3.34</v>
      </c>
    </row>
    <row r="27" spans="1:25" x14ac:dyDescent="0.3">
      <c r="A27" s="52">
        <v>5</v>
      </c>
      <c r="B27" s="116" t="s">
        <v>97</v>
      </c>
      <c r="C27" s="118">
        <v>105511</v>
      </c>
      <c r="D27" s="119">
        <v>145821406.24000001</v>
      </c>
      <c r="E27" s="116">
        <v>1382.05</v>
      </c>
      <c r="F27" s="117">
        <v>1315.05</v>
      </c>
      <c r="G27" s="118">
        <v>2658</v>
      </c>
      <c r="H27" s="119">
        <v>1606862.55</v>
      </c>
      <c r="I27" s="116">
        <v>604.54</v>
      </c>
      <c r="J27" s="117">
        <v>498.51</v>
      </c>
      <c r="K27" s="118">
        <v>17181</v>
      </c>
      <c r="L27" s="119">
        <v>13001201.300000001</v>
      </c>
      <c r="M27" s="116">
        <v>756.72</v>
      </c>
      <c r="N27" s="117">
        <v>638.99</v>
      </c>
      <c r="O27" s="118">
        <v>130</v>
      </c>
      <c r="P27" s="119">
        <v>99811.46</v>
      </c>
      <c r="Q27" s="116">
        <v>767.78</v>
      </c>
      <c r="R27" s="117">
        <v>795.24</v>
      </c>
      <c r="S27" s="118">
        <v>125480</v>
      </c>
      <c r="T27" s="272">
        <v>160529281.55000001</v>
      </c>
      <c r="U27" s="276">
        <v>1279.32</v>
      </c>
      <c r="V27" s="274">
        <v>1208.56</v>
      </c>
      <c r="W27" s="113">
        <v>10.8</v>
      </c>
    </row>
    <row r="28" spans="1:25" x14ac:dyDescent="0.3">
      <c r="A28" s="52">
        <v>6</v>
      </c>
      <c r="B28" s="116" t="s">
        <v>98</v>
      </c>
      <c r="C28" s="118">
        <v>203570</v>
      </c>
      <c r="D28" s="119">
        <v>259998906.43000001</v>
      </c>
      <c r="E28" s="116">
        <v>1277.2</v>
      </c>
      <c r="F28" s="117">
        <v>1236.01</v>
      </c>
      <c r="G28" s="118">
        <v>1882</v>
      </c>
      <c r="H28" s="119">
        <v>1292779.54</v>
      </c>
      <c r="I28" s="116">
        <v>686.92</v>
      </c>
      <c r="J28" s="117">
        <v>532.38</v>
      </c>
      <c r="K28" s="118">
        <v>17845</v>
      </c>
      <c r="L28" s="119">
        <v>13624324.609999999</v>
      </c>
      <c r="M28" s="116">
        <v>763.48</v>
      </c>
      <c r="N28" s="117">
        <v>657.45</v>
      </c>
      <c r="O28" s="118">
        <v>1507</v>
      </c>
      <c r="P28" s="119">
        <v>577688.56999999995</v>
      </c>
      <c r="Q28" s="116">
        <v>383.34</v>
      </c>
      <c r="R28" s="117">
        <v>399.54</v>
      </c>
      <c r="S28" s="118">
        <v>224804</v>
      </c>
      <c r="T28" s="272">
        <v>275493699.14999998</v>
      </c>
      <c r="U28" s="276">
        <v>1225.48</v>
      </c>
      <c r="V28" s="274">
        <v>1183.3800000000001</v>
      </c>
      <c r="W28" s="113">
        <v>19.350000000000001</v>
      </c>
    </row>
    <row r="29" spans="1:25" x14ac:dyDescent="0.3">
      <c r="A29" s="52">
        <v>7</v>
      </c>
      <c r="B29" s="116" t="s">
        <v>99</v>
      </c>
      <c r="C29" s="118">
        <v>215553</v>
      </c>
      <c r="D29" s="119">
        <v>267020366.08000001</v>
      </c>
      <c r="E29" s="116">
        <v>1238.77</v>
      </c>
      <c r="F29" s="117">
        <v>1243.6300000000001</v>
      </c>
      <c r="G29" s="118">
        <v>1152</v>
      </c>
      <c r="H29" s="119">
        <v>913100.44</v>
      </c>
      <c r="I29" s="116">
        <v>792.62</v>
      </c>
      <c r="J29" s="117">
        <v>652.85</v>
      </c>
      <c r="K29" s="118">
        <v>14634</v>
      </c>
      <c r="L29" s="119">
        <v>10971488.15</v>
      </c>
      <c r="M29" s="116">
        <v>749.73</v>
      </c>
      <c r="N29" s="117">
        <v>651.46</v>
      </c>
      <c r="O29" s="118">
        <v>3936</v>
      </c>
      <c r="P29" s="119">
        <v>1378950.02</v>
      </c>
      <c r="Q29" s="116">
        <v>350.34</v>
      </c>
      <c r="R29" s="117">
        <v>399.54</v>
      </c>
      <c r="S29" s="118">
        <v>235275</v>
      </c>
      <c r="T29" s="272">
        <v>280283904.69</v>
      </c>
      <c r="U29" s="276">
        <v>1191.3</v>
      </c>
      <c r="V29" s="274">
        <v>1198.99</v>
      </c>
      <c r="W29" s="113">
        <v>20.25</v>
      </c>
    </row>
    <row r="30" spans="1:25" x14ac:dyDescent="0.3">
      <c r="A30" s="52">
        <v>8</v>
      </c>
      <c r="B30" s="116" t="s">
        <v>100</v>
      </c>
      <c r="C30" s="118">
        <v>194060</v>
      </c>
      <c r="D30" s="119">
        <v>225125627.84999999</v>
      </c>
      <c r="E30" s="116">
        <v>1160.08</v>
      </c>
      <c r="F30" s="117">
        <v>1154.5899999999999</v>
      </c>
      <c r="G30" s="118">
        <v>1151</v>
      </c>
      <c r="H30" s="119">
        <v>892440.03</v>
      </c>
      <c r="I30" s="116">
        <v>775.36</v>
      </c>
      <c r="J30" s="117">
        <v>656.5</v>
      </c>
      <c r="K30" s="118">
        <v>12343</v>
      </c>
      <c r="L30" s="119">
        <v>8817734.6799999997</v>
      </c>
      <c r="M30" s="116">
        <v>714.39</v>
      </c>
      <c r="N30" s="117">
        <v>624.98</v>
      </c>
      <c r="O30" s="118">
        <v>1327</v>
      </c>
      <c r="P30" s="119">
        <v>432374.24</v>
      </c>
      <c r="Q30" s="116">
        <v>325.83</v>
      </c>
      <c r="R30" s="117">
        <v>399.54</v>
      </c>
      <c r="S30" s="118">
        <v>208881</v>
      </c>
      <c r="T30" s="272">
        <v>235268176.80000001</v>
      </c>
      <c r="U30" s="276">
        <v>1126.33</v>
      </c>
      <c r="V30" s="274">
        <v>1107.81</v>
      </c>
      <c r="W30" s="113">
        <v>17.98</v>
      </c>
    </row>
    <row r="31" spans="1:25" x14ac:dyDescent="0.3">
      <c r="A31" s="52">
        <v>9</v>
      </c>
      <c r="B31" s="116" t="s">
        <v>101</v>
      </c>
      <c r="C31" s="118">
        <v>125378</v>
      </c>
      <c r="D31" s="119">
        <v>131060142.5</v>
      </c>
      <c r="E31" s="116">
        <v>1045.32</v>
      </c>
      <c r="F31" s="117">
        <v>961.95</v>
      </c>
      <c r="G31" s="118">
        <v>877</v>
      </c>
      <c r="H31" s="119">
        <v>700554.05</v>
      </c>
      <c r="I31" s="116">
        <v>798.81</v>
      </c>
      <c r="J31" s="117">
        <v>756.18</v>
      </c>
      <c r="K31" s="118">
        <v>7591</v>
      </c>
      <c r="L31" s="119">
        <v>5189459.59</v>
      </c>
      <c r="M31" s="116">
        <v>683.63</v>
      </c>
      <c r="N31" s="117">
        <v>599.52</v>
      </c>
      <c r="O31" s="118">
        <v>422</v>
      </c>
      <c r="P31" s="119">
        <v>99642.47</v>
      </c>
      <c r="Q31" s="116">
        <v>236.12</v>
      </c>
      <c r="R31" s="117">
        <v>193.09</v>
      </c>
      <c r="S31" s="118">
        <v>134268</v>
      </c>
      <c r="T31" s="272">
        <v>137049798.61000001</v>
      </c>
      <c r="U31" s="276">
        <v>1020.72</v>
      </c>
      <c r="V31" s="274">
        <v>940.01</v>
      </c>
      <c r="W31" s="113">
        <v>11.55</v>
      </c>
    </row>
    <row r="32" spans="1:25" x14ac:dyDescent="0.3">
      <c r="A32" s="284">
        <v>10</v>
      </c>
      <c r="B32" s="298" t="s">
        <v>109</v>
      </c>
      <c r="C32" s="299">
        <v>92049</v>
      </c>
      <c r="D32" s="300">
        <v>90877664.680000007</v>
      </c>
      <c r="E32" s="298">
        <v>987.27</v>
      </c>
      <c r="F32" s="301">
        <v>867.43</v>
      </c>
      <c r="G32" s="299">
        <v>746</v>
      </c>
      <c r="H32" s="300">
        <v>555774.69999999995</v>
      </c>
      <c r="I32" s="298">
        <v>745.01</v>
      </c>
      <c r="J32" s="301">
        <v>721.06</v>
      </c>
      <c r="K32" s="299">
        <v>4654</v>
      </c>
      <c r="L32" s="300">
        <v>3113843.7</v>
      </c>
      <c r="M32" s="298">
        <v>669.07</v>
      </c>
      <c r="N32" s="301">
        <v>580.63</v>
      </c>
      <c r="O32" s="299">
        <v>217</v>
      </c>
      <c r="P32" s="300">
        <v>43510.3</v>
      </c>
      <c r="Q32" s="298">
        <v>200.51</v>
      </c>
      <c r="R32" s="301">
        <v>171.23</v>
      </c>
      <c r="S32" s="299">
        <v>97666</v>
      </c>
      <c r="T32" s="302">
        <v>94590793.379999995</v>
      </c>
      <c r="U32" s="303">
        <v>968.51</v>
      </c>
      <c r="V32" s="304">
        <v>841.99</v>
      </c>
      <c r="W32" s="305">
        <v>8.4</v>
      </c>
    </row>
    <row r="33" spans="1:23" x14ac:dyDescent="0.3">
      <c r="A33" s="35">
        <v>11</v>
      </c>
      <c r="B33" s="276" t="s">
        <v>110</v>
      </c>
      <c r="C33" s="306">
        <v>36265</v>
      </c>
      <c r="D33" s="290">
        <v>33764032.75</v>
      </c>
      <c r="E33" s="276">
        <v>931.04</v>
      </c>
      <c r="F33" s="307">
        <v>790.79</v>
      </c>
      <c r="G33" s="306">
        <v>482</v>
      </c>
      <c r="H33" s="290">
        <v>339113.23</v>
      </c>
      <c r="I33" s="276">
        <v>703.55</v>
      </c>
      <c r="J33" s="307">
        <v>535.67999999999995</v>
      </c>
      <c r="K33" s="306">
        <v>1584</v>
      </c>
      <c r="L33" s="290">
        <v>1087195.1100000001</v>
      </c>
      <c r="M33" s="276">
        <v>686.36</v>
      </c>
      <c r="N33" s="307">
        <v>600.29999999999995</v>
      </c>
      <c r="O33" s="306">
        <v>70</v>
      </c>
      <c r="P33" s="290">
        <v>15624.42</v>
      </c>
      <c r="Q33" s="276">
        <v>223.21</v>
      </c>
      <c r="R33" s="307">
        <v>170.26</v>
      </c>
      <c r="S33" s="306">
        <v>38401</v>
      </c>
      <c r="T33" s="290">
        <v>35205965.509999998</v>
      </c>
      <c r="U33" s="276">
        <v>916.8</v>
      </c>
      <c r="V33" s="307">
        <v>777.86</v>
      </c>
      <c r="W33" s="308">
        <v>3.3</v>
      </c>
    </row>
    <row r="34" spans="1:23" ht="15" thickBot="1" x14ac:dyDescent="0.35">
      <c r="A34" s="374">
        <v>12</v>
      </c>
      <c r="B34" s="303" t="s">
        <v>111</v>
      </c>
      <c r="C34" s="269">
        <v>7936</v>
      </c>
      <c r="D34" s="375">
        <v>6872137.7299999995</v>
      </c>
      <c r="E34" s="270">
        <v>865.94477444556446</v>
      </c>
      <c r="F34" s="373">
        <v>731.99</v>
      </c>
      <c r="G34" s="269">
        <v>124</v>
      </c>
      <c r="H34" s="375">
        <v>73110.679999999993</v>
      </c>
      <c r="I34" s="270">
        <v>589.60225806451604</v>
      </c>
      <c r="J34" s="373">
        <v>445.71</v>
      </c>
      <c r="K34" s="269">
        <v>398</v>
      </c>
      <c r="L34" s="375">
        <v>263452.96999999997</v>
      </c>
      <c r="M34" s="270">
        <v>661.94213567839188</v>
      </c>
      <c r="N34" s="373">
        <v>577.02</v>
      </c>
      <c r="O34" s="269">
        <v>6</v>
      </c>
      <c r="P34" s="375">
        <v>2015.14</v>
      </c>
      <c r="Q34" s="270">
        <v>335.85666666666668</v>
      </c>
      <c r="R34" s="373">
        <v>284.89999999999998</v>
      </c>
      <c r="S34" s="269">
        <v>8464</v>
      </c>
      <c r="T34" s="375">
        <v>7210716.5199999996</v>
      </c>
      <c r="U34" s="270">
        <v>851.92775519848772</v>
      </c>
      <c r="V34" s="373">
        <v>717.65</v>
      </c>
      <c r="W34" s="376">
        <v>0.72838301380519888</v>
      </c>
    </row>
    <row r="35" spans="1:23" ht="16.2" thickBot="1" x14ac:dyDescent="0.35">
      <c r="A35" s="377"/>
      <c r="B35" s="378" t="s">
        <v>530</v>
      </c>
      <c r="C35" s="125">
        <v>1011896</v>
      </c>
      <c r="D35" s="126">
        <v>1207293867.0900002</v>
      </c>
      <c r="E35" s="127">
        <v>1193.1007406788842</v>
      </c>
      <c r="F35" s="127">
        <v>1170.3599999999999</v>
      </c>
      <c r="G35" s="125">
        <v>32180</v>
      </c>
      <c r="H35" s="126">
        <v>15818762.609999999</v>
      </c>
      <c r="I35" s="127">
        <v>491.57124331883153</v>
      </c>
      <c r="J35" s="127">
        <v>400.6</v>
      </c>
      <c r="K35" s="125">
        <v>108544</v>
      </c>
      <c r="L35" s="126">
        <v>78166792.019999996</v>
      </c>
      <c r="M35" s="127">
        <v>720.1392248304835</v>
      </c>
      <c r="N35" s="127">
        <v>612.91</v>
      </c>
      <c r="O35" s="125">
        <v>9406</v>
      </c>
      <c r="P35" s="126">
        <v>4056880.5199999996</v>
      </c>
      <c r="Q35" s="127">
        <v>431.3077312353816</v>
      </c>
      <c r="R35" s="127">
        <v>399.54</v>
      </c>
      <c r="S35" s="125">
        <v>1162026</v>
      </c>
      <c r="T35" s="126">
        <v>1305336302.24</v>
      </c>
      <c r="U35" s="127">
        <v>1123.3279653295192</v>
      </c>
      <c r="V35" s="124">
        <v>1076.53</v>
      </c>
      <c r="W35" s="115">
        <v>100</v>
      </c>
    </row>
    <row r="36" spans="1:23" x14ac:dyDescent="0.3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6" x14ac:dyDescent="0.3">
      <c r="A37" s="410" t="s">
        <v>720</v>
      </c>
      <c r="B37" s="410"/>
      <c r="C37" s="410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0"/>
      <c r="V37" s="410"/>
      <c r="W37" s="410"/>
    </row>
    <row r="38" spans="1:23" ht="15" thickBot="1" x14ac:dyDescent="0.35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6" x14ac:dyDescent="0.3">
      <c r="A39" s="449" t="s">
        <v>52</v>
      </c>
      <c r="B39" s="447" t="s">
        <v>102</v>
      </c>
      <c r="C39" s="444" t="s">
        <v>105</v>
      </c>
      <c r="D39" s="445"/>
      <c r="E39" s="445"/>
      <c r="F39" s="446"/>
      <c r="G39" s="444" t="s">
        <v>106</v>
      </c>
      <c r="H39" s="445"/>
      <c r="I39" s="445"/>
      <c r="J39" s="446"/>
      <c r="K39" s="444" t="s">
        <v>107</v>
      </c>
      <c r="L39" s="445"/>
      <c r="M39" s="445"/>
      <c r="N39" s="446"/>
      <c r="O39" s="444" t="s">
        <v>108</v>
      </c>
      <c r="P39" s="445"/>
      <c r="Q39" s="445"/>
      <c r="R39" s="446"/>
      <c r="S39" s="444" t="s">
        <v>104</v>
      </c>
      <c r="T39" s="445"/>
      <c r="U39" s="445"/>
      <c r="V39" s="445"/>
      <c r="W39" s="446"/>
    </row>
    <row r="40" spans="1:23" ht="16.2" thickBot="1" x14ac:dyDescent="0.35">
      <c r="A40" s="451"/>
      <c r="B40" s="416"/>
      <c r="C40" s="279" t="s">
        <v>1</v>
      </c>
      <c r="D40" s="280" t="s">
        <v>103</v>
      </c>
      <c r="E40" s="275" t="s">
        <v>21</v>
      </c>
      <c r="F40" s="281" t="s">
        <v>435</v>
      </c>
      <c r="G40" s="279" t="s">
        <v>1</v>
      </c>
      <c r="H40" s="280" t="s">
        <v>103</v>
      </c>
      <c r="I40" s="275" t="s">
        <v>21</v>
      </c>
      <c r="J40" s="281" t="s">
        <v>435</v>
      </c>
      <c r="K40" s="279" t="s">
        <v>1</v>
      </c>
      <c r="L40" s="280" t="s">
        <v>103</v>
      </c>
      <c r="M40" s="275" t="s">
        <v>21</v>
      </c>
      <c r="N40" s="281" t="s">
        <v>435</v>
      </c>
      <c r="O40" s="279" t="s">
        <v>1</v>
      </c>
      <c r="P40" s="280" t="s">
        <v>103</v>
      </c>
      <c r="Q40" s="275" t="s">
        <v>21</v>
      </c>
      <c r="R40" s="281" t="s">
        <v>435</v>
      </c>
      <c r="S40" s="279" t="s">
        <v>1</v>
      </c>
      <c r="T40" s="280" t="s">
        <v>103</v>
      </c>
      <c r="U40" s="275" t="s">
        <v>21</v>
      </c>
      <c r="V40" s="281" t="s">
        <v>435</v>
      </c>
      <c r="W40" s="275" t="s">
        <v>531</v>
      </c>
    </row>
    <row r="41" spans="1:23" x14ac:dyDescent="0.3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433</v>
      </c>
      <c r="G41" s="134">
        <v>14462</v>
      </c>
      <c r="H41" s="135">
        <v>4662603.99</v>
      </c>
      <c r="I41" s="132">
        <v>322.39999999999998</v>
      </c>
      <c r="J41" s="133">
        <v>321.76</v>
      </c>
      <c r="K41" s="134">
        <v>628</v>
      </c>
      <c r="L41" s="135">
        <v>489210.42</v>
      </c>
      <c r="M41" s="132">
        <v>779</v>
      </c>
      <c r="N41" s="133">
        <v>795.24</v>
      </c>
      <c r="O41" s="134">
        <v>422</v>
      </c>
      <c r="P41" s="135">
        <v>334960.86</v>
      </c>
      <c r="Q41" s="132">
        <v>793.75</v>
      </c>
      <c r="R41" s="133">
        <v>795.24</v>
      </c>
      <c r="S41" s="134">
        <v>15512</v>
      </c>
      <c r="T41" s="271">
        <v>5486775.2699999996</v>
      </c>
      <c r="U41" s="282">
        <v>353.71</v>
      </c>
      <c r="V41" s="277">
        <v>375.57</v>
      </c>
      <c r="W41" s="111">
        <v>1.17</v>
      </c>
    </row>
    <row r="42" spans="1:23" x14ac:dyDescent="0.3">
      <c r="A42" s="52">
        <v>2</v>
      </c>
      <c r="B42" s="116" t="s">
        <v>77</v>
      </c>
      <c r="C42" s="118">
        <v>1368</v>
      </c>
      <c r="D42" s="119">
        <v>1322922.81</v>
      </c>
      <c r="E42" s="116">
        <v>967.05</v>
      </c>
      <c r="F42" s="117">
        <v>836.27</v>
      </c>
      <c r="G42" s="118">
        <v>12467</v>
      </c>
      <c r="H42" s="119">
        <v>6332756.8600000003</v>
      </c>
      <c r="I42" s="116">
        <v>507.96</v>
      </c>
      <c r="J42" s="117">
        <v>433.94</v>
      </c>
      <c r="K42" s="118">
        <v>6890</v>
      </c>
      <c r="L42" s="119">
        <v>4200123.76</v>
      </c>
      <c r="M42" s="116">
        <v>609.6</v>
      </c>
      <c r="N42" s="117">
        <v>479.88</v>
      </c>
      <c r="O42" s="118">
        <v>702</v>
      </c>
      <c r="P42" s="119">
        <v>555737.62</v>
      </c>
      <c r="Q42" s="116">
        <v>791.65</v>
      </c>
      <c r="R42" s="117">
        <v>795.24</v>
      </c>
      <c r="S42" s="118">
        <v>21427</v>
      </c>
      <c r="T42" s="272">
        <v>12411541.050000001</v>
      </c>
      <c r="U42" s="276">
        <v>579.25</v>
      </c>
      <c r="V42" s="278">
        <v>471.07</v>
      </c>
      <c r="W42" s="113">
        <v>1.62</v>
      </c>
    </row>
    <row r="43" spans="1:23" x14ac:dyDescent="0.3">
      <c r="A43" s="52">
        <v>3</v>
      </c>
      <c r="B43" s="116" t="s">
        <v>95</v>
      </c>
      <c r="C43" s="118">
        <v>3835</v>
      </c>
      <c r="D43" s="119">
        <v>4403262.29</v>
      </c>
      <c r="E43" s="116">
        <v>1148.18</v>
      </c>
      <c r="F43" s="117">
        <v>1104.76</v>
      </c>
      <c r="G43" s="118">
        <v>12819</v>
      </c>
      <c r="H43" s="119">
        <v>7348274.2800000003</v>
      </c>
      <c r="I43" s="116">
        <v>573.23</v>
      </c>
      <c r="J43" s="117">
        <v>501.17</v>
      </c>
      <c r="K43" s="118">
        <v>5492</v>
      </c>
      <c r="L43" s="119">
        <v>3397696.28</v>
      </c>
      <c r="M43" s="116">
        <v>618.66</v>
      </c>
      <c r="N43" s="117">
        <v>500.63</v>
      </c>
      <c r="O43" s="118">
        <v>184</v>
      </c>
      <c r="P43" s="119">
        <v>145605.12</v>
      </c>
      <c r="Q43" s="116">
        <v>791.33</v>
      </c>
      <c r="R43" s="117">
        <v>795.24</v>
      </c>
      <c r="S43" s="118">
        <v>22330</v>
      </c>
      <c r="T43" s="272">
        <v>15294837.970000001</v>
      </c>
      <c r="U43" s="276">
        <v>684.95</v>
      </c>
      <c r="V43" s="278">
        <v>555.64</v>
      </c>
      <c r="W43" s="113">
        <v>1.69</v>
      </c>
    </row>
    <row r="44" spans="1:23" x14ac:dyDescent="0.3">
      <c r="A44" s="52">
        <v>4</v>
      </c>
      <c r="B44" s="367" t="s">
        <v>96</v>
      </c>
      <c r="C44" s="368">
        <v>33995</v>
      </c>
      <c r="D44" s="369">
        <v>36917100.890000001</v>
      </c>
      <c r="E44" s="116">
        <v>1085.96</v>
      </c>
      <c r="F44" s="117">
        <v>1056.6600000000001</v>
      </c>
      <c r="G44" s="118">
        <v>21800</v>
      </c>
      <c r="H44" s="119">
        <v>13776049.99</v>
      </c>
      <c r="I44" s="116">
        <v>631.92999999999995</v>
      </c>
      <c r="J44" s="117">
        <v>543.6</v>
      </c>
      <c r="K44" s="118">
        <v>7886</v>
      </c>
      <c r="L44" s="119">
        <v>4956521.6500000004</v>
      </c>
      <c r="M44" s="116">
        <v>628.52</v>
      </c>
      <c r="N44" s="117">
        <v>508.03</v>
      </c>
      <c r="O44" s="118">
        <v>187</v>
      </c>
      <c r="P44" s="119">
        <v>145906.68</v>
      </c>
      <c r="Q44" s="116">
        <v>780.25</v>
      </c>
      <c r="R44" s="117">
        <v>795.24</v>
      </c>
      <c r="S44" s="118">
        <v>63868</v>
      </c>
      <c r="T44" s="272">
        <v>55795579.210000001</v>
      </c>
      <c r="U44" s="276">
        <v>873.61</v>
      </c>
      <c r="V44" s="278">
        <v>805</v>
      </c>
      <c r="W44" s="113">
        <v>4.82</v>
      </c>
    </row>
    <row r="45" spans="1:23" x14ac:dyDescent="0.3">
      <c r="A45" s="52">
        <v>5</v>
      </c>
      <c r="B45" s="116" t="s">
        <v>97</v>
      </c>
      <c r="C45" s="118">
        <v>94835</v>
      </c>
      <c r="D45" s="119">
        <v>104004896.06</v>
      </c>
      <c r="E45" s="116">
        <v>1096.69</v>
      </c>
      <c r="F45" s="117">
        <v>1058.3399999999999</v>
      </c>
      <c r="G45" s="118">
        <v>31520</v>
      </c>
      <c r="H45" s="119">
        <v>21444232.710000001</v>
      </c>
      <c r="I45" s="116">
        <v>680.34</v>
      </c>
      <c r="J45" s="117">
        <v>595.48</v>
      </c>
      <c r="K45" s="118">
        <v>9698</v>
      </c>
      <c r="L45" s="119">
        <v>5909862.4699999997</v>
      </c>
      <c r="M45" s="116">
        <v>609.39</v>
      </c>
      <c r="N45" s="117">
        <v>500.77</v>
      </c>
      <c r="O45" s="118">
        <v>163</v>
      </c>
      <c r="P45" s="119">
        <v>127052.72</v>
      </c>
      <c r="Q45" s="116">
        <v>779.46</v>
      </c>
      <c r="R45" s="117">
        <v>795.24</v>
      </c>
      <c r="S45" s="118">
        <v>136216</v>
      </c>
      <c r="T45" s="272">
        <v>131486043.95999999</v>
      </c>
      <c r="U45" s="276">
        <v>965.28</v>
      </c>
      <c r="V45" s="278">
        <v>899.75</v>
      </c>
      <c r="W45" s="113">
        <v>10.28</v>
      </c>
    </row>
    <row r="46" spans="1:23" x14ac:dyDescent="0.3">
      <c r="A46" s="52">
        <v>6</v>
      </c>
      <c r="B46" s="116" t="s">
        <v>98</v>
      </c>
      <c r="C46" s="118">
        <v>162298</v>
      </c>
      <c r="D46" s="119">
        <v>164624083.53999999</v>
      </c>
      <c r="E46" s="116">
        <v>1014.33</v>
      </c>
      <c r="F46" s="117">
        <v>937.36</v>
      </c>
      <c r="G46" s="118">
        <v>36571</v>
      </c>
      <c r="H46" s="119">
        <v>27166579.43</v>
      </c>
      <c r="I46" s="116">
        <v>742.84</v>
      </c>
      <c r="J46" s="117">
        <v>670.07</v>
      </c>
      <c r="K46" s="118">
        <v>9714</v>
      </c>
      <c r="L46" s="119">
        <v>5711133.6699999999</v>
      </c>
      <c r="M46" s="116">
        <v>587.92999999999995</v>
      </c>
      <c r="N46" s="117">
        <v>497.39</v>
      </c>
      <c r="O46" s="118">
        <v>1869</v>
      </c>
      <c r="P46" s="119">
        <v>740191.68</v>
      </c>
      <c r="Q46" s="116">
        <v>396.04</v>
      </c>
      <c r="R46" s="117">
        <v>399.54</v>
      </c>
      <c r="S46" s="118">
        <v>210452</v>
      </c>
      <c r="T46" s="272">
        <v>198241988.31999999</v>
      </c>
      <c r="U46" s="276">
        <v>941.98</v>
      </c>
      <c r="V46" s="278">
        <v>839.67</v>
      </c>
      <c r="W46" s="113">
        <v>15.89</v>
      </c>
    </row>
    <row r="47" spans="1:23" x14ac:dyDescent="0.3">
      <c r="A47" s="52">
        <v>7</v>
      </c>
      <c r="B47" s="116" t="s">
        <v>99</v>
      </c>
      <c r="C47" s="118">
        <v>176327</v>
      </c>
      <c r="D47" s="119">
        <v>170823505.12</v>
      </c>
      <c r="E47" s="116">
        <v>968.79</v>
      </c>
      <c r="F47" s="117">
        <v>836.93</v>
      </c>
      <c r="G47" s="118">
        <v>37807</v>
      </c>
      <c r="H47" s="119">
        <v>28938569.210000001</v>
      </c>
      <c r="I47" s="116">
        <v>765.43</v>
      </c>
      <c r="J47" s="117">
        <v>695.72</v>
      </c>
      <c r="K47" s="118">
        <v>8096</v>
      </c>
      <c r="L47" s="119">
        <v>4694469.84</v>
      </c>
      <c r="M47" s="116">
        <v>579.85</v>
      </c>
      <c r="N47" s="117">
        <v>502.56</v>
      </c>
      <c r="O47" s="118">
        <v>5606</v>
      </c>
      <c r="P47" s="119">
        <v>1948367.81</v>
      </c>
      <c r="Q47" s="116">
        <v>347.55</v>
      </c>
      <c r="R47" s="117">
        <v>399.54</v>
      </c>
      <c r="S47" s="118">
        <v>227836</v>
      </c>
      <c r="T47" s="272">
        <v>206404911.97999999</v>
      </c>
      <c r="U47" s="276">
        <v>905.94</v>
      </c>
      <c r="V47" s="278">
        <v>766.93</v>
      </c>
      <c r="W47" s="113">
        <v>17.2</v>
      </c>
    </row>
    <row r="48" spans="1:23" x14ac:dyDescent="0.3">
      <c r="A48" s="52">
        <v>8</v>
      </c>
      <c r="B48" s="116" t="s">
        <v>100</v>
      </c>
      <c r="C48" s="118">
        <v>163011</v>
      </c>
      <c r="D48" s="119">
        <v>148235015.33000001</v>
      </c>
      <c r="E48" s="116">
        <v>909.36</v>
      </c>
      <c r="F48" s="117">
        <v>752.33</v>
      </c>
      <c r="G48" s="118">
        <v>52888</v>
      </c>
      <c r="H48" s="119">
        <v>39626762.909999996</v>
      </c>
      <c r="I48" s="116">
        <v>749.26</v>
      </c>
      <c r="J48" s="117">
        <v>670.95</v>
      </c>
      <c r="K48" s="118">
        <v>7777</v>
      </c>
      <c r="L48" s="119">
        <v>4357287.1399999997</v>
      </c>
      <c r="M48" s="116">
        <v>560.28</v>
      </c>
      <c r="N48" s="117">
        <v>505.43</v>
      </c>
      <c r="O48" s="118">
        <v>2275</v>
      </c>
      <c r="P48" s="119">
        <v>776758.58</v>
      </c>
      <c r="Q48" s="116">
        <v>341.43</v>
      </c>
      <c r="R48" s="117">
        <v>399.54</v>
      </c>
      <c r="S48" s="118">
        <v>225951</v>
      </c>
      <c r="T48" s="272">
        <v>192995823.96000001</v>
      </c>
      <c r="U48" s="276">
        <v>854.15</v>
      </c>
      <c r="V48" s="278">
        <v>706.15</v>
      </c>
      <c r="W48" s="113">
        <v>17.059999999999999</v>
      </c>
    </row>
    <row r="49" spans="1:23" x14ac:dyDescent="0.3">
      <c r="A49" s="52">
        <v>9</v>
      </c>
      <c r="B49" s="116" t="s">
        <v>101</v>
      </c>
      <c r="C49" s="118">
        <v>117075</v>
      </c>
      <c r="D49" s="119">
        <v>99352947.379999995</v>
      </c>
      <c r="E49" s="116">
        <v>848.63</v>
      </c>
      <c r="F49" s="117">
        <v>671.08</v>
      </c>
      <c r="G49" s="118">
        <v>45326</v>
      </c>
      <c r="H49" s="119">
        <v>33033374.629999999</v>
      </c>
      <c r="I49" s="116">
        <v>728.8</v>
      </c>
      <c r="J49" s="117">
        <v>633.25</v>
      </c>
      <c r="K49" s="118">
        <v>5919</v>
      </c>
      <c r="L49" s="119">
        <v>3326657.04</v>
      </c>
      <c r="M49" s="116">
        <v>562.03</v>
      </c>
      <c r="N49" s="117">
        <v>497.39</v>
      </c>
      <c r="O49" s="118">
        <v>853</v>
      </c>
      <c r="P49" s="119">
        <v>257220</v>
      </c>
      <c r="Q49" s="116">
        <v>301.55</v>
      </c>
      <c r="R49" s="117">
        <v>193.09</v>
      </c>
      <c r="S49" s="118">
        <v>169173</v>
      </c>
      <c r="T49" s="272">
        <v>135970199.05000001</v>
      </c>
      <c r="U49" s="276">
        <v>803.73</v>
      </c>
      <c r="V49" s="278">
        <v>648.82000000000005</v>
      </c>
      <c r="W49" s="113">
        <v>12.77</v>
      </c>
    </row>
    <row r="50" spans="1:23" x14ac:dyDescent="0.3">
      <c r="A50" s="52">
        <v>10</v>
      </c>
      <c r="B50" s="116" t="s">
        <v>109</v>
      </c>
      <c r="C50" s="118">
        <v>97957</v>
      </c>
      <c r="D50" s="119">
        <v>80114142.150000006</v>
      </c>
      <c r="E50" s="116">
        <v>817.85</v>
      </c>
      <c r="F50" s="117">
        <v>614.57000000000005</v>
      </c>
      <c r="G50" s="118">
        <v>43876</v>
      </c>
      <c r="H50" s="119">
        <v>31871161.960000001</v>
      </c>
      <c r="I50" s="116">
        <v>726.39</v>
      </c>
      <c r="J50" s="117">
        <v>623.35</v>
      </c>
      <c r="K50" s="118">
        <v>4468</v>
      </c>
      <c r="L50" s="119">
        <v>2616616.2000000002</v>
      </c>
      <c r="M50" s="116">
        <v>585.63</v>
      </c>
      <c r="N50" s="117">
        <v>447.67</v>
      </c>
      <c r="O50" s="118">
        <v>554</v>
      </c>
      <c r="P50" s="119">
        <v>166296.03</v>
      </c>
      <c r="Q50" s="116">
        <v>300.17</v>
      </c>
      <c r="R50" s="117">
        <v>193.58</v>
      </c>
      <c r="S50" s="118">
        <v>146855</v>
      </c>
      <c r="T50" s="272">
        <v>114768216.34</v>
      </c>
      <c r="U50" s="276">
        <v>781.51</v>
      </c>
      <c r="V50" s="278">
        <v>610.54</v>
      </c>
      <c r="W50" s="113">
        <v>11.09</v>
      </c>
    </row>
    <row r="51" spans="1:23" x14ac:dyDescent="0.3">
      <c r="A51" s="52">
        <v>11</v>
      </c>
      <c r="B51" s="116" t="s">
        <v>110</v>
      </c>
      <c r="C51" s="118">
        <v>41974</v>
      </c>
      <c r="D51" s="119">
        <v>32580885.460000001</v>
      </c>
      <c r="E51" s="116">
        <v>776.22</v>
      </c>
      <c r="F51" s="117">
        <v>510.74</v>
      </c>
      <c r="G51" s="118">
        <v>22473</v>
      </c>
      <c r="H51" s="119">
        <v>16457542.039999999</v>
      </c>
      <c r="I51" s="116">
        <v>732.33</v>
      </c>
      <c r="J51" s="117">
        <v>622.53</v>
      </c>
      <c r="K51" s="118">
        <v>1829</v>
      </c>
      <c r="L51" s="119">
        <v>1138616.8799999999</v>
      </c>
      <c r="M51" s="116">
        <v>622.54</v>
      </c>
      <c r="N51" s="117">
        <v>424.21</v>
      </c>
      <c r="O51" s="118">
        <v>208</v>
      </c>
      <c r="P51" s="119">
        <v>59892.4</v>
      </c>
      <c r="Q51" s="116">
        <v>287.94</v>
      </c>
      <c r="R51" s="117">
        <v>181.67</v>
      </c>
      <c r="S51" s="118">
        <v>66484</v>
      </c>
      <c r="T51" s="272">
        <v>50236936.780000001</v>
      </c>
      <c r="U51" s="276">
        <v>755.62</v>
      </c>
      <c r="V51" s="278">
        <v>554.79999999999995</v>
      </c>
      <c r="W51" s="113">
        <v>5.0199999999999996</v>
      </c>
    </row>
    <row r="52" spans="1:23" ht="15" thickBot="1" x14ac:dyDescent="0.35">
      <c r="A52" s="284">
        <v>12</v>
      </c>
      <c r="B52" s="303" t="s">
        <v>111</v>
      </c>
      <c r="C52" s="269">
        <v>11139</v>
      </c>
      <c r="D52" s="375">
        <v>8073003.9799999995</v>
      </c>
      <c r="E52" s="270">
        <v>724.75123260615851</v>
      </c>
      <c r="F52" s="301">
        <v>457.63</v>
      </c>
      <c r="G52" s="269">
        <v>6567</v>
      </c>
      <c r="H52" s="375">
        <v>4744462.78</v>
      </c>
      <c r="I52" s="270">
        <v>722.47034871326332</v>
      </c>
      <c r="J52" s="301">
        <v>585.77</v>
      </c>
      <c r="K52" s="269">
        <v>684</v>
      </c>
      <c r="L52" s="375">
        <v>422423.38</v>
      </c>
      <c r="M52" s="270">
        <v>617.57804093567256</v>
      </c>
      <c r="N52" s="301">
        <v>405.43</v>
      </c>
      <c r="O52" s="269">
        <v>45</v>
      </c>
      <c r="P52" s="375">
        <v>9139.08</v>
      </c>
      <c r="Q52" s="270">
        <v>203.09066666666666</v>
      </c>
      <c r="R52" s="301">
        <v>170.26</v>
      </c>
      <c r="S52" s="269">
        <v>18435</v>
      </c>
      <c r="T52" s="375">
        <v>13249029.220000001</v>
      </c>
      <c r="U52" s="270">
        <v>718.68886465961486</v>
      </c>
      <c r="V52" s="298">
        <v>511.85</v>
      </c>
      <c r="W52" s="270">
        <v>1.3918049978143339</v>
      </c>
    </row>
    <row r="53" spans="1:23" ht="16.2" thickBot="1" x14ac:dyDescent="0.35">
      <c r="A53" s="377"/>
      <c r="B53" s="378" t="s">
        <v>530</v>
      </c>
      <c r="C53" s="125">
        <v>903814</v>
      </c>
      <c r="D53" s="126">
        <v>850451765.01000011</v>
      </c>
      <c r="E53" s="127">
        <v>940.95883114224841</v>
      </c>
      <c r="F53" s="127">
        <v>821.04</v>
      </c>
      <c r="G53" s="125">
        <v>338576</v>
      </c>
      <c r="H53" s="126">
        <v>235402370.78999999</v>
      </c>
      <c r="I53" s="127">
        <v>695.27187629956052</v>
      </c>
      <c r="J53" s="127">
        <v>600.75</v>
      </c>
      <c r="K53" s="125">
        <v>69081</v>
      </c>
      <c r="L53" s="126">
        <v>41220618.730000004</v>
      </c>
      <c r="M53" s="127">
        <v>596.69979777362812</v>
      </c>
      <c r="N53" s="127">
        <v>497.71</v>
      </c>
      <c r="O53" s="125">
        <v>13068</v>
      </c>
      <c r="P53" s="126">
        <v>5267128.580000001</v>
      </c>
      <c r="Q53" s="127">
        <v>403.05544689317423</v>
      </c>
      <c r="R53" s="127">
        <v>399.54</v>
      </c>
      <c r="S53" s="125">
        <v>1324539</v>
      </c>
      <c r="T53" s="126">
        <v>1132341883.1100001</v>
      </c>
      <c r="U53" s="127">
        <v>854.89508659994169</v>
      </c>
      <c r="V53" s="124">
        <v>716.37</v>
      </c>
      <c r="W53" s="115">
        <v>100</v>
      </c>
    </row>
    <row r="55" spans="1:23" x14ac:dyDescent="0.3">
      <c r="C55" s="8"/>
      <c r="D55" s="15"/>
    </row>
    <row r="56" spans="1:23" x14ac:dyDescent="0.3">
      <c r="C56" s="8"/>
      <c r="F56" s="8"/>
    </row>
    <row r="57" spans="1:23" x14ac:dyDescent="0.3">
      <c r="C57" s="8"/>
      <c r="D57" s="8"/>
      <c r="G57" s="8"/>
    </row>
    <row r="58" spans="1:23" x14ac:dyDescent="0.3">
      <c r="C58" s="8"/>
      <c r="D58" s="8"/>
    </row>
    <row r="59" spans="1:23" x14ac:dyDescent="0.3">
      <c r="C59" s="8"/>
    </row>
    <row r="60" spans="1:23" x14ac:dyDescent="0.3">
      <c r="C60" s="8"/>
      <c r="D60" s="8"/>
      <c r="I60" s="8"/>
    </row>
    <row r="61" spans="1:23" x14ac:dyDescent="0.3">
      <c r="C61" s="8"/>
      <c r="D61" s="8"/>
    </row>
    <row r="62" spans="1:23" x14ac:dyDescent="0.3">
      <c r="C62" s="8"/>
    </row>
    <row r="63" spans="1:23" x14ac:dyDescent="0.3">
      <c r="C63" s="8"/>
      <c r="I63" s="8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J17" sqref="J17"/>
    </sheetView>
  </sheetViews>
  <sheetFormatPr defaultRowHeight="14.4" x14ac:dyDescent="0.3"/>
  <cols>
    <col min="1" max="1" width="4.6640625" style="64" customWidth="1"/>
    <col min="2" max="2" width="9.6640625" customWidth="1"/>
    <col min="3" max="3" width="26" customWidth="1"/>
    <col min="4" max="4" width="16.33203125" customWidth="1"/>
    <col min="5" max="5" width="16.6640625" customWidth="1"/>
    <col min="6" max="6" width="12.6640625" style="9" customWidth="1"/>
    <col min="7" max="7" width="14.5546875" customWidth="1"/>
    <col min="8" max="8" width="11.6640625" customWidth="1"/>
    <col min="9" max="9" width="12.6640625" customWidth="1"/>
    <col min="10" max="10" width="12" customWidth="1"/>
    <col min="11" max="11" width="11.5546875" customWidth="1"/>
    <col min="12" max="12" width="15.88671875" customWidth="1"/>
  </cols>
  <sheetData>
    <row r="1" spans="1:12" s="42" customFormat="1" ht="15.75" customHeight="1" x14ac:dyDescent="0.3">
      <c r="A1" s="410" t="s">
        <v>712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2" ht="15.75" customHeight="1" thickBot="1" x14ac:dyDescent="0.35"/>
    <row r="3" spans="1:12" ht="15" thickBot="1" x14ac:dyDescent="0.35">
      <c r="A3" s="464" t="s">
        <v>17</v>
      </c>
      <c r="B3" s="466" t="s">
        <v>422</v>
      </c>
      <c r="C3" s="468" t="s">
        <v>421</v>
      </c>
      <c r="D3" s="460" t="s">
        <v>5</v>
      </c>
      <c r="E3" s="461"/>
      <c r="F3" s="460" t="s">
        <v>6</v>
      </c>
      <c r="G3" s="461"/>
      <c r="H3" s="460" t="s">
        <v>45</v>
      </c>
      <c r="I3" s="461"/>
      <c r="J3" s="460" t="s">
        <v>8</v>
      </c>
      <c r="K3" s="461"/>
      <c r="L3" s="462" t="s">
        <v>494</v>
      </c>
    </row>
    <row r="4" spans="1:12" ht="15" thickBot="1" x14ac:dyDescent="0.35">
      <c r="A4" s="465"/>
      <c r="B4" s="467"/>
      <c r="C4" s="469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3"/>
    </row>
    <row r="5" spans="1:12" x14ac:dyDescent="0.3">
      <c r="A5" s="404">
        <v>1</v>
      </c>
      <c r="B5" s="139" t="s">
        <v>503</v>
      </c>
      <c r="C5" s="139" t="s">
        <v>504</v>
      </c>
      <c r="D5" s="139" t="s">
        <v>433</v>
      </c>
      <c r="E5" s="139" t="s">
        <v>433</v>
      </c>
      <c r="F5" s="243">
        <v>19</v>
      </c>
      <c r="G5" s="93">
        <v>8809.9</v>
      </c>
      <c r="H5" s="139" t="s">
        <v>433</v>
      </c>
      <c r="I5" s="93" t="s">
        <v>433</v>
      </c>
      <c r="J5" s="139" t="s">
        <v>433</v>
      </c>
      <c r="K5" s="139" t="s">
        <v>433</v>
      </c>
      <c r="L5" s="406">
        <v>19</v>
      </c>
    </row>
    <row r="6" spans="1:12" x14ac:dyDescent="0.3">
      <c r="A6" s="407">
        <v>2</v>
      </c>
      <c r="B6" s="7" t="s">
        <v>612</v>
      </c>
      <c r="C6" s="7" t="s">
        <v>419</v>
      </c>
      <c r="D6" s="7" t="s">
        <v>433</v>
      </c>
      <c r="E6" s="7" t="s">
        <v>433</v>
      </c>
      <c r="F6" s="6">
        <v>4</v>
      </c>
      <c r="G6" s="22">
        <v>1555.87</v>
      </c>
      <c r="H6" s="7" t="s">
        <v>433</v>
      </c>
      <c r="I6" s="22" t="s">
        <v>433</v>
      </c>
      <c r="J6" s="7" t="s">
        <v>433</v>
      </c>
      <c r="K6" s="7" t="s">
        <v>433</v>
      </c>
      <c r="L6" s="408">
        <v>4</v>
      </c>
    </row>
    <row r="7" spans="1:12" x14ac:dyDescent="0.3">
      <c r="A7" s="52">
        <v>3</v>
      </c>
      <c r="B7" s="7" t="s">
        <v>404</v>
      </c>
      <c r="C7" s="7" t="s">
        <v>558</v>
      </c>
      <c r="D7" s="7" t="s">
        <v>433</v>
      </c>
      <c r="E7" s="7" t="s">
        <v>433</v>
      </c>
      <c r="F7" s="6">
        <v>12</v>
      </c>
      <c r="G7" s="7">
        <v>887.2</v>
      </c>
      <c r="H7" s="7" t="s">
        <v>433</v>
      </c>
      <c r="I7" s="7" t="s">
        <v>433</v>
      </c>
      <c r="J7" s="7" t="s">
        <v>433</v>
      </c>
      <c r="K7" s="7" t="s">
        <v>433</v>
      </c>
      <c r="L7" s="408">
        <v>12</v>
      </c>
    </row>
    <row r="8" spans="1:12" ht="15" thickBot="1" x14ac:dyDescent="0.35">
      <c r="A8" s="356">
        <v>4</v>
      </c>
      <c r="B8" s="96" t="s">
        <v>298</v>
      </c>
      <c r="C8" s="96" t="s">
        <v>493</v>
      </c>
      <c r="D8" s="96" t="s">
        <v>433</v>
      </c>
      <c r="E8" s="96" t="s">
        <v>433</v>
      </c>
      <c r="F8" s="198">
        <v>3</v>
      </c>
      <c r="G8" s="96">
        <v>81.94</v>
      </c>
      <c r="H8" s="96" t="s">
        <v>433</v>
      </c>
      <c r="I8" s="96" t="s">
        <v>433</v>
      </c>
      <c r="J8" s="96" t="s">
        <v>433</v>
      </c>
      <c r="K8" s="96" t="s">
        <v>433</v>
      </c>
      <c r="L8" s="409">
        <v>3</v>
      </c>
    </row>
    <row r="9" spans="1:12" x14ac:dyDescent="0.3">
      <c r="G9" s="9"/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5:B8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J18" sqref="J18"/>
    </sheetView>
  </sheetViews>
  <sheetFormatPr defaultColWidth="9.109375" defaultRowHeight="14.4" x14ac:dyDescent="0.3"/>
  <cols>
    <col min="1" max="1" width="4.6640625" customWidth="1"/>
    <col min="2" max="2" width="9.6640625" customWidth="1"/>
    <col min="3" max="3" width="22" bestFit="1" customWidth="1"/>
    <col min="4" max="4" width="14.44140625" style="8" customWidth="1"/>
    <col min="5" max="5" width="14.5546875" style="8" customWidth="1"/>
    <col min="6" max="6" width="13.6640625" style="9" customWidth="1"/>
    <col min="7" max="7" width="13.88671875" customWidth="1"/>
    <col min="8" max="8" width="13.5546875" customWidth="1"/>
    <col min="9" max="9" width="13.109375" customWidth="1"/>
    <col min="10" max="10" width="12" customWidth="1"/>
    <col min="11" max="11" width="12.44140625" customWidth="1"/>
    <col min="12" max="12" width="17.44140625" customWidth="1"/>
  </cols>
  <sheetData>
    <row r="1" spans="1:12" ht="16.5" customHeight="1" x14ac:dyDescent="0.3">
      <c r="A1" s="410" t="s">
        <v>713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2" ht="15" thickBot="1" x14ac:dyDescent="0.35"/>
    <row r="3" spans="1:12" ht="22.5" customHeight="1" thickBot="1" x14ac:dyDescent="0.35">
      <c r="A3" s="464" t="s">
        <v>17</v>
      </c>
      <c r="B3" s="466" t="s">
        <v>422</v>
      </c>
      <c r="C3" s="468" t="s">
        <v>421</v>
      </c>
      <c r="D3" s="460" t="s">
        <v>5</v>
      </c>
      <c r="E3" s="461"/>
      <c r="F3" s="460" t="s">
        <v>6</v>
      </c>
      <c r="G3" s="461"/>
      <c r="H3" s="460" t="s">
        <v>45</v>
      </c>
      <c r="I3" s="461"/>
      <c r="J3" s="460" t="s">
        <v>8</v>
      </c>
      <c r="K3" s="461"/>
      <c r="L3" s="462" t="s">
        <v>494</v>
      </c>
    </row>
    <row r="4" spans="1:12" ht="24" customHeight="1" thickBot="1" x14ac:dyDescent="0.35">
      <c r="A4" s="465"/>
      <c r="B4" s="467"/>
      <c r="C4" s="469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3"/>
    </row>
    <row r="5" spans="1:12" x14ac:dyDescent="0.3">
      <c r="A5" s="86">
        <v>1</v>
      </c>
      <c r="B5" s="351" t="s">
        <v>503</v>
      </c>
      <c r="C5" s="370" t="s">
        <v>504</v>
      </c>
      <c r="D5" s="202">
        <v>5795</v>
      </c>
      <c r="E5" s="203">
        <v>3698662.53</v>
      </c>
      <c r="F5" s="371">
        <v>2420</v>
      </c>
      <c r="G5" s="203">
        <v>1244568.49</v>
      </c>
      <c r="H5" s="202">
        <v>1023</v>
      </c>
      <c r="I5" s="203">
        <v>648709.64</v>
      </c>
      <c r="J5" s="140">
        <v>594</v>
      </c>
      <c r="K5" s="203">
        <v>994835.52</v>
      </c>
      <c r="L5" s="352">
        <v>9832</v>
      </c>
    </row>
    <row r="6" spans="1:12" x14ac:dyDescent="0.3">
      <c r="A6" s="52">
        <v>2</v>
      </c>
      <c r="B6" s="78" t="s">
        <v>612</v>
      </c>
      <c r="C6" s="79" t="s">
        <v>419</v>
      </c>
      <c r="D6" s="17">
        <v>440</v>
      </c>
      <c r="E6" s="18">
        <v>447190.93</v>
      </c>
      <c r="F6" s="87">
        <v>232</v>
      </c>
      <c r="G6" s="18">
        <v>155288.37</v>
      </c>
      <c r="H6" s="17">
        <v>25</v>
      </c>
      <c r="I6" s="18">
        <v>18047.349999999999</v>
      </c>
      <c r="J6" s="58" t="s">
        <v>433</v>
      </c>
      <c r="K6" s="18" t="s">
        <v>433</v>
      </c>
      <c r="L6" s="137">
        <v>697</v>
      </c>
    </row>
    <row r="7" spans="1:12" x14ac:dyDescent="0.3">
      <c r="A7" s="52">
        <v>3</v>
      </c>
      <c r="B7" s="78" t="s">
        <v>591</v>
      </c>
      <c r="C7" s="79" t="s">
        <v>592</v>
      </c>
      <c r="D7" s="17">
        <v>135</v>
      </c>
      <c r="E7" s="18">
        <v>50710.75</v>
      </c>
      <c r="F7" s="87" t="s">
        <v>433</v>
      </c>
      <c r="G7" s="18" t="s">
        <v>433</v>
      </c>
      <c r="H7" s="17" t="s">
        <v>433</v>
      </c>
      <c r="I7" s="18" t="s">
        <v>433</v>
      </c>
      <c r="J7" s="17">
        <v>55</v>
      </c>
      <c r="K7" s="18">
        <v>23227.5</v>
      </c>
      <c r="L7" s="137">
        <v>190</v>
      </c>
    </row>
    <row r="8" spans="1:12" x14ac:dyDescent="0.3">
      <c r="A8" s="52">
        <v>4</v>
      </c>
      <c r="B8" s="78" t="s">
        <v>414</v>
      </c>
      <c r="C8" s="79" t="s">
        <v>495</v>
      </c>
      <c r="D8" s="17">
        <v>13</v>
      </c>
      <c r="E8" s="18">
        <v>19555.98</v>
      </c>
      <c r="F8" s="87">
        <v>2</v>
      </c>
      <c r="G8" s="18">
        <v>1835.15</v>
      </c>
      <c r="H8" s="17">
        <v>3</v>
      </c>
      <c r="I8" s="18">
        <v>3038.31</v>
      </c>
      <c r="J8" s="58" t="s">
        <v>433</v>
      </c>
      <c r="K8" s="18" t="s">
        <v>433</v>
      </c>
      <c r="L8" s="137">
        <v>18</v>
      </c>
    </row>
    <row r="9" spans="1:12" x14ac:dyDescent="0.3">
      <c r="A9" s="52">
        <v>5</v>
      </c>
      <c r="B9" s="78" t="s">
        <v>404</v>
      </c>
      <c r="C9" s="79" t="s">
        <v>558</v>
      </c>
      <c r="D9" s="17">
        <v>2583</v>
      </c>
      <c r="E9" s="18">
        <v>466470.05</v>
      </c>
      <c r="F9" s="87">
        <v>1222</v>
      </c>
      <c r="G9" s="18">
        <v>164270.10999999999</v>
      </c>
      <c r="H9" s="17">
        <v>304</v>
      </c>
      <c r="I9" s="18">
        <v>49092.15</v>
      </c>
      <c r="J9" s="17" t="s">
        <v>433</v>
      </c>
      <c r="K9" s="18" t="s">
        <v>433</v>
      </c>
      <c r="L9" s="137">
        <v>4109</v>
      </c>
    </row>
    <row r="10" spans="1:12" ht="15" thickBot="1" x14ac:dyDescent="0.35">
      <c r="A10" s="356">
        <v>6</v>
      </c>
      <c r="B10" s="388" t="s">
        <v>298</v>
      </c>
      <c r="C10" s="380" t="s">
        <v>493</v>
      </c>
      <c r="D10" s="262">
        <v>800</v>
      </c>
      <c r="E10" s="207">
        <v>77081.2</v>
      </c>
      <c r="F10" s="381">
        <v>213</v>
      </c>
      <c r="G10" s="207">
        <v>16380.34</v>
      </c>
      <c r="H10" s="262" t="s">
        <v>433</v>
      </c>
      <c r="I10" s="207" t="s">
        <v>433</v>
      </c>
      <c r="J10" s="262" t="s">
        <v>433</v>
      </c>
      <c r="K10" s="207" t="s">
        <v>433</v>
      </c>
      <c r="L10" s="382">
        <v>1013</v>
      </c>
    </row>
    <row r="11" spans="1:12" x14ac:dyDescent="0.3">
      <c r="A11" s="64"/>
      <c r="F11" s="8"/>
      <c r="L11" s="8"/>
    </row>
    <row r="12" spans="1:12" x14ac:dyDescent="0.3">
      <c r="A12" s="379"/>
      <c r="B12" s="334"/>
      <c r="C12" s="334"/>
      <c r="D12" s="335"/>
      <c r="E12" s="336"/>
      <c r="F12" s="335"/>
      <c r="G12" s="336"/>
      <c r="H12" s="335"/>
      <c r="I12" s="336"/>
      <c r="J12" s="335"/>
      <c r="K12" s="336"/>
      <c r="L12" s="335"/>
    </row>
    <row r="13" spans="1:12" x14ac:dyDescent="0.3">
      <c r="A13" s="334"/>
      <c r="B13" s="334"/>
      <c r="C13" s="334"/>
      <c r="D13" s="335"/>
      <c r="E13" s="336"/>
      <c r="F13" s="335"/>
      <c r="G13" s="336"/>
      <c r="H13" s="335"/>
      <c r="I13" s="336"/>
      <c r="J13" s="335"/>
      <c r="K13" s="336"/>
      <c r="L13" s="335"/>
    </row>
    <row r="14" spans="1:12" x14ac:dyDescent="0.3">
      <c r="A14" s="334"/>
      <c r="B14" s="334"/>
      <c r="C14" s="334"/>
      <c r="D14" s="335"/>
      <c r="E14" s="336"/>
      <c r="F14" s="335"/>
      <c r="G14" s="336"/>
      <c r="H14" s="335"/>
      <c r="I14" s="336"/>
      <c r="J14" s="335"/>
      <c r="K14" s="336"/>
      <c r="L14" s="335"/>
    </row>
    <row r="15" spans="1:12" x14ac:dyDescent="0.3">
      <c r="A15" s="334"/>
      <c r="B15" s="334"/>
      <c r="C15" s="334"/>
      <c r="D15" s="335"/>
      <c r="E15" s="336"/>
      <c r="F15" s="335"/>
      <c r="G15" s="336"/>
      <c r="H15" s="335"/>
      <c r="I15" s="336"/>
      <c r="J15" s="335"/>
      <c r="K15" s="336"/>
      <c r="L15" s="335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topLeftCell="D1" workbookViewId="0">
      <selection activeCell="Q11" sqref="Q11"/>
    </sheetView>
  </sheetViews>
  <sheetFormatPr defaultRowHeight="14.4" x14ac:dyDescent="0.3"/>
  <cols>
    <col min="1" max="1" width="4.5546875" customWidth="1"/>
    <col min="2" max="2" width="18" customWidth="1"/>
    <col min="3" max="3" width="8.44140625" bestFit="1" customWidth="1"/>
    <col min="4" max="4" width="14.5546875" bestFit="1" customWidth="1"/>
    <col min="5" max="5" width="15.88671875" customWidth="1"/>
    <col min="6" max="6" width="8.44140625" bestFit="1" customWidth="1"/>
    <col min="7" max="7" width="14.109375" customWidth="1"/>
    <col min="8" max="8" width="13.44140625" customWidth="1"/>
    <col min="9" max="9" width="8.44140625" bestFit="1" customWidth="1"/>
    <col min="10" max="10" width="14.5546875" bestFit="1" customWidth="1"/>
    <col min="11" max="11" width="13.6640625" customWidth="1"/>
    <col min="12" max="12" width="8.44140625" bestFit="1" customWidth="1"/>
    <col min="13" max="13" width="14.33203125" customWidth="1"/>
    <col min="14" max="14" width="14.6640625" customWidth="1"/>
    <col min="15" max="15" width="10.33203125" customWidth="1"/>
    <col min="16" max="16" width="16" customWidth="1"/>
    <col min="17" max="17" width="15.88671875" customWidth="1"/>
    <col min="18" max="18" width="13.109375" customWidth="1"/>
  </cols>
  <sheetData>
    <row r="1" spans="1:18" ht="15.6" x14ac:dyDescent="0.3">
      <c r="A1" s="410" t="s">
        <v>711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</row>
    <row r="2" spans="1:18" ht="15" thickBot="1" x14ac:dyDescent="0.35"/>
    <row r="3" spans="1:18" ht="16.5" customHeight="1" thickBot="1" x14ac:dyDescent="0.35">
      <c r="A3" s="456" t="s">
        <v>17</v>
      </c>
      <c r="B3" s="456" t="s">
        <v>421</v>
      </c>
      <c r="C3" s="453" t="s">
        <v>5</v>
      </c>
      <c r="D3" s="454"/>
      <c r="E3" s="455"/>
      <c r="F3" s="453" t="s">
        <v>6</v>
      </c>
      <c r="G3" s="454"/>
      <c r="H3" s="455"/>
      <c r="I3" s="453" t="s">
        <v>45</v>
      </c>
      <c r="J3" s="454"/>
      <c r="K3" s="455"/>
      <c r="L3" s="453" t="s">
        <v>8</v>
      </c>
      <c r="M3" s="454"/>
      <c r="N3" s="455"/>
      <c r="O3" s="458" t="s">
        <v>494</v>
      </c>
      <c r="P3" s="458" t="s">
        <v>576</v>
      </c>
      <c r="Q3" s="458" t="s">
        <v>577</v>
      </c>
      <c r="R3" s="458" t="s">
        <v>584</v>
      </c>
    </row>
    <row r="4" spans="1:18" ht="47.4" thickBot="1" x14ac:dyDescent="0.35">
      <c r="A4" s="457"/>
      <c r="B4" s="457"/>
      <c r="C4" s="92" t="s">
        <v>1</v>
      </c>
      <c r="D4" s="199" t="s">
        <v>582</v>
      </c>
      <c r="E4" s="200" t="s">
        <v>583</v>
      </c>
      <c r="F4" s="92" t="s">
        <v>1</v>
      </c>
      <c r="G4" s="199" t="s">
        <v>582</v>
      </c>
      <c r="H4" s="200" t="s">
        <v>583</v>
      </c>
      <c r="I4" s="92" t="s">
        <v>1</v>
      </c>
      <c r="J4" s="199" t="s">
        <v>582</v>
      </c>
      <c r="K4" s="200" t="s">
        <v>583</v>
      </c>
      <c r="L4" s="92" t="s">
        <v>1</v>
      </c>
      <c r="M4" s="199" t="s">
        <v>582</v>
      </c>
      <c r="N4" s="200" t="s">
        <v>583</v>
      </c>
      <c r="O4" s="459"/>
      <c r="P4" s="459"/>
      <c r="Q4" s="459"/>
      <c r="R4" s="459"/>
    </row>
    <row r="5" spans="1:18" x14ac:dyDescent="0.3">
      <c r="A5" s="186">
        <v>1</v>
      </c>
      <c r="B5" s="139" t="s">
        <v>504</v>
      </c>
      <c r="C5" s="139">
        <v>3329</v>
      </c>
      <c r="D5" s="93">
        <v>10022034.59</v>
      </c>
      <c r="E5" s="93">
        <v>3602468.78</v>
      </c>
      <c r="F5" s="139">
        <v>367</v>
      </c>
      <c r="G5" s="93">
        <v>552836.85</v>
      </c>
      <c r="H5" s="93">
        <v>224358.83</v>
      </c>
      <c r="I5" s="139">
        <v>1252</v>
      </c>
      <c r="J5" s="93">
        <v>918058.37</v>
      </c>
      <c r="K5" s="93">
        <v>704605.51</v>
      </c>
      <c r="L5" s="139" t="s">
        <v>433</v>
      </c>
      <c r="M5" s="93" t="s">
        <v>433</v>
      </c>
      <c r="N5" s="93" t="s">
        <v>433</v>
      </c>
      <c r="O5" s="243">
        <v>4948</v>
      </c>
      <c r="P5" s="93">
        <v>11492929.810000001</v>
      </c>
      <c r="Q5" s="93">
        <v>4531433.12</v>
      </c>
      <c r="R5" s="94">
        <v>915.81</v>
      </c>
    </row>
    <row r="6" spans="1:18" x14ac:dyDescent="0.3">
      <c r="A6" s="187">
        <v>2</v>
      </c>
      <c r="B6" s="7" t="s">
        <v>419</v>
      </c>
      <c r="C6" s="7">
        <v>340</v>
      </c>
      <c r="D6" s="22">
        <v>1014950.03</v>
      </c>
      <c r="E6" s="22">
        <v>466011.44</v>
      </c>
      <c r="F6" s="7">
        <v>59</v>
      </c>
      <c r="G6" s="22">
        <v>606301.18999999994</v>
      </c>
      <c r="H6" s="22">
        <v>42368.26</v>
      </c>
      <c r="I6" s="7">
        <v>93</v>
      </c>
      <c r="J6" s="22">
        <v>1305184.81</v>
      </c>
      <c r="K6" s="7">
        <v>139767.73000000001</v>
      </c>
      <c r="L6" s="7" t="s">
        <v>433</v>
      </c>
      <c r="M6" s="22" t="s">
        <v>433</v>
      </c>
      <c r="N6" s="7" t="s">
        <v>433</v>
      </c>
      <c r="O6" s="6">
        <v>492</v>
      </c>
      <c r="P6" s="22">
        <v>2926436.03</v>
      </c>
      <c r="Q6" s="22">
        <v>648147.43000000005</v>
      </c>
      <c r="R6" s="95">
        <v>1317.37</v>
      </c>
    </row>
    <row r="7" spans="1:18" ht="15" thickBot="1" x14ac:dyDescent="0.35">
      <c r="A7" s="201">
        <v>3</v>
      </c>
      <c r="B7" s="96" t="s">
        <v>558</v>
      </c>
      <c r="C7" s="96">
        <v>852</v>
      </c>
      <c r="D7" s="229">
        <v>28254.07</v>
      </c>
      <c r="E7" s="229">
        <v>279149.67</v>
      </c>
      <c r="F7" s="96">
        <v>36</v>
      </c>
      <c r="G7" s="229" t="s">
        <v>433</v>
      </c>
      <c r="H7" s="229">
        <v>5181.3599999999997</v>
      </c>
      <c r="I7" s="96">
        <v>39</v>
      </c>
      <c r="J7" s="229">
        <v>2742.46</v>
      </c>
      <c r="K7" s="229">
        <v>11611.13</v>
      </c>
      <c r="L7" s="96" t="s">
        <v>433</v>
      </c>
      <c r="M7" s="96" t="s">
        <v>433</v>
      </c>
      <c r="N7" s="96" t="s">
        <v>433</v>
      </c>
      <c r="O7" s="198">
        <v>927</v>
      </c>
      <c r="P7" s="229">
        <v>30996.53</v>
      </c>
      <c r="Q7" s="229">
        <v>295942.15999999997</v>
      </c>
      <c r="R7" s="97">
        <v>319.25</v>
      </c>
    </row>
    <row r="8" spans="1:18" x14ac:dyDescent="0.3">
      <c r="C8">
        <f>SUM(C5:C7)</f>
        <v>4521</v>
      </c>
      <c r="D8" s="9">
        <f>SUM(D5:D7)</f>
        <v>11065238.689999999</v>
      </c>
      <c r="E8" s="9">
        <f>SUM(E5:E7)</f>
        <v>4347629.8899999997</v>
      </c>
      <c r="F8">
        <f t="shared" ref="F8:R8" si="0">SUM(F5:F7)</f>
        <v>462</v>
      </c>
      <c r="G8" s="9">
        <f t="shared" si="0"/>
        <v>1159138.04</v>
      </c>
      <c r="H8" s="9">
        <f t="shared" si="0"/>
        <v>271908.44999999995</v>
      </c>
      <c r="I8">
        <f t="shared" si="0"/>
        <v>1384</v>
      </c>
      <c r="J8" s="9">
        <f t="shared" si="0"/>
        <v>2225985.64</v>
      </c>
      <c r="K8" s="9">
        <f t="shared" si="0"/>
        <v>855984.37</v>
      </c>
      <c r="L8">
        <f t="shared" si="0"/>
        <v>0</v>
      </c>
      <c r="M8" s="9">
        <f t="shared" si="0"/>
        <v>0</v>
      </c>
      <c r="N8" s="9">
        <f t="shared" si="0"/>
        <v>0</v>
      </c>
      <c r="O8">
        <f t="shared" si="0"/>
        <v>6367</v>
      </c>
      <c r="P8" s="9">
        <f t="shared" si="0"/>
        <v>14450362.369999999</v>
      </c>
      <c r="Q8" s="9">
        <f t="shared" si="0"/>
        <v>5475522.71</v>
      </c>
      <c r="R8">
        <f t="shared" si="0"/>
        <v>2552.4299999999998</v>
      </c>
    </row>
    <row r="9" spans="1:18" x14ac:dyDescent="0.3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topLeftCell="E1" workbookViewId="0">
      <selection activeCell="C7" sqref="C7:R7"/>
    </sheetView>
  </sheetViews>
  <sheetFormatPr defaultRowHeight="14.4" x14ac:dyDescent="0.3"/>
  <cols>
    <col min="1" max="1" width="4.109375" customWidth="1"/>
    <col min="2" max="2" width="13.109375" customWidth="1"/>
    <col min="4" max="4" width="18.5546875" customWidth="1"/>
    <col min="5" max="5" width="15.6640625" customWidth="1"/>
    <col min="6" max="6" width="9.109375" customWidth="1"/>
    <col min="7" max="7" width="16.33203125" customWidth="1"/>
    <col min="8" max="8" width="13.109375" customWidth="1"/>
    <col min="9" max="9" width="10.33203125" customWidth="1"/>
    <col min="10" max="10" width="16" customWidth="1"/>
    <col min="11" max="11" width="14.109375" customWidth="1"/>
    <col min="12" max="12" width="11.44140625" customWidth="1"/>
    <col min="13" max="13" width="15.33203125" customWidth="1"/>
    <col min="14" max="14" width="15" customWidth="1"/>
    <col min="15" max="15" width="11" customWidth="1"/>
    <col min="16" max="16" width="16.44140625" customWidth="1"/>
    <col min="17" max="17" width="15.44140625" customWidth="1"/>
    <col min="18" max="18" width="18.33203125" customWidth="1"/>
  </cols>
  <sheetData>
    <row r="1" spans="1:18" ht="15.6" x14ac:dyDescent="0.3">
      <c r="A1" s="410" t="s">
        <v>710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</row>
    <row r="2" spans="1:18" ht="15" thickBot="1" x14ac:dyDescent="0.35"/>
    <row r="3" spans="1:18" ht="16.5" customHeight="1" thickBot="1" x14ac:dyDescent="0.35">
      <c r="A3" s="456" t="s">
        <v>17</v>
      </c>
      <c r="B3" s="456" t="s">
        <v>421</v>
      </c>
      <c r="C3" s="453" t="s">
        <v>5</v>
      </c>
      <c r="D3" s="454"/>
      <c r="E3" s="455"/>
      <c r="F3" s="453" t="s">
        <v>6</v>
      </c>
      <c r="G3" s="454"/>
      <c r="H3" s="455"/>
      <c r="I3" s="453" t="s">
        <v>45</v>
      </c>
      <c r="J3" s="454"/>
      <c r="K3" s="455"/>
      <c r="L3" s="453" t="s">
        <v>8</v>
      </c>
      <c r="M3" s="454"/>
      <c r="N3" s="455"/>
      <c r="O3" s="458" t="s">
        <v>494</v>
      </c>
      <c r="P3" s="458" t="s">
        <v>576</v>
      </c>
      <c r="Q3" s="458" t="s">
        <v>577</v>
      </c>
      <c r="R3" s="458" t="s">
        <v>584</v>
      </c>
    </row>
    <row r="4" spans="1:18" ht="47.4" thickBot="1" x14ac:dyDescent="0.35">
      <c r="A4" s="457"/>
      <c r="B4" s="457"/>
      <c r="C4" s="92" t="s">
        <v>1</v>
      </c>
      <c r="D4" s="199" t="s">
        <v>582</v>
      </c>
      <c r="E4" s="200" t="s">
        <v>583</v>
      </c>
      <c r="F4" s="92" t="s">
        <v>1</v>
      </c>
      <c r="G4" s="199" t="s">
        <v>582</v>
      </c>
      <c r="H4" s="200" t="s">
        <v>583</v>
      </c>
      <c r="I4" s="92" t="s">
        <v>1</v>
      </c>
      <c r="J4" s="199" t="s">
        <v>582</v>
      </c>
      <c r="K4" s="200" t="s">
        <v>583</v>
      </c>
      <c r="L4" s="92" t="s">
        <v>1</v>
      </c>
      <c r="M4" s="199" t="s">
        <v>582</v>
      </c>
      <c r="N4" s="200" t="s">
        <v>583</v>
      </c>
      <c r="O4" s="459"/>
      <c r="P4" s="459"/>
      <c r="Q4" s="459"/>
      <c r="R4" s="459"/>
    </row>
    <row r="5" spans="1:18" x14ac:dyDescent="0.3">
      <c r="A5" s="404">
        <v>1</v>
      </c>
      <c r="B5" s="139" t="s">
        <v>504</v>
      </c>
      <c r="C5" s="243">
        <v>45</v>
      </c>
      <c r="D5" s="93">
        <v>98744.1</v>
      </c>
      <c r="E5" s="93">
        <v>25588.61</v>
      </c>
      <c r="F5" s="139">
        <v>4</v>
      </c>
      <c r="G5" s="93">
        <v>10368</v>
      </c>
      <c r="H5" s="93">
        <v>1382.4</v>
      </c>
      <c r="I5" s="139">
        <v>6</v>
      </c>
      <c r="J5" s="93">
        <v>15984.52</v>
      </c>
      <c r="K5" s="93">
        <v>2263.2600000000002</v>
      </c>
      <c r="L5" s="139" t="s">
        <v>433</v>
      </c>
      <c r="M5" s="93" t="s">
        <v>433</v>
      </c>
      <c r="N5" s="93" t="s">
        <v>433</v>
      </c>
      <c r="O5" s="243">
        <v>55</v>
      </c>
      <c r="P5" s="93">
        <v>125096.62</v>
      </c>
      <c r="Q5" s="93">
        <v>29234.27</v>
      </c>
      <c r="R5" s="94">
        <v>531.53</v>
      </c>
    </row>
    <row r="6" spans="1:18" ht="15" thickBot="1" x14ac:dyDescent="0.35">
      <c r="A6" s="405">
        <v>2</v>
      </c>
      <c r="B6" s="96" t="s">
        <v>558</v>
      </c>
      <c r="C6" s="198">
        <v>1</v>
      </c>
      <c r="D6" s="229" t="s">
        <v>433</v>
      </c>
      <c r="E6" s="229">
        <v>457.12</v>
      </c>
      <c r="F6" s="96">
        <v>2</v>
      </c>
      <c r="G6" s="229" t="s">
        <v>433</v>
      </c>
      <c r="H6" s="229">
        <v>182.19</v>
      </c>
      <c r="I6" s="96" t="s">
        <v>433</v>
      </c>
      <c r="J6" s="229" t="s">
        <v>433</v>
      </c>
      <c r="K6" s="229" t="s">
        <v>433</v>
      </c>
      <c r="L6" s="96" t="s">
        <v>433</v>
      </c>
      <c r="M6" s="229" t="s">
        <v>433</v>
      </c>
      <c r="N6" s="229" t="s">
        <v>433</v>
      </c>
      <c r="O6" s="198">
        <v>3</v>
      </c>
      <c r="P6" s="229" t="s">
        <v>433</v>
      </c>
      <c r="Q6" s="229">
        <v>639.30999999999995</v>
      </c>
      <c r="R6" s="97">
        <v>213.1</v>
      </c>
    </row>
    <row r="7" spans="1:18" x14ac:dyDescent="0.3">
      <c r="C7" s="8">
        <f>SUM(C5:C6)</f>
        <v>46</v>
      </c>
      <c r="D7" s="9">
        <f>SUM(D5:D6)</f>
        <v>98744.1</v>
      </c>
      <c r="E7" s="9">
        <f>SUM(E5:E6)</f>
        <v>26045.73</v>
      </c>
      <c r="F7" s="8">
        <f t="shared" ref="F7:R7" si="0">SUM(F5:F6)</f>
        <v>6</v>
      </c>
      <c r="G7" s="9">
        <f t="shared" si="0"/>
        <v>10368</v>
      </c>
      <c r="H7" s="9">
        <f t="shared" si="0"/>
        <v>1564.5900000000001</v>
      </c>
      <c r="I7" s="8">
        <f t="shared" si="0"/>
        <v>6</v>
      </c>
      <c r="J7" s="9">
        <f t="shared" si="0"/>
        <v>15984.52</v>
      </c>
      <c r="K7" s="9">
        <f t="shared" si="0"/>
        <v>2263.2600000000002</v>
      </c>
      <c r="L7" s="8">
        <f t="shared" si="0"/>
        <v>0</v>
      </c>
      <c r="M7" s="9">
        <f t="shared" si="0"/>
        <v>0</v>
      </c>
      <c r="N7" s="9">
        <f t="shared" si="0"/>
        <v>0</v>
      </c>
      <c r="O7" s="8">
        <f t="shared" si="0"/>
        <v>58</v>
      </c>
      <c r="P7" s="9">
        <f t="shared" si="0"/>
        <v>125096.62</v>
      </c>
      <c r="Q7" s="9">
        <f t="shared" si="0"/>
        <v>29873.58</v>
      </c>
      <c r="R7" s="8">
        <f t="shared" si="0"/>
        <v>744.63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N52"/>
  <sheetViews>
    <sheetView topLeftCell="A29" workbookViewId="0">
      <selection activeCell="F53" sqref="F53"/>
    </sheetView>
  </sheetViews>
  <sheetFormatPr defaultRowHeight="14.4" x14ac:dyDescent="0.3"/>
  <cols>
    <col min="1" max="1" width="25" customWidth="1"/>
    <col min="2" max="3" width="12.33203125" style="8" customWidth="1"/>
    <col min="4" max="4" width="12.33203125" style="9" customWidth="1"/>
    <col min="5" max="5" width="11.6640625" style="8" customWidth="1"/>
    <col min="6" max="6" width="10.88671875" style="9" customWidth="1"/>
    <col min="7" max="7" width="12.33203125" style="9" customWidth="1"/>
    <col min="8" max="8" width="11.109375" style="8" customWidth="1"/>
    <col min="9" max="9" width="11.6640625" style="8" customWidth="1"/>
    <col min="10" max="10" width="11.88671875" style="9" customWidth="1"/>
    <col min="11" max="13" width="11.44140625" customWidth="1"/>
  </cols>
  <sheetData>
    <row r="1" spans="1:14" s="2" customFormat="1" ht="15.6" x14ac:dyDescent="0.3">
      <c r="A1" s="410" t="s">
        <v>687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</row>
    <row r="2" spans="1:14" x14ac:dyDescent="0.3">
      <c r="A2" s="39"/>
    </row>
    <row r="3" spans="1:14" s="42" customFormat="1" ht="15" customHeight="1" x14ac:dyDescent="0.3">
      <c r="A3" s="414" t="s">
        <v>18</v>
      </c>
      <c r="B3" s="411" t="s">
        <v>5</v>
      </c>
      <c r="C3" s="412"/>
      <c r="D3" s="413"/>
      <c r="E3" s="411" t="s">
        <v>6</v>
      </c>
      <c r="F3" s="413"/>
      <c r="G3" s="62"/>
      <c r="H3" s="411" t="s">
        <v>19</v>
      </c>
      <c r="I3" s="412"/>
      <c r="J3" s="413"/>
      <c r="K3" s="411" t="s">
        <v>20</v>
      </c>
      <c r="L3" s="412"/>
      <c r="M3" s="413"/>
    </row>
    <row r="4" spans="1:14" s="42" customFormat="1" ht="15.6" x14ac:dyDescent="0.3">
      <c r="A4" s="415"/>
      <c r="B4" s="62" t="s">
        <v>1</v>
      </c>
      <c r="C4" s="69" t="s">
        <v>21</v>
      </c>
      <c r="D4" s="69" t="s">
        <v>435</v>
      </c>
      <c r="E4" s="62" t="s">
        <v>1</v>
      </c>
      <c r="F4" s="69" t="s">
        <v>21</v>
      </c>
      <c r="G4" s="69" t="s">
        <v>435</v>
      </c>
      <c r="H4" s="62" t="s">
        <v>1</v>
      </c>
      <c r="I4" s="69" t="s">
        <v>21</v>
      </c>
      <c r="J4" s="69" t="s">
        <v>435</v>
      </c>
      <c r="K4" s="62" t="s">
        <v>1</v>
      </c>
      <c r="L4" s="69" t="s">
        <v>21</v>
      </c>
      <c r="M4" s="69" t="s">
        <v>435</v>
      </c>
    </row>
    <row r="5" spans="1:14" ht="15.75" customHeight="1" x14ac:dyDescent="0.3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4" ht="15" customHeight="1" x14ac:dyDescent="0.3">
      <c r="A6" s="16" t="s">
        <v>438</v>
      </c>
      <c r="B6" s="26">
        <v>319186</v>
      </c>
      <c r="C6" s="54">
        <v>358.52</v>
      </c>
      <c r="D6" s="223">
        <v>409.98</v>
      </c>
      <c r="E6" s="182">
        <v>326729</v>
      </c>
      <c r="F6" s="223">
        <v>379.01</v>
      </c>
      <c r="G6" s="223">
        <v>420.85</v>
      </c>
      <c r="H6" s="182">
        <v>87741</v>
      </c>
      <c r="I6" s="223">
        <v>399.3</v>
      </c>
      <c r="J6" s="223">
        <v>399.54</v>
      </c>
      <c r="K6" s="182">
        <v>3032</v>
      </c>
      <c r="L6" s="223">
        <v>242.73</v>
      </c>
      <c r="M6" s="223">
        <v>200</v>
      </c>
    </row>
    <row r="7" spans="1:14" x14ac:dyDescent="0.3">
      <c r="A7" s="16" t="s">
        <v>439</v>
      </c>
      <c r="B7" s="26">
        <v>838416</v>
      </c>
      <c r="C7" s="54">
        <v>698.3</v>
      </c>
      <c r="D7" s="223">
        <v>666.59</v>
      </c>
      <c r="E7" s="182">
        <v>251321</v>
      </c>
      <c r="F7" s="223">
        <v>717.64</v>
      </c>
      <c r="G7" s="223">
        <v>705.7</v>
      </c>
      <c r="H7" s="182">
        <v>97962</v>
      </c>
      <c r="I7" s="223">
        <v>689.94</v>
      </c>
      <c r="J7" s="223">
        <v>661.49</v>
      </c>
      <c r="K7" s="182">
        <v>26764</v>
      </c>
      <c r="L7" s="223">
        <v>846.23</v>
      </c>
      <c r="M7" s="223">
        <v>846</v>
      </c>
    </row>
    <row r="8" spans="1:14" x14ac:dyDescent="0.3">
      <c r="A8" s="16" t="s">
        <v>440</v>
      </c>
      <c r="B8" s="26">
        <v>565620</v>
      </c>
      <c r="C8" s="54">
        <v>1225.83</v>
      </c>
      <c r="D8" s="223">
        <v>1218.06</v>
      </c>
      <c r="E8" s="182">
        <v>59659</v>
      </c>
      <c r="F8" s="223">
        <v>1159.24</v>
      </c>
      <c r="G8" s="223">
        <v>1128.93</v>
      </c>
      <c r="H8" s="182">
        <v>19528</v>
      </c>
      <c r="I8" s="223">
        <v>1184.67</v>
      </c>
      <c r="J8" s="223">
        <v>1161.28</v>
      </c>
      <c r="K8" s="182">
        <v>1</v>
      </c>
      <c r="L8" s="223">
        <v>1293.8800000000001</v>
      </c>
      <c r="M8" s="223">
        <v>1293.8800000000001</v>
      </c>
    </row>
    <row r="9" spans="1:14" x14ac:dyDescent="0.3">
      <c r="A9" s="16" t="s">
        <v>441</v>
      </c>
      <c r="B9" s="26">
        <v>133071</v>
      </c>
      <c r="C9" s="54">
        <v>1687.6</v>
      </c>
      <c r="D9" s="223">
        <v>1661.17</v>
      </c>
      <c r="E9" s="182">
        <v>4425</v>
      </c>
      <c r="F9" s="223">
        <v>1657.75</v>
      </c>
      <c r="G9" s="223">
        <v>1624.43</v>
      </c>
      <c r="H9" s="182">
        <v>2786</v>
      </c>
      <c r="I9" s="223">
        <v>1688.02</v>
      </c>
      <c r="J9" s="223">
        <v>1664.37</v>
      </c>
      <c r="K9" s="182">
        <v>7</v>
      </c>
      <c r="L9" s="223">
        <v>1704.68</v>
      </c>
      <c r="M9" s="223">
        <v>1704.68</v>
      </c>
    </row>
    <row r="10" spans="1:14" x14ac:dyDescent="0.3">
      <c r="A10" s="16" t="s">
        <v>442</v>
      </c>
      <c r="B10" s="26">
        <v>35566</v>
      </c>
      <c r="C10" s="54">
        <v>2211.08</v>
      </c>
      <c r="D10" s="223">
        <v>2194.2199999999998</v>
      </c>
      <c r="E10" s="182">
        <v>764</v>
      </c>
      <c r="F10" s="223">
        <v>2199.64</v>
      </c>
      <c r="G10" s="223">
        <v>2168.5700000000002</v>
      </c>
      <c r="H10" s="182">
        <v>517</v>
      </c>
      <c r="I10" s="223">
        <v>2176.2399999999998</v>
      </c>
      <c r="J10" s="223">
        <v>2146.48</v>
      </c>
      <c r="K10" s="182">
        <v>0</v>
      </c>
      <c r="L10" s="223">
        <v>0</v>
      </c>
      <c r="M10" s="223" t="s">
        <v>433</v>
      </c>
    </row>
    <row r="11" spans="1:14" ht="15" customHeight="1" x14ac:dyDescent="0.3">
      <c r="A11" s="16" t="s">
        <v>443</v>
      </c>
      <c r="B11" s="26">
        <v>21394</v>
      </c>
      <c r="C11" s="54">
        <v>3160.17</v>
      </c>
      <c r="D11" s="223">
        <v>2947.61</v>
      </c>
      <c r="E11" s="182">
        <v>577</v>
      </c>
      <c r="F11" s="223">
        <v>3087.85</v>
      </c>
      <c r="G11" s="223">
        <v>3003.33</v>
      </c>
      <c r="H11" s="182">
        <v>169</v>
      </c>
      <c r="I11" s="223">
        <v>3067.59</v>
      </c>
      <c r="J11" s="223">
        <v>2784.39</v>
      </c>
      <c r="K11" s="182">
        <v>0</v>
      </c>
      <c r="L11" s="223">
        <v>0</v>
      </c>
      <c r="M11" s="223" t="s">
        <v>433</v>
      </c>
    </row>
    <row r="12" spans="1:14" s="38" customFormat="1" ht="15.6" x14ac:dyDescent="0.3">
      <c r="A12" s="70" t="s">
        <v>26</v>
      </c>
      <c r="B12" s="53">
        <f>SUM(B6:B11)</f>
        <v>1913253</v>
      </c>
      <c r="C12" s="71"/>
      <c r="D12" s="71"/>
      <c r="E12" s="53">
        <f>SUM(E6:E11)</f>
        <v>643475</v>
      </c>
      <c r="F12" s="71"/>
      <c r="G12" s="71"/>
      <c r="H12" s="53">
        <f>SUM(H6:H11)</f>
        <v>208703</v>
      </c>
      <c r="I12" s="71"/>
      <c r="J12" s="71"/>
      <c r="K12" s="53">
        <f>SUM(K6:K11)</f>
        <v>29804</v>
      </c>
      <c r="L12" s="71"/>
      <c r="M12" s="71"/>
      <c r="N12" s="44"/>
    </row>
    <row r="13" spans="1:14" ht="15" customHeight="1" x14ac:dyDescent="0.3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</row>
    <row r="14" spans="1:14" x14ac:dyDescent="0.3">
      <c r="A14" s="16" t="s">
        <v>444</v>
      </c>
      <c r="B14" s="26">
        <v>68969</v>
      </c>
      <c r="C14" s="54">
        <v>72.92</v>
      </c>
      <c r="D14" s="54">
        <v>78.540000000000006</v>
      </c>
      <c r="E14" s="26">
        <v>116237</v>
      </c>
      <c r="F14" s="54">
        <v>68.27</v>
      </c>
      <c r="G14" s="54">
        <v>73.13</v>
      </c>
      <c r="H14" s="26">
        <v>21720</v>
      </c>
      <c r="I14" s="54">
        <v>62.19</v>
      </c>
      <c r="J14" s="54">
        <v>65.010000000000005</v>
      </c>
      <c r="K14" s="26">
        <v>0</v>
      </c>
      <c r="L14" s="54">
        <v>0</v>
      </c>
      <c r="M14" s="54" t="s">
        <v>433</v>
      </c>
      <c r="N14" s="11"/>
    </row>
    <row r="15" spans="1:14" ht="15" customHeight="1" x14ac:dyDescent="0.3">
      <c r="A15" s="16" t="s">
        <v>445</v>
      </c>
      <c r="B15" s="26">
        <v>418738</v>
      </c>
      <c r="C15" s="54">
        <v>161.94</v>
      </c>
      <c r="D15" s="54">
        <v>169.4</v>
      </c>
      <c r="E15" s="26">
        <v>150007</v>
      </c>
      <c r="F15" s="54">
        <v>147.46</v>
      </c>
      <c r="G15" s="54">
        <v>145.72999999999999</v>
      </c>
      <c r="H15" s="26">
        <v>36464</v>
      </c>
      <c r="I15" s="54">
        <v>147.78</v>
      </c>
      <c r="J15" s="54">
        <v>147.28</v>
      </c>
      <c r="K15" s="26">
        <v>1</v>
      </c>
      <c r="L15" s="54">
        <v>143.53</v>
      </c>
      <c r="M15" s="54">
        <v>143.53</v>
      </c>
      <c r="N15" s="11"/>
    </row>
    <row r="16" spans="1:14" ht="15" customHeight="1" x14ac:dyDescent="0.3">
      <c r="A16" s="16" t="s">
        <v>446</v>
      </c>
      <c r="B16" s="26">
        <v>331801</v>
      </c>
      <c r="C16" s="54">
        <v>238.39</v>
      </c>
      <c r="D16" s="54">
        <v>235.84</v>
      </c>
      <c r="E16" s="26">
        <v>24122</v>
      </c>
      <c r="F16" s="54">
        <v>234.67</v>
      </c>
      <c r="G16" s="54">
        <v>230.55</v>
      </c>
      <c r="H16" s="26">
        <v>9633</v>
      </c>
      <c r="I16" s="54">
        <v>238.12</v>
      </c>
      <c r="J16" s="54">
        <v>233.47</v>
      </c>
      <c r="K16" s="26">
        <v>0</v>
      </c>
      <c r="L16" s="54">
        <v>0</v>
      </c>
      <c r="M16" s="54" t="s">
        <v>433</v>
      </c>
      <c r="N16" s="11"/>
    </row>
    <row r="17" spans="1:14" x14ac:dyDescent="0.3">
      <c r="A17" s="16" t="s">
        <v>447</v>
      </c>
      <c r="B17" s="26">
        <v>94320</v>
      </c>
      <c r="C17" s="54">
        <v>340.58</v>
      </c>
      <c r="D17" s="54">
        <v>335.33</v>
      </c>
      <c r="E17" s="26">
        <v>4962</v>
      </c>
      <c r="F17" s="54">
        <v>333.76</v>
      </c>
      <c r="G17" s="54">
        <v>328.84</v>
      </c>
      <c r="H17" s="26">
        <v>2018</v>
      </c>
      <c r="I17" s="54">
        <v>337.81</v>
      </c>
      <c r="J17" s="54">
        <v>332.74</v>
      </c>
      <c r="K17" s="26">
        <v>0</v>
      </c>
      <c r="L17" s="54">
        <v>0</v>
      </c>
      <c r="M17" s="54" t="s">
        <v>433</v>
      </c>
      <c r="N17" s="11"/>
    </row>
    <row r="18" spans="1:14" x14ac:dyDescent="0.3">
      <c r="A18" s="16" t="s">
        <v>448</v>
      </c>
      <c r="B18" s="26">
        <v>34508</v>
      </c>
      <c r="C18" s="54">
        <v>439.4</v>
      </c>
      <c r="D18" s="54">
        <v>436.97</v>
      </c>
      <c r="E18" s="26">
        <v>1341</v>
      </c>
      <c r="F18" s="54">
        <v>444.94</v>
      </c>
      <c r="G18" s="54">
        <v>441.89</v>
      </c>
      <c r="H18" s="26">
        <v>607</v>
      </c>
      <c r="I18" s="54">
        <v>442.57</v>
      </c>
      <c r="J18" s="54">
        <v>437.58</v>
      </c>
      <c r="K18" s="26">
        <v>0</v>
      </c>
      <c r="L18" s="54">
        <v>0</v>
      </c>
      <c r="M18" s="54" t="s">
        <v>433</v>
      </c>
    </row>
    <row r="19" spans="1:14" x14ac:dyDescent="0.3">
      <c r="A19" s="75" t="s">
        <v>449</v>
      </c>
      <c r="B19" s="26">
        <v>23582</v>
      </c>
      <c r="C19" s="54">
        <v>622.39</v>
      </c>
      <c r="D19" s="54">
        <v>592.17999999999995</v>
      </c>
      <c r="E19" s="26">
        <v>724</v>
      </c>
      <c r="F19" s="54">
        <v>612.17999999999995</v>
      </c>
      <c r="G19" s="54">
        <v>579.37</v>
      </c>
      <c r="H19" s="26">
        <v>361</v>
      </c>
      <c r="I19" s="54">
        <v>612.27</v>
      </c>
      <c r="J19" s="54">
        <v>576.5</v>
      </c>
      <c r="K19" s="26">
        <v>0</v>
      </c>
      <c r="L19" s="54">
        <v>0</v>
      </c>
      <c r="M19" s="54" t="s">
        <v>433</v>
      </c>
    </row>
    <row r="20" spans="1:14" x14ac:dyDescent="0.3">
      <c r="A20" s="16" t="s">
        <v>450</v>
      </c>
      <c r="B20" s="26">
        <v>411</v>
      </c>
      <c r="C20" s="54">
        <v>1125.96</v>
      </c>
      <c r="D20" s="54">
        <v>1090.43</v>
      </c>
      <c r="E20" s="26">
        <v>14</v>
      </c>
      <c r="F20" s="54">
        <v>1110.52</v>
      </c>
      <c r="G20" s="54">
        <v>1081.72</v>
      </c>
      <c r="H20" s="26">
        <v>7</v>
      </c>
      <c r="I20" s="54">
        <v>1062.9100000000001</v>
      </c>
      <c r="J20" s="54">
        <v>1052.2</v>
      </c>
      <c r="K20" s="26">
        <v>0</v>
      </c>
      <c r="L20" s="54">
        <v>0</v>
      </c>
      <c r="M20" s="54" t="s">
        <v>433</v>
      </c>
    </row>
    <row r="21" spans="1:14" ht="15" customHeight="1" x14ac:dyDescent="0.3">
      <c r="A21" s="16" t="s">
        <v>451</v>
      </c>
      <c r="B21" s="26">
        <v>28</v>
      </c>
      <c r="C21" s="54">
        <v>1549.82</v>
      </c>
      <c r="D21" s="54">
        <v>1534.21</v>
      </c>
      <c r="E21" s="26">
        <v>0</v>
      </c>
      <c r="F21" s="54">
        <v>0</v>
      </c>
      <c r="G21" s="54" t="s">
        <v>433</v>
      </c>
      <c r="H21" s="26">
        <v>1</v>
      </c>
      <c r="I21" s="54">
        <v>1534.21</v>
      </c>
      <c r="J21" s="54">
        <v>1534.21</v>
      </c>
      <c r="K21" s="26">
        <v>0</v>
      </c>
      <c r="L21" s="54">
        <v>0</v>
      </c>
      <c r="M21" s="54" t="s">
        <v>433</v>
      </c>
    </row>
    <row r="22" spans="1:14" ht="15" customHeight="1" x14ac:dyDescent="0.3">
      <c r="A22" s="16" t="s">
        <v>452</v>
      </c>
      <c r="B22" s="26">
        <v>1</v>
      </c>
      <c r="C22" s="54">
        <v>2061.86</v>
      </c>
      <c r="D22" s="54">
        <v>2061.86</v>
      </c>
      <c r="E22" s="26">
        <v>0</v>
      </c>
      <c r="F22" s="54">
        <v>0</v>
      </c>
      <c r="G22" s="54" t="s">
        <v>433</v>
      </c>
      <c r="H22" s="26">
        <v>0</v>
      </c>
      <c r="I22" s="54">
        <v>0</v>
      </c>
      <c r="J22" s="54" t="s">
        <v>433</v>
      </c>
      <c r="K22" s="26">
        <v>0</v>
      </c>
      <c r="L22" s="54">
        <v>0</v>
      </c>
      <c r="M22" s="54" t="s">
        <v>433</v>
      </c>
    </row>
    <row r="23" spans="1:14" ht="15" customHeight="1" x14ac:dyDescent="0.3">
      <c r="A23" s="16" t="s">
        <v>443</v>
      </c>
      <c r="B23" s="26">
        <v>0</v>
      </c>
      <c r="C23" s="54">
        <v>0</v>
      </c>
      <c r="D23" s="54" t="s">
        <v>433</v>
      </c>
      <c r="E23" s="26">
        <v>0</v>
      </c>
      <c r="F23" s="54">
        <v>0</v>
      </c>
      <c r="G23" s="54" t="s">
        <v>433</v>
      </c>
      <c r="H23" s="26">
        <v>0</v>
      </c>
      <c r="I23" s="54">
        <v>0</v>
      </c>
      <c r="J23" s="54" t="s">
        <v>433</v>
      </c>
      <c r="K23" s="26">
        <v>0</v>
      </c>
      <c r="L23" s="54">
        <v>0</v>
      </c>
      <c r="M23" s="54" t="s">
        <v>433</v>
      </c>
    </row>
    <row r="24" spans="1:14" s="38" customFormat="1" ht="15.6" x14ac:dyDescent="0.3">
      <c r="A24" s="70" t="s">
        <v>28</v>
      </c>
      <c r="B24" s="53">
        <f>SUM(B14:B23)</f>
        <v>972358</v>
      </c>
      <c r="C24" s="71"/>
      <c r="D24" s="71"/>
      <c r="E24" s="53">
        <f>SUM(E14:E23)</f>
        <v>297407</v>
      </c>
      <c r="F24" s="71"/>
      <c r="G24" s="71"/>
      <c r="H24" s="53">
        <f>SUM(H14:H23)</f>
        <v>70811</v>
      </c>
      <c r="I24" s="71"/>
      <c r="J24" s="71"/>
      <c r="K24" s="53">
        <f>SUM(K14:K23)</f>
        <v>1</v>
      </c>
      <c r="L24" s="71"/>
      <c r="M24" s="71"/>
    </row>
    <row r="25" spans="1:14" x14ac:dyDescent="0.3">
      <c r="A25" s="10" t="s">
        <v>436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4" x14ac:dyDescent="0.3">
      <c r="A26" s="16" t="s">
        <v>444</v>
      </c>
      <c r="B26" s="182">
        <v>182000</v>
      </c>
      <c r="C26" s="223">
        <v>72.069999999999993</v>
      </c>
      <c r="D26" s="223">
        <v>74.260000000000005</v>
      </c>
      <c r="E26" s="26">
        <v>45638</v>
      </c>
      <c r="F26" s="54">
        <v>43.09</v>
      </c>
      <c r="G26" s="54">
        <v>42.13</v>
      </c>
      <c r="H26" s="26">
        <v>1</v>
      </c>
      <c r="I26" s="54">
        <v>80</v>
      </c>
      <c r="J26" s="54">
        <v>80</v>
      </c>
      <c r="K26" s="182">
        <v>0</v>
      </c>
      <c r="L26" s="223">
        <v>0</v>
      </c>
      <c r="M26" s="223" t="s">
        <v>433</v>
      </c>
    </row>
    <row r="27" spans="1:14" ht="15" customHeight="1" x14ac:dyDescent="0.3">
      <c r="A27" s="16" t="s">
        <v>445</v>
      </c>
      <c r="B27" s="182">
        <v>162781</v>
      </c>
      <c r="C27" s="223">
        <v>128.59</v>
      </c>
      <c r="D27" s="223">
        <v>120.96</v>
      </c>
      <c r="E27" s="26">
        <v>3179</v>
      </c>
      <c r="F27" s="54">
        <v>138.37</v>
      </c>
      <c r="G27" s="54">
        <v>131.25</v>
      </c>
      <c r="H27" s="26">
        <v>1</v>
      </c>
      <c r="I27" s="54">
        <v>192</v>
      </c>
      <c r="J27" s="54">
        <v>192</v>
      </c>
      <c r="K27" s="182">
        <v>0</v>
      </c>
      <c r="L27" s="223">
        <v>0</v>
      </c>
      <c r="M27" s="223" t="s">
        <v>433</v>
      </c>
    </row>
    <row r="28" spans="1:14" x14ac:dyDescent="0.3">
      <c r="A28" s="16" t="s">
        <v>446</v>
      </c>
      <c r="B28" s="182">
        <v>21318</v>
      </c>
      <c r="C28" s="223">
        <v>224.02</v>
      </c>
      <c r="D28" s="223">
        <v>213.33</v>
      </c>
      <c r="E28" s="26">
        <v>1024</v>
      </c>
      <c r="F28" s="54">
        <v>246.67</v>
      </c>
      <c r="G28" s="54">
        <v>247.22</v>
      </c>
      <c r="H28" s="26">
        <v>1</v>
      </c>
      <c r="I28" s="54">
        <v>269.44</v>
      </c>
      <c r="J28" s="54">
        <v>269.44</v>
      </c>
      <c r="K28" s="182">
        <v>0</v>
      </c>
      <c r="L28" s="223">
        <v>0</v>
      </c>
      <c r="M28" s="223" t="s">
        <v>433</v>
      </c>
    </row>
    <row r="29" spans="1:14" ht="15" customHeight="1" x14ac:dyDescent="0.3">
      <c r="A29" s="16" t="s">
        <v>447</v>
      </c>
      <c r="B29" s="182">
        <v>3739</v>
      </c>
      <c r="C29" s="223">
        <v>354.27</v>
      </c>
      <c r="D29" s="223">
        <v>357.28</v>
      </c>
      <c r="E29" s="26">
        <v>1133</v>
      </c>
      <c r="F29" s="54">
        <v>345.6</v>
      </c>
      <c r="G29" s="54">
        <v>347.2</v>
      </c>
      <c r="H29" s="26">
        <v>1</v>
      </c>
      <c r="I29" s="54">
        <v>384</v>
      </c>
      <c r="J29" s="54">
        <v>384</v>
      </c>
      <c r="K29" s="182">
        <v>0</v>
      </c>
      <c r="L29" s="223">
        <v>0</v>
      </c>
      <c r="M29" s="223" t="s">
        <v>433</v>
      </c>
    </row>
    <row r="30" spans="1:14" ht="15" customHeight="1" x14ac:dyDescent="0.3">
      <c r="A30" s="16" t="s">
        <v>448</v>
      </c>
      <c r="B30" s="182">
        <v>4825</v>
      </c>
      <c r="C30" s="223">
        <v>457.87</v>
      </c>
      <c r="D30" s="223">
        <v>464</v>
      </c>
      <c r="E30" s="26">
        <v>541</v>
      </c>
      <c r="F30" s="54">
        <v>458.2</v>
      </c>
      <c r="G30" s="54">
        <v>448</v>
      </c>
      <c r="H30" s="26">
        <v>11</v>
      </c>
      <c r="I30" s="54">
        <v>458.18</v>
      </c>
      <c r="J30" s="54">
        <v>448</v>
      </c>
      <c r="K30" s="182">
        <v>0</v>
      </c>
      <c r="L30" s="223">
        <v>0</v>
      </c>
      <c r="M30" s="223" t="s">
        <v>433</v>
      </c>
    </row>
    <row r="31" spans="1:14" ht="15" customHeight="1" x14ac:dyDescent="0.3">
      <c r="A31" s="75" t="s">
        <v>449</v>
      </c>
      <c r="B31" s="182">
        <v>4217</v>
      </c>
      <c r="C31" s="223">
        <v>538.09</v>
      </c>
      <c r="D31" s="223">
        <v>512</v>
      </c>
      <c r="E31" s="26">
        <v>215</v>
      </c>
      <c r="F31" s="54">
        <v>531.41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3">
        <v>0</v>
      </c>
      <c r="M31" s="223" t="s">
        <v>433</v>
      </c>
    </row>
    <row r="32" spans="1:14" s="38" customFormat="1" ht="15.6" x14ac:dyDescent="0.3">
      <c r="A32" s="16" t="s">
        <v>450</v>
      </c>
      <c r="B32" s="182">
        <v>0</v>
      </c>
      <c r="C32" s="223">
        <v>0</v>
      </c>
      <c r="D32" s="223" t="s">
        <v>433</v>
      </c>
      <c r="E32" s="26">
        <v>0</v>
      </c>
      <c r="F32" s="54">
        <v>0</v>
      </c>
      <c r="G32" s="54" t="s">
        <v>433</v>
      </c>
      <c r="H32" s="26">
        <v>0</v>
      </c>
      <c r="I32" s="54">
        <v>0</v>
      </c>
      <c r="J32" s="54" t="s">
        <v>433</v>
      </c>
      <c r="K32" s="26">
        <v>0</v>
      </c>
      <c r="L32" s="54">
        <v>0</v>
      </c>
      <c r="M32" s="54" t="s">
        <v>433</v>
      </c>
    </row>
    <row r="33" spans="1:13" x14ac:dyDescent="0.3">
      <c r="A33" s="16" t="s">
        <v>451</v>
      </c>
      <c r="B33" s="182">
        <v>0</v>
      </c>
      <c r="C33" s="223">
        <v>0</v>
      </c>
      <c r="D33" s="223" t="s">
        <v>433</v>
      </c>
      <c r="E33" s="26">
        <v>0</v>
      </c>
      <c r="F33" s="54">
        <v>0</v>
      </c>
      <c r="G33" s="54" t="s">
        <v>433</v>
      </c>
      <c r="H33" s="26">
        <v>0</v>
      </c>
      <c r="I33" s="54">
        <v>0</v>
      </c>
      <c r="J33" s="54" t="s">
        <v>433</v>
      </c>
      <c r="K33" s="26">
        <v>0</v>
      </c>
      <c r="L33" s="54">
        <v>0</v>
      </c>
      <c r="M33" s="54" t="s">
        <v>433</v>
      </c>
    </row>
    <row r="34" spans="1:13" x14ac:dyDescent="0.3">
      <c r="A34" s="16" t="s">
        <v>452</v>
      </c>
      <c r="B34" s="182">
        <v>0</v>
      </c>
      <c r="C34" s="223">
        <v>0</v>
      </c>
      <c r="D34" s="223" t="s">
        <v>433</v>
      </c>
      <c r="E34" s="26">
        <v>0</v>
      </c>
      <c r="F34" s="54">
        <v>0</v>
      </c>
      <c r="G34" s="54" t="s">
        <v>433</v>
      </c>
      <c r="H34" s="26">
        <v>0</v>
      </c>
      <c r="I34" s="54">
        <v>0</v>
      </c>
      <c r="J34" s="54" t="s">
        <v>433</v>
      </c>
      <c r="K34" s="26">
        <v>0</v>
      </c>
      <c r="L34" s="54">
        <v>0</v>
      </c>
      <c r="M34" s="54" t="s">
        <v>433</v>
      </c>
    </row>
    <row r="35" spans="1:13" x14ac:dyDescent="0.3">
      <c r="A35" s="16" t="s">
        <v>443</v>
      </c>
      <c r="B35" s="182">
        <v>0</v>
      </c>
      <c r="C35" s="223">
        <v>0</v>
      </c>
      <c r="D35" s="223" t="s">
        <v>433</v>
      </c>
      <c r="E35" s="26">
        <v>0</v>
      </c>
      <c r="F35" s="54">
        <v>0</v>
      </c>
      <c r="G35" s="54" t="s">
        <v>433</v>
      </c>
      <c r="H35" s="26">
        <v>0</v>
      </c>
      <c r="I35" s="54">
        <v>0</v>
      </c>
      <c r="J35" s="54" t="s">
        <v>433</v>
      </c>
      <c r="K35" s="26">
        <v>0</v>
      </c>
      <c r="L35" s="54">
        <v>0</v>
      </c>
      <c r="M35" s="54" t="s">
        <v>433</v>
      </c>
    </row>
    <row r="36" spans="1:13" ht="15.6" x14ac:dyDescent="0.3">
      <c r="A36" s="70" t="s">
        <v>641</v>
      </c>
      <c r="B36" s="53">
        <f>SUM(B26:B35)</f>
        <v>378880</v>
      </c>
      <c r="C36" s="71"/>
      <c r="D36" s="71"/>
      <c r="E36" s="53">
        <f>SUM(E26:E35)</f>
        <v>51730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3" x14ac:dyDescent="0.3">
      <c r="A37" s="10" t="s">
        <v>594</v>
      </c>
      <c r="B37" s="29"/>
      <c r="C37" s="238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3">
      <c r="A38" s="16" t="s">
        <v>438</v>
      </c>
      <c r="B38" s="182">
        <v>15024</v>
      </c>
      <c r="C38" s="223">
        <v>399.59</v>
      </c>
      <c r="D38" s="223">
        <v>399.54</v>
      </c>
      <c r="E38" s="26">
        <v>0</v>
      </c>
      <c r="F38" s="54">
        <v>0</v>
      </c>
      <c r="G38" s="54" t="s">
        <v>433</v>
      </c>
      <c r="H38" s="26">
        <v>0</v>
      </c>
      <c r="I38" s="54">
        <v>0</v>
      </c>
      <c r="J38" s="54" t="s">
        <v>433</v>
      </c>
      <c r="K38" s="182">
        <v>18085</v>
      </c>
      <c r="L38" s="54">
        <v>320.06</v>
      </c>
      <c r="M38" s="54">
        <v>399.54</v>
      </c>
    </row>
    <row r="39" spans="1:13" x14ac:dyDescent="0.3">
      <c r="A39" s="16" t="s">
        <v>439</v>
      </c>
      <c r="B39" s="182">
        <v>0</v>
      </c>
      <c r="C39" s="223">
        <v>0</v>
      </c>
      <c r="D39" s="223" t="s">
        <v>433</v>
      </c>
      <c r="E39" s="17">
        <v>0</v>
      </c>
      <c r="F39" s="18">
        <v>0</v>
      </c>
      <c r="G39" s="18" t="s">
        <v>433</v>
      </c>
      <c r="H39" s="17">
        <v>0</v>
      </c>
      <c r="I39" s="18">
        <v>0</v>
      </c>
      <c r="J39" s="18" t="s">
        <v>433</v>
      </c>
      <c r="K39" s="17">
        <v>0</v>
      </c>
      <c r="L39" s="18">
        <v>0</v>
      </c>
      <c r="M39" s="18" t="s">
        <v>433</v>
      </c>
    </row>
    <row r="40" spans="1:13" x14ac:dyDescent="0.3">
      <c r="A40" s="16" t="s">
        <v>440</v>
      </c>
      <c r="B40" s="182">
        <v>0</v>
      </c>
      <c r="C40" s="223">
        <v>0</v>
      </c>
      <c r="D40" s="223" t="s">
        <v>433</v>
      </c>
      <c r="E40" s="17">
        <v>0</v>
      </c>
      <c r="F40" s="18">
        <v>0</v>
      </c>
      <c r="G40" s="18" t="s">
        <v>433</v>
      </c>
      <c r="H40" s="17">
        <v>0</v>
      </c>
      <c r="I40" s="18">
        <v>0</v>
      </c>
      <c r="J40" s="18" t="s">
        <v>433</v>
      </c>
      <c r="K40" s="17">
        <v>0</v>
      </c>
      <c r="L40" s="18">
        <v>0</v>
      </c>
      <c r="M40" s="18" t="s">
        <v>433</v>
      </c>
    </row>
    <row r="41" spans="1:13" x14ac:dyDescent="0.3">
      <c r="A41" s="16" t="s">
        <v>441</v>
      </c>
      <c r="B41" s="182">
        <v>0</v>
      </c>
      <c r="C41" s="223">
        <v>0</v>
      </c>
      <c r="D41" s="223" t="s">
        <v>433</v>
      </c>
      <c r="E41" s="17">
        <v>0</v>
      </c>
      <c r="F41" s="18">
        <v>0</v>
      </c>
      <c r="G41" s="18" t="s">
        <v>433</v>
      </c>
      <c r="H41" s="17">
        <v>0</v>
      </c>
      <c r="I41" s="18">
        <v>0</v>
      </c>
      <c r="J41" s="18" t="s">
        <v>433</v>
      </c>
      <c r="K41" s="17">
        <v>0</v>
      </c>
      <c r="L41" s="18">
        <v>0</v>
      </c>
      <c r="M41" s="18" t="s">
        <v>433</v>
      </c>
    </row>
    <row r="42" spans="1:13" x14ac:dyDescent="0.3">
      <c r="A42" s="16" t="s">
        <v>442</v>
      </c>
      <c r="B42" s="182">
        <v>0</v>
      </c>
      <c r="C42" s="223">
        <v>0</v>
      </c>
      <c r="D42" s="223" t="s">
        <v>433</v>
      </c>
      <c r="E42" s="17">
        <v>0</v>
      </c>
      <c r="F42" s="18">
        <v>0</v>
      </c>
      <c r="G42" s="18" t="s">
        <v>433</v>
      </c>
      <c r="H42" s="17">
        <v>0</v>
      </c>
      <c r="I42" s="18">
        <v>0</v>
      </c>
      <c r="J42" s="18" t="s">
        <v>433</v>
      </c>
      <c r="K42" s="17">
        <v>0</v>
      </c>
      <c r="L42" s="18">
        <v>0</v>
      </c>
      <c r="M42" s="18" t="s">
        <v>433</v>
      </c>
    </row>
    <row r="43" spans="1:13" x14ac:dyDescent="0.3">
      <c r="A43" s="16" t="s">
        <v>443</v>
      </c>
      <c r="B43" s="182">
        <v>0</v>
      </c>
      <c r="C43" s="223">
        <v>0</v>
      </c>
      <c r="D43" s="223" t="s">
        <v>433</v>
      </c>
      <c r="E43" s="17">
        <v>0</v>
      </c>
      <c r="F43" s="18">
        <v>0</v>
      </c>
      <c r="G43" s="18" t="s">
        <v>433</v>
      </c>
      <c r="H43" s="17">
        <v>0</v>
      </c>
      <c r="I43" s="18">
        <v>0</v>
      </c>
      <c r="J43" s="18" t="s">
        <v>433</v>
      </c>
      <c r="K43" s="17">
        <v>0</v>
      </c>
      <c r="L43" s="18">
        <v>0</v>
      </c>
      <c r="M43" s="18" t="s">
        <v>433</v>
      </c>
    </row>
    <row r="44" spans="1:13" ht="15.6" x14ac:dyDescent="0.3">
      <c r="A44" s="70" t="s">
        <v>604</v>
      </c>
      <c r="B44" s="72">
        <f>SUM(B38:B43)</f>
        <v>15024</v>
      </c>
      <c r="C44" s="239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18085</v>
      </c>
      <c r="L44" s="71"/>
      <c r="M44" s="71"/>
    </row>
    <row r="45" spans="1:13" x14ac:dyDescent="0.3">
      <c r="A45" s="10" t="s">
        <v>593</v>
      </c>
      <c r="B45" s="29"/>
      <c r="C45" s="238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3">
      <c r="A46" s="16" t="s">
        <v>438</v>
      </c>
      <c r="B46" s="182">
        <v>0</v>
      </c>
      <c r="C46" s="223">
        <v>0</v>
      </c>
      <c r="D46" s="223" t="s">
        <v>433</v>
      </c>
      <c r="E46" s="26">
        <v>0</v>
      </c>
      <c r="F46" s="54">
        <v>0</v>
      </c>
      <c r="G46" s="54" t="s">
        <v>433</v>
      </c>
      <c r="H46" s="26">
        <v>0</v>
      </c>
      <c r="I46" s="54">
        <v>0</v>
      </c>
      <c r="J46" s="54" t="s">
        <v>433</v>
      </c>
      <c r="K46" s="26">
        <v>0</v>
      </c>
      <c r="L46" s="54">
        <v>0</v>
      </c>
      <c r="M46" s="54" t="s">
        <v>433</v>
      </c>
    </row>
    <row r="47" spans="1:13" x14ac:dyDescent="0.3">
      <c r="A47" s="16" t="s">
        <v>439</v>
      </c>
      <c r="B47" s="182">
        <v>0</v>
      </c>
      <c r="C47" s="223">
        <v>0</v>
      </c>
      <c r="D47" s="223" t="s">
        <v>433</v>
      </c>
      <c r="E47" s="17">
        <v>0</v>
      </c>
      <c r="F47" s="18">
        <v>0</v>
      </c>
      <c r="G47" s="18" t="s">
        <v>433</v>
      </c>
      <c r="H47" s="17">
        <v>0</v>
      </c>
      <c r="I47" s="18">
        <v>0</v>
      </c>
      <c r="J47" s="18" t="s">
        <v>433</v>
      </c>
      <c r="K47" s="17">
        <v>0</v>
      </c>
      <c r="L47" s="18">
        <v>0</v>
      </c>
      <c r="M47" s="18" t="s">
        <v>433</v>
      </c>
    </row>
    <row r="48" spans="1:13" x14ac:dyDescent="0.3">
      <c r="A48" s="16" t="s">
        <v>440</v>
      </c>
      <c r="B48" s="182">
        <v>0</v>
      </c>
      <c r="C48" s="223">
        <v>0</v>
      </c>
      <c r="D48" s="223" t="s">
        <v>433</v>
      </c>
      <c r="E48" s="17">
        <v>0</v>
      </c>
      <c r="F48" s="18">
        <v>0</v>
      </c>
      <c r="G48" s="18" t="s">
        <v>433</v>
      </c>
      <c r="H48" s="17">
        <v>0</v>
      </c>
      <c r="I48" s="18">
        <v>0</v>
      </c>
      <c r="J48" s="18" t="s">
        <v>433</v>
      </c>
      <c r="K48" s="17">
        <v>0</v>
      </c>
      <c r="L48" s="18">
        <v>0</v>
      </c>
      <c r="M48" s="18" t="s">
        <v>433</v>
      </c>
    </row>
    <row r="49" spans="1:13" x14ac:dyDescent="0.3">
      <c r="A49" s="16" t="s">
        <v>441</v>
      </c>
      <c r="B49" s="182">
        <v>0</v>
      </c>
      <c r="C49" s="223">
        <v>0</v>
      </c>
      <c r="D49" s="223" t="s">
        <v>433</v>
      </c>
      <c r="E49" s="17">
        <v>0</v>
      </c>
      <c r="F49" s="18">
        <v>0</v>
      </c>
      <c r="G49" s="18" t="s">
        <v>433</v>
      </c>
      <c r="H49" s="17">
        <v>0</v>
      </c>
      <c r="I49" s="18">
        <v>0</v>
      </c>
      <c r="J49" s="18" t="s">
        <v>433</v>
      </c>
      <c r="K49" s="17">
        <v>0</v>
      </c>
      <c r="L49" s="18">
        <v>0</v>
      </c>
      <c r="M49" s="18" t="s">
        <v>433</v>
      </c>
    </row>
    <row r="50" spans="1:13" x14ac:dyDescent="0.3">
      <c r="A50" s="16" t="s">
        <v>442</v>
      </c>
      <c r="B50" s="182">
        <v>0</v>
      </c>
      <c r="C50" s="223">
        <v>0</v>
      </c>
      <c r="D50" s="223" t="s">
        <v>433</v>
      </c>
      <c r="E50" s="17">
        <v>0</v>
      </c>
      <c r="F50" s="18">
        <v>0</v>
      </c>
      <c r="G50" s="18" t="s">
        <v>433</v>
      </c>
      <c r="H50" s="17">
        <v>0</v>
      </c>
      <c r="I50" s="18">
        <v>0</v>
      </c>
      <c r="J50" s="18" t="s">
        <v>433</v>
      </c>
      <c r="K50" s="17">
        <v>0</v>
      </c>
      <c r="L50" s="18">
        <v>0</v>
      </c>
      <c r="M50" s="18" t="s">
        <v>433</v>
      </c>
    </row>
    <row r="51" spans="1:13" x14ac:dyDescent="0.3">
      <c r="A51" s="16" t="s">
        <v>443</v>
      </c>
      <c r="B51" s="182">
        <v>0</v>
      </c>
      <c r="C51" s="223">
        <v>0</v>
      </c>
      <c r="D51" s="223" t="s">
        <v>433</v>
      </c>
      <c r="E51" s="17">
        <v>0</v>
      </c>
      <c r="F51" s="18">
        <v>0</v>
      </c>
      <c r="G51" s="18" t="s">
        <v>433</v>
      </c>
      <c r="H51" s="17">
        <v>0</v>
      </c>
      <c r="I51" s="18">
        <v>0</v>
      </c>
      <c r="J51" s="18" t="s">
        <v>433</v>
      </c>
      <c r="K51" s="17">
        <v>0</v>
      </c>
      <c r="L51" s="18">
        <v>0</v>
      </c>
      <c r="M51" s="18" t="s">
        <v>433</v>
      </c>
    </row>
    <row r="52" spans="1:13" ht="15.6" x14ac:dyDescent="0.3">
      <c r="A52" s="70" t="s">
        <v>29</v>
      </c>
      <c r="B52" s="72">
        <f>SUM(B46:B51)</f>
        <v>0</v>
      </c>
      <c r="C52" s="239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O28"/>
  <sheetViews>
    <sheetView workbookViewId="0">
      <selection activeCell="H20" sqref="H20"/>
    </sheetView>
  </sheetViews>
  <sheetFormatPr defaultColWidth="9.109375" defaultRowHeight="14.4" x14ac:dyDescent="0.3"/>
  <cols>
    <col min="1" max="1" width="21.88671875" customWidth="1"/>
    <col min="2" max="2" width="10.6640625" customWidth="1"/>
    <col min="3" max="3" width="16.5546875" customWidth="1"/>
    <col min="4" max="4" width="12.6640625" customWidth="1"/>
    <col min="5" max="5" width="9.5546875" customWidth="1"/>
    <col min="6" max="6" width="17" customWidth="1"/>
    <col min="7" max="7" width="9.6640625" customWidth="1"/>
    <col min="8" max="8" width="10.5546875" customWidth="1"/>
    <col min="9" max="9" width="15.6640625" customWidth="1"/>
    <col min="10" max="10" width="9.44140625" customWidth="1"/>
    <col min="11" max="11" width="10.33203125" customWidth="1"/>
    <col min="12" max="12" width="15.44140625" customWidth="1"/>
    <col min="13" max="13" width="9.5546875" customWidth="1"/>
    <col min="14" max="14" width="13.33203125" customWidth="1"/>
    <col min="15" max="15" width="17.5546875" customWidth="1"/>
  </cols>
  <sheetData>
    <row r="1" spans="1:15" ht="15.6" x14ac:dyDescent="0.3">
      <c r="A1" s="410" t="s">
        <v>689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</row>
    <row r="2" spans="1:15" ht="16.2" thickBot="1" x14ac:dyDescent="0.35">
      <c r="A2" s="73"/>
      <c r="B2" s="73"/>
      <c r="C2" s="73"/>
      <c r="D2" s="73"/>
      <c r="E2" s="73"/>
      <c r="F2" s="73"/>
      <c r="G2" s="73"/>
      <c r="H2" s="73"/>
      <c r="I2" s="73"/>
    </row>
    <row r="3" spans="1:15" ht="15.6" x14ac:dyDescent="0.3">
      <c r="A3" s="421" t="s">
        <v>568</v>
      </c>
      <c r="B3" s="419" t="s">
        <v>5</v>
      </c>
      <c r="C3" s="419"/>
      <c r="D3" s="419"/>
      <c r="E3" s="419" t="s">
        <v>6</v>
      </c>
      <c r="F3" s="419"/>
      <c r="G3" s="419"/>
      <c r="H3" s="419" t="s">
        <v>19</v>
      </c>
      <c r="I3" s="419"/>
      <c r="J3" s="419"/>
      <c r="K3" s="419" t="s">
        <v>20</v>
      </c>
      <c r="L3" s="419"/>
      <c r="M3" s="419"/>
      <c r="N3" s="419" t="s">
        <v>566</v>
      </c>
      <c r="O3" s="420"/>
    </row>
    <row r="4" spans="1:15" ht="32.25" customHeight="1" thickBot="1" x14ac:dyDescent="0.35">
      <c r="A4" s="422"/>
      <c r="B4" s="224" t="s">
        <v>1</v>
      </c>
      <c r="C4" s="225" t="s">
        <v>2</v>
      </c>
      <c r="D4" s="226" t="s">
        <v>21</v>
      </c>
      <c r="E4" s="224" t="s">
        <v>1</v>
      </c>
      <c r="F4" s="225" t="s">
        <v>2</v>
      </c>
      <c r="G4" s="226" t="s">
        <v>21</v>
      </c>
      <c r="H4" s="224" t="s">
        <v>1</v>
      </c>
      <c r="I4" s="225" t="s">
        <v>2</v>
      </c>
      <c r="J4" s="226" t="s">
        <v>21</v>
      </c>
      <c r="K4" s="224" t="s">
        <v>1</v>
      </c>
      <c r="L4" s="225" t="s">
        <v>2</v>
      </c>
      <c r="M4" s="226" t="s">
        <v>21</v>
      </c>
      <c r="N4" s="189" t="s">
        <v>494</v>
      </c>
      <c r="O4" s="227" t="s">
        <v>565</v>
      </c>
    </row>
    <row r="5" spans="1:15" x14ac:dyDescent="0.3">
      <c r="A5" s="240" t="s">
        <v>504</v>
      </c>
      <c r="B5" s="202">
        <v>1554069</v>
      </c>
      <c r="C5" s="203">
        <v>1325440167.78</v>
      </c>
      <c r="D5" s="140">
        <v>852.88</v>
      </c>
      <c r="E5" s="202">
        <v>549842</v>
      </c>
      <c r="F5" s="203">
        <v>318562344.16000003</v>
      </c>
      <c r="G5" s="140">
        <v>579.37</v>
      </c>
      <c r="H5" s="202">
        <v>198384</v>
      </c>
      <c r="I5" s="203">
        <v>121337727</v>
      </c>
      <c r="J5" s="140">
        <v>611.63</v>
      </c>
      <c r="K5" s="202">
        <v>27267</v>
      </c>
      <c r="L5" s="203">
        <v>22829530.84</v>
      </c>
      <c r="M5" s="140">
        <v>837.26</v>
      </c>
      <c r="N5" s="389">
        <v>2329562</v>
      </c>
      <c r="O5" s="390">
        <v>1788169769.78</v>
      </c>
    </row>
    <row r="6" spans="1:15" x14ac:dyDescent="0.3">
      <c r="A6" s="196" t="s">
        <v>419</v>
      </c>
      <c r="B6" s="17">
        <v>355852</v>
      </c>
      <c r="C6" s="18">
        <v>431770267.69</v>
      </c>
      <c r="D6" s="18">
        <v>1213.3399999999999</v>
      </c>
      <c r="E6" s="17">
        <v>92641</v>
      </c>
      <c r="F6" s="18">
        <v>64538871.5</v>
      </c>
      <c r="G6" s="58">
        <v>696.66</v>
      </c>
      <c r="H6" s="17">
        <v>10201</v>
      </c>
      <c r="I6" s="18">
        <v>10622134.869999999</v>
      </c>
      <c r="J6" s="18">
        <v>1041.28</v>
      </c>
      <c r="K6" s="17">
        <v>2537</v>
      </c>
      <c r="L6" s="18">
        <v>568215.11</v>
      </c>
      <c r="M6" s="58">
        <v>223.97</v>
      </c>
      <c r="N6" s="204">
        <v>461231</v>
      </c>
      <c r="O6" s="205">
        <v>507499489.17000002</v>
      </c>
    </row>
    <row r="7" spans="1:15" x14ac:dyDescent="0.3">
      <c r="A7" s="196" t="s">
        <v>592</v>
      </c>
      <c r="B7" s="17">
        <v>15024</v>
      </c>
      <c r="C7" s="18">
        <v>6003482.4400000004</v>
      </c>
      <c r="D7" s="58">
        <v>399.59</v>
      </c>
      <c r="E7" s="17"/>
      <c r="F7" s="18"/>
      <c r="G7" s="58"/>
      <c r="H7" s="58"/>
      <c r="I7" s="18"/>
      <c r="J7" s="18"/>
      <c r="K7" s="17">
        <v>18085</v>
      </c>
      <c r="L7" s="18">
        <v>5788256.4400000004</v>
      </c>
      <c r="M7" s="58">
        <v>320.06</v>
      </c>
      <c r="N7" s="204">
        <v>33109</v>
      </c>
      <c r="O7" s="205">
        <v>11791738.880000001</v>
      </c>
    </row>
    <row r="8" spans="1:15" x14ac:dyDescent="0.3">
      <c r="A8" s="241" t="s">
        <v>495</v>
      </c>
      <c r="B8" s="17">
        <v>3045</v>
      </c>
      <c r="C8" s="18">
        <v>6748003.5700000003</v>
      </c>
      <c r="D8" s="18">
        <v>2216.09</v>
      </c>
      <c r="E8" s="58">
        <v>987</v>
      </c>
      <c r="F8" s="18">
        <v>1041041.73</v>
      </c>
      <c r="G8" s="18">
        <v>1054.75</v>
      </c>
      <c r="H8" s="58">
        <v>118</v>
      </c>
      <c r="I8" s="18">
        <v>143454.68</v>
      </c>
      <c r="J8" s="18">
        <v>1215.72</v>
      </c>
      <c r="K8" s="17"/>
      <c r="L8" s="18"/>
      <c r="M8" s="58"/>
      <c r="N8" s="204">
        <v>4150</v>
      </c>
      <c r="O8" s="205">
        <v>7932499.9800000004</v>
      </c>
    </row>
    <row r="9" spans="1:15" ht="15" thickBot="1" x14ac:dyDescent="0.35">
      <c r="A9" s="242" t="s">
        <v>558</v>
      </c>
      <c r="B9" s="206">
        <v>287</v>
      </c>
      <c r="C9" s="207">
        <v>115457.1</v>
      </c>
      <c r="D9" s="206">
        <v>402.29</v>
      </c>
      <c r="E9" s="206">
        <v>5</v>
      </c>
      <c r="F9" s="207">
        <v>4733.99</v>
      </c>
      <c r="G9" s="206">
        <v>946.8</v>
      </c>
      <c r="H9" s="206"/>
      <c r="I9" s="206"/>
      <c r="J9" s="206"/>
      <c r="K9" s="206"/>
      <c r="L9" s="207"/>
      <c r="M9" s="206"/>
      <c r="N9" s="399">
        <v>292</v>
      </c>
      <c r="O9" s="208">
        <v>120191.09</v>
      </c>
    </row>
    <row r="10" spans="1:15" x14ac:dyDescent="0.3">
      <c r="B10" s="8"/>
      <c r="C10" s="9"/>
      <c r="D10" s="8"/>
      <c r="E10" s="8"/>
      <c r="F10" s="9"/>
      <c r="G10" s="8"/>
      <c r="H10" s="8"/>
      <c r="I10" s="9"/>
      <c r="J10" s="8"/>
      <c r="K10" s="9"/>
      <c r="L10" s="9"/>
      <c r="M10" s="8"/>
      <c r="N10" s="8"/>
      <c r="O10" s="9"/>
    </row>
    <row r="11" spans="1:15" ht="15" customHeight="1" x14ac:dyDescent="0.3">
      <c r="A11" s="410" t="s">
        <v>690</v>
      </c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</row>
    <row r="12" spans="1:15" ht="16.2" thickBot="1" x14ac:dyDescent="0.35">
      <c r="A12" s="73"/>
      <c r="B12" s="73"/>
      <c r="C12" s="73"/>
      <c r="D12" s="73"/>
      <c r="E12" s="73"/>
      <c r="F12" s="73"/>
      <c r="G12" s="73"/>
      <c r="H12" s="73"/>
      <c r="I12" s="73"/>
    </row>
    <row r="13" spans="1:15" ht="15.6" x14ac:dyDescent="0.3">
      <c r="A13" s="421" t="s">
        <v>568</v>
      </c>
      <c r="B13" s="419" t="s">
        <v>5</v>
      </c>
      <c r="C13" s="419"/>
      <c r="D13" s="419"/>
      <c r="E13" s="419" t="s">
        <v>6</v>
      </c>
      <c r="F13" s="419"/>
      <c r="G13" s="419"/>
      <c r="H13" s="419" t="s">
        <v>19</v>
      </c>
      <c r="I13" s="419"/>
      <c r="J13" s="419"/>
      <c r="K13" s="419" t="s">
        <v>20</v>
      </c>
      <c r="L13" s="419"/>
      <c r="M13" s="419"/>
      <c r="N13" s="419" t="s">
        <v>566</v>
      </c>
      <c r="O13" s="420"/>
    </row>
    <row r="14" spans="1:15" ht="31.8" thickBot="1" x14ac:dyDescent="0.35">
      <c r="A14" s="422"/>
      <c r="B14" s="224" t="s">
        <v>1</v>
      </c>
      <c r="C14" s="225" t="s">
        <v>2</v>
      </c>
      <c r="D14" s="226" t="s">
        <v>21</v>
      </c>
      <c r="E14" s="224" t="s">
        <v>1</v>
      </c>
      <c r="F14" s="225" t="s">
        <v>2</v>
      </c>
      <c r="G14" s="226" t="s">
        <v>21</v>
      </c>
      <c r="H14" s="224" t="s">
        <v>1</v>
      </c>
      <c r="I14" s="225" t="s">
        <v>2</v>
      </c>
      <c r="J14" s="226" t="s">
        <v>21</v>
      </c>
      <c r="K14" s="224" t="s">
        <v>1</v>
      </c>
      <c r="L14" s="225" t="s">
        <v>2</v>
      </c>
      <c r="M14" s="226" t="s">
        <v>21</v>
      </c>
      <c r="N14" s="189" t="s">
        <v>494</v>
      </c>
      <c r="O14" s="227" t="s">
        <v>565</v>
      </c>
    </row>
    <row r="15" spans="1:15" x14ac:dyDescent="0.3">
      <c r="A15" s="291" t="s">
        <v>558</v>
      </c>
      <c r="B15" s="202">
        <v>966970</v>
      </c>
      <c r="C15" s="203">
        <v>211595873.86000001</v>
      </c>
      <c r="D15" s="140">
        <v>218.82</v>
      </c>
      <c r="E15" s="202">
        <v>297315</v>
      </c>
      <c r="F15" s="203">
        <v>38414671.810000002</v>
      </c>
      <c r="G15" s="140">
        <v>129.21</v>
      </c>
      <c r="H15" s="202">
        <v>70790</v>
      </c>
      <c r="I15" s="203">
        <v>10209171.970000001</v>
      </c>
      <c r="J15" s="140">
        <v>144.22</v>
      </c>
      <c r="K15" s="140">
        <v>1</v>
      </c>
      <c r="L15" s="140">
        <v>143.53</v>
      </c>
      <c r="M15" s="140">
        <v>143.53</v>
      </c>
      <c r="N15" s="389">
        <v>1335076</v>
      </c>
      <c r="O15" s="390">
        <v>260219861.16999999</v>
      </c>
    </row>
    <row r="16" spans="1:15" x14ac:dyDescent="0.3">
      <c r="A16" s="196" t="s">
        <v>578</v>
      </c>
      <c r="B16" s="17">
        <v>3602</v>
      </c>
      <c r="C16" s="18">
        <v>1928990.84</v>
      </c>
      <c r="D16" s="58">
        <v>535.53</v>
      </c>
      <c r="E16" s="58">
        <v>74</v>
      </c>
      <c r="F16" s="18">
        <v>9323.9</v>
      </c>
      <c r="G16" s="58">
        <v>126</v>
      </c>
      <c r="H16" s="58">
        <v>17</v>
      </c>
      <c r="I16" s="18">
        <v>3729.65</v>
      </c>
      <c r="J16" s="58">
        <v>219.39</v>
      </c>
      <c r="K16" s="58"/>
      <c r="L16" s="58"/>
      <c r="M16" s="58"/>
      <c r="N16" s="204">
        <v>3693</v>
      </c>
      <c r="O16" s="205">
        <v>1942044.39</v>
      </c>
    </row>
    <row r="17" spans="1:15" x14ac:dyDescent="0.3">
      <c r="A17" s="196" t="s">
        <v>323</v>
      </c>
      <c r="B17" s="17">
        <v>1446</v>
      </c>
      <c r="C17" s="18">
        <v>758367.44</v>
      </c>
      <c r="D17" s="58">
        <v>524.46</v>
      </c>
      <c r="E17" s="58"/>
      <c r="F17" s="18"/>
      <c r="G17" s="58"/>
      <c r="H17" s="58"/>
      <c r="I17" s="18"/>
      <c r="J17" s="58"/>
      <c r="K17" s="58"/>
      <c r="L17" s="58"/>
      <c r="M17" s="58"/>
      <c r="N17" s="204">
        <v>1446</v>
      </c>
      <c r="O17" s="205">
        <v>758367.44</v>
      </c>
    </row>
    <row r="18" spans="1:15" x14ac:dyDescent="0.3">
      <c r="A18" s="196" t="s">
        <v>428</v>
      </c>
      <c r="B18" s="58">
        <v>328</v>
      </c>
      <c r="C18" s="18">
        <v>121875.26</v>
      </c>
      <c r="D18" s="58">
        <v>371.57</v>
      </c>
      <c r="E18" s="58">
        <v>16</v>
      </c>
      <c r="F18" s="18">
        <v>3441.21</v>
      </c>
      <c r="G18" s="58">
        <v>215.08</v>
      </c>
      <c r="H18" s="58">
        <v>4</v>
      </c>
      <c r="I18" s="58">
        <v>680.66</v>
      </c>
      <c r="J18" s="58">
        <v>170.17</v>
      </c>
      <c r="K18" s="58"/>
      <c r="L18" s="58"/>
      <c r="M18" s="58"/>
      <c r="N18" s="398">
        <v>348</v>
      </c>
      <c r="O18" s="205">
        <v>125997.13</v>
      </c>
    </row>
    <row r="19" spans="1:15" ht="15" thickBot="1" x14ac:dyDescent="0.35">
      <c r="A19" s="242" t="s">
        <v>388</v>
      </c>
      <c r="B19" s="206">
        <v>12</v>
      </c>
      <c r="C19" s="207">
        <v>5944.79</v>
      </c>
      <c r="D19" s="206">
        <v>495.4</v>
      </c>
      <c r="E19" s="206">
        <v>2</v>
      </c>
      <c r="F19" s="206">
        <v>945.59</v>
      </c>
      <c r="G19" s="206">
        <v>472.8</v>
      </c>
      <c r="H19" s="206"/>
      <c r="I19" s="207"/>
      <c r="J19" s="206"/>
      <c r="K19" s="206"/>
      <c r="L19" s="206"/>
      <c r="M19" s="206"/>
      <c r="N19" s="399">
        <v>14</v>
      </c>
      <c r="O19" s="208">
        <v>6890.38</v>
      </c>
    </row>
    <row r="20" spans="1:15" x14ac:dyDescent="0.3">
      <c r="A20" s="2"/>
      <c r="B20" s="327"/>
      <c r="C20" s="252"/>
      <c r="D20" s="327"/>
      <c r="E20" s="327"/>
      <c r="F20" s="252"/>
      <c r="G20" s="327"/>
      <c r="H20" s="327"/>
      <c r="I20" s="252"/>
      <c r="J20" s="327"/>
      <c r="K20" s="327"/>
      <c r="L20" s="327"/>
      <c r="M20" s="327"/>
      <c r="N20" s="296"/>
      <c r="O20" s="253"/>
    </row>
    <row r="21" spans="1:15" ht="15.6" x14ac:dyDescent="0.3">
      <c r="A21" s="410" t="s">
        <v>691</v>
      </c>
      <c r="B21" s="410"/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</row>
    <row r="22" spans="1:15" ht="16.2" thickBot="1" x14ac:dyDescent="0.35">
      <c r="A22" s="73"/>
      <c r="B22" s="73"/>
      <c r="C22" s="73"/>
      <c r="D22" s="73"/>
      <c r="E22" s="73"/>
      <c r="F22" s="73"/>
      <c r="G22" s="73"/>
      <c r="H22" s="73"/>
      <c r="I22" s="73"/>
    </row>
    <row r="23" spans="1:15" ht="15.6" x14ac:dyDescent="0.3">
      <c r="A23" s="421" t="s">
        <v>568</v>
      </c>
      <c r="B23" s="419" t="s">
        <v>5</v>
      </c>
      <c r="C23" s="419"/>
      <c r="D23" s="419"/>
      <c r="E23" s="419" t="s">
        <v>6</v>
      </c>
      <c r="F23" s="419"/>
      <c r="G23" s="419"/>
      <c r="H23" s="419" t="s">
        <v>19</v>
      </c>
      <c r="I23" s="419"/>
      <c r="J23" s="419"/>
      <c r="K23" s="419" t="s">
        <v>20</v>
      </c>
      <c r="L23" s="419"/>
      <c r="M23" s="419"/>
      <c r="N23" s="419" t="s">
        <v>566</v>
      </c>
      <c r="O23" s="420"/>
    </row>
    <row r="24" spans="1:15" ht="31.2" x14ac:dyDescent="0.3">
      <c r="A24" s="422"/>
      <c r="B24" s="224" t="s">
        <v>1</v>
      </c>
      <c r="C24" s="225" t="s">
        <v>2</v>
      </c>
      <c r="D24" s="226" t="s">
        <v>21</v>
      </c>
      <c r="E24" s="224" t="s">
        <v>1</v>
      </c>
      <c r="F24" s="225" t="s">
        <v>2</v>
      </c>
      <c r="G24" s="226" t="s">
        <v>21</v>
      </c>
      <c r="H24" s="224" t="s">
        <v>1</v>
      </c>
      <c r="I24" s="225" t="s">
        <v>2</v>
      </c>
      <c r="J24" s="226" t="s">
        <v>21</v>
      </c>
      <c r="K24" s="224" t="s">
        <v>1</v>
      </c>
      <c r="L24" s="225" t="s">
        <v>2</v>
      </c>
      <c r="M24" s="226" t="s">
        <v>21</v>
      </c>
      <c r="N24" s="189" t="s">
        <v>494</v>
      </c>
      <c r="O24" s="227" t="s">
        <v>565</v>
      </c>
    </row>
    <row r="25" spans="1:15" ht="15" thickBot="1" x14ac:dyDescent="0.35">
      <c r="A25" s="242" t="s">
        <v>493</v>
      </c>
      <c r="B25" s="262">
        <v>378880</v>
      </c>
      <c r="C25" s="207">
        <v>44626840.380000003</v>
      </c>
      <c r="D25" s="207">
        <v>1112.94</v>
      </c>
      <c r="E25" s="262">
        <v>51730</v>
      </c>
      <c r="F25" s="207">
        <v>3412533.17</v>
      </c>
      <c r="G25" s="206">
        <v>548.91999999999996</v>
      </c>
      <c r="H25" s="206">
        <v>16</v>
      </c>
      <c r="I25" s="207">
        <v>6477.44</v>
      </c>
      <c r="J25" s="206">
        <v>404.84</v>
      </c>
      <c r="K25" s="206"/>
      <c r="L25" s="206"/>
      <c r="M25" s="206"/>
      <c r="N25" s="263">
        <v>430626</v>
      </c>
      <c r="O25" s="208">
        <v>48045850.990000002</v>
      </c>
    </row>
    <row r="26" spans="1:15" x14ac:dyDescent="0.3">
      <c r="N26" s="8"/>
      <c r="O26" s="9"/>
    </row>
    <row r="27" spans="1:15" x14ac:dyDescent="0.3">
      <c r="N27" s="8"/>
      <c r="O27" s="9"/>
    </row>
    <row r="28" spans="1:15" x14ac:dyDescent="0.3">
      <c r="N28" s="8"/>
      <c r="O28" s="9"/>
    </row>
  </sheetData>
  <mergeCells count="21">
    <mergeCell ref="N23:O23"/>
    <mergeCell ref="B3:D3"/>
    <mergeCell ref="E3:G3"/>
    <mergeCell ref="H3:J3"/>
    <mergeCell ref="K3:M3"/>
    <mergeCell ref="N3:O3"/>
    <mergeCell ref="A23:A24"/>
    <mergeCell ref="B23:D23"/>
    <mergeCell ref="E23:G23"/>
    <mergeCell ref="H23:J23"/>
    <mergeCell ref="K23:M23"/>
    <mergeCell ref="A1:O1"/>
    <mergeCell ref="A11:O11"/>
    <mergeCell ref="A21:O21"/>
    <mergeCell ref="B13:D13"/>
    <mergeCell ref="E13:G13"/>
    <mergeCell ref="H13:J13"/>
    <mergeCell ref="K13:M13"/>
    <mergeCell ref="N13:O13"/>
    <mergeCell ref="A3:A4"/>
    <mergeCell ref="A13:A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2"/>
  <sheetViews>
    <sheetView zoomScaleNormal="100" workbookViewId="0">
      <selection activeCell="A2" sqref="A1:B1048576"/>
    </sheetView>
  </sheetViews>
  <sheetFormatPr defaultColWidth="9.109375" defaultRowHeight="14.4" x14ac:dyDescent="0.3"/>
  <cols>
    <col min="1" max="1" width="23.5546875" bestFit="1" customWidth="1"/>
    <col min="2" max="2" width="11.109375" customWidth="1"/>
    <col min="3" max="3" width="11.6640625" customWidth="1"/>
    <col min="4" max="5" width="11.5546875" customWidth="1"/>
    <col min="6" max="6" width="10.88671875" customWidth="1"/>
    <col min="7" max="7" width="15.109375" customWidth="1"/>
    <col min="8" max="8" width="28.6640625" customWidth="1"/>
    <col min="9" max="9" width="22.109375" style="15" customWidth="1"/>
    <col min="10" max="10" width="20.33203125" customWidth="1"/>
  </cols>
  <sheetData>
    <row r="1" spans="1:10" s="2" customFormat="1" ht="15.6" x14ac:dyDescent="0.3">
      <c r="A1" s="410"/>
      <c r="B1" s="410"/>
      <c r="C1" s="410"/>
      <c r="D1" s="410"/>
      <c r="E1" s="410"/>
      <c r="F1" s="410"/>
      <c r="G1" s="410"/>
      <c r="H1" s="410"/>
      <c r="I1" s="410"/>
      <c r="J1" s="410"/>
    </row>
    <row r="2" spans="1:10" x14ac:dyDescent="0.3">
      <c r="I2"/>
    </row>
    <row r="3" spans="1:10" ht="62.4" x14ac:dyDescent="0.3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621</v>
      </c>
      <c r="G3" s="188" t="s">
        <v>622</v>
      </c>
      <c r="H3" s="257" t="s">
        <v>623</v>
      </c>
      <c r="I3" s="257" t="s">
        <v>624</v>
      </c>
      <c r="J3" s="257" t="s">
        <v>501</v>
      </c>
    </row>
    <row r="4" spans="1:10" x14ac:dyDescent="0.3">
      <c r="A4" s="258" t="s">
        <v>625</v>
      </c>
      <c r="B4" s="6">
        <v>336</v>
      </c>
      <c r="C4" s="6">
        <v>8746</v>
      </c>
      <c r="D4" s="6">
        <v>2163</v>
      </c>
      <c r="E4" s="6">
        <v>0</v>
      </c>
      <c r="F4" s="6">
        <v>0</v>
      </c>
      <c r="G4" s="6">
        <v>11245</v>
      </c>
      <c r="H4" s="13">
        <v>5766210.4699999997</v>
      </c>
      <c r="I4" s="13">
        <v>1995.09</v>
      </c>
      <c r="J4" s="13">
        <v>304693.49</v>
      </c>
    </row>
    <row r="5" spans="1:10" x14ac:dyDescent="0.3">
      <c r="A5" s="258" t="s">
        <v>637</v>
      </c>
      <c r="B5" s="6">
        <v>0</v>
      </c>
      <c r="C5" s="6">
        <v>0</v>
      </c>
      <c r="D5" s="6">
        <v>0</v>
      </c>
      <c r="E5" s="6">
        <v>2537</v>
      </c>
      <c r="F5" s="6">
        <v>0</v>
      </c>
      <c r="G5" s="6">
        <v>2537</v>
      </c>
      <c r="H5" s="13">
        <v>568215.11</v>
      </c>
      <c r="I5" s="13">
        <v>0</v>
      </c>
      <c r="J5" s="13">
        <v>4704.87</v>
      </c>
    </row>
    <row r="6" spans="1:10" x14ac:dyDescent="0.3">
      <c r="A6" s="7" t="s">
        <v>564</v>
      </c>
      <c r="B6" s="6">
        <v>355516</v>
      </c>
      <c r="C6" s="6">
        <v>83895</v>
      </c>
      <c r="D6" s="6">
        <v>8038</v>
      </c>
      <c r="E6" s="6">
        <v>0</v>
      </c>
      <c r="F6" s="6">
        <v>0</v>
      </c>
      <c r="G6" s="6">
        <v>447449</v>
      </c>
      <c r="H6" s="13">
        <v>501165063.58999997</v>
      </c>
      <c r="I6" s="13">
        <v>8625975.5999999996</v>
      </c>
      <c r="J6" s="13">
        <v>27476501.98</v>
      </c>
    </row>
    <row r="7" spans="1:10" x14ac:dyDescent="0.3">
      <c r="A7" s="7" t="s">
        <v>324</v>
      </c>
      <c r="B7" s="6">
        <v>432053</v>
      </c>
      <c r="C7" s="6">
        <v>139037</v>
      </c>
      <c r="D7" s="6">
        <v>64093</v>
      </c>
      <c r="E7" s="6">
        <v>0</v>
      </c>
      <c r="F7" s="6">
        <v>0</v>
      </c>
      <c r="G7" s="6">
        <v>635183</v>
      </c>
      <c r="H7" s="13">
        <v>453811566.14999998</v>
      </c>
      <c r="I7" s="13">
        <v>4362382.08</v>
      </c>
      <c r="J7" s="13">
        <v>26184502.620000001</v>
      </c>
    </row>
    <row r="8" spans="1:10" x14ac:dyDescent="0.3">
      <c r="A8" s="7" t="s">
        <v>325</v>
      </c>
      <c r="B8" s="6">
        <v>272</v>
      </c>
      <c r="C8" s="6">
        <v>62</v>
      </c>
      <c r="D8" s="6">
        <v>2</v>
      </c>
      <c r="E8" s="6">
        <v>0</v>
      </c>
      <c r="F8" s="6">
        <v>0</v>
      </c>
      <c r="G8" s="6">
        <v>336</v>
      </c>
      <c r="H8" s="13">
        <v>308587.52000000002</v>
      </c>
      <c r="I8" s="13">
        <v>3584.86</v>
      </c>
      <c r="J8" s="13">
        <v>17653.22</v>
      </c>
    </row>
    <row r="9" spans="1:10" x14ac:dyDescent="0.3">
      <c r="A9" s="7" t="s">
        <v>326</v>
      </c>
      <c r="B9" s="6">
        <v>8422</v>
      </c>
      <c r="C9" s="6">
        <v>1700</v>
      </c>
      <c r="D9" s="6">
        <v>577</v>
      </c>
      <c r="E9" s="6">
        <v>0</v>
      </c>
      <c r="F9" s="6">
        <v>0</v>
      </c>
      <c r="G9" s="6">
        <v>10699</v>
      </c>
      <c r="H9" s="13">
        <v>9870505.0500000007</v>
      </c>
      <c r="I9" s="13">
        <v>37756.589999999997</v>
      </c>
      <c r="J9" s="13">
        <v>578207.79</v>
      </c>
    </row>
    <row r="10" spans="1:10" x14ac:dyDescent="0.3">
      <c r="A10" s="7" t="s">
        <v>327</v>
      </c>
      <c r="B10" s="6">
        <v>994</v>
      </c>
      <c r="C10" s="6">
        <v>343</v>
      </c>
      <c r="D10" s="6">
        <v>107</v>
      </c>
      <c r="E10" s="6">
        <v>0</v>
      </c>
      <c r="F10" s="6">
        <v>0</v>
      </c>
      <c r="G10" s="6">
        <v>1444</v>
      </c>
      <c r="H10" s="13">
        <v>3203740.17</v>
      </c>
      <c r="I10" s="13">
        <v>309224.74</v>
      </c>
      <c r="J10" s="13">
        <v>172830.26</v>
      </c>
    </row>
    <row r="11" spans="1:10" x14ac:dyDescent="0.3">
      <c r="A11" s="7" t="s">
        <v>533</v>
      </c>
      <c r="B11" s="6">
        <v>1235</v>
      </c>
      <c r="C11" s="6">
        <v>130</v>
      </c>
      <c r="D11" s="6">
        <v>26</v>
      </c>
      <c r="E11" s="6">
        <v>7</v>
      </c>
      <c r="F11" s="6">
        <v>0</v>
      </c>
      <c r="G11" s="6">
        <v>1398</v>
      </c>
      <c r="H11" s="13">
        <v>1907177.71</v>
      </c>
      <c r="I11" s="13">
        <v>62854.74</v>
      </c>
      <c r="J11" s="13">
        <v>103083.19</v>
      </c>
    </row>
    <row r="12" spans="1:10" x14ac:dyDescent="0.3">
      <c r="A12" s="7" t="s">
        <v>328</v>
      </c>
      <c r="B12" s="6">
        <v>10830</v>
      </c>
      <c r="C12" s="6">
        <v>1615</v>
      </c>
      <c r="D12" s="6">
        <v>265</v>
      </c>
      <c r="E12" s="6">
        <v>0</v>
      </c>
      <c r="F12" s="6">
        <v>0</v>
      </c>
      <c r="G12" s="6">
        <v>12710</v>
      </c>
      <c r="H12" s="13">
        <v>16383864.789999999</v>
      </c>
      <c r="I12" s="13">
        <v>568071</v>
      </c>
      <c r="J12" s="13">
        <v>821572.49</v>
      </c>
    </row>
    <row r="13" spans="1:10" x14ac:dyDescent="0.3">
      <c r="A13" s="7" t="s">
        <v>329</v>
      </c>
      <c r="B13" s="6">
        <v>3045</v>
      </c>
      <c r="C13" s="6">
        <v>987</v>
      </c>
      <c r="D13" s="6">
        <v>118</v>
      </c>
      <c r="E13" s="6">
        <v>0</v>
      </c>
      <c r="F13" s="6">
        <v>0</v>
      </c>
      <c r="G13" s="6">
        <v>4150</v>
      </c>
      <c r="H13" s="13">
        <v>7932499.9800000004</v>
      </c>
      <c r="I13" s="13">
        <v>673795.16</v>
      </c>
      <c r="J13" s="13">
        <v>394585.36</v>
      </c>
    </row>
    <row r="14" spans="1:10" x14ac:dyDescent="0.3">
      <c r="A14" s="7" t="s">
        <v>330</v>
      </c>
      <c r="B14" s="6">
        <v>4680</v>
      </c>
      <c r="C14" s="6">
        <v>1213</v>
      </c>
      <c r="D14" s="6">
        <v>128</v>
      </c>
      <c r="E14" s="6">
        <v>42</v>
      </c>
      <c r="F14" s="6">
        <v>0</v>
      </c>
      <c r="G14" s="6">
        <v>6063</v>
      </c>
      <c r="H14" s="13">
        <v>7843958.1500000004</v>
      </c>
      <c r="I14" s="13">
        <v>288243.31</v>
      </c>
      <c r="J14" s="13">
        <v>433122.72</v>
      </c>
    </row>
    <row r="15" spans="1:10" x14ac:dyDescent="0.3">
      <c r="A15" s="7" t="s">
        <v>331</v>
      </c>
      <c r="B15" s="6">
        <v>2041</v>
      </c>
      <c r="C15" s="6">
        <v>300</v>
      </c>
      <c r="D15" s="6">
        <v>91</v>
      </c>
      <c r="E15" s="6">
        <v>0</v>
      </c>
      <c r="F15" s="6">
        <v>0</v>
      </c>
      <c r="G15" s="6">
        <v>2432</v>
      </c>
      <c r="H15" s="13">
        <v>3751672.04</v>
      </c>
      <c r="I15" s="13">
        <v>191803.35</v>
      </c>
      <c r="J15" s="13">
        <v>210701.57</v>
      </c>
    </row>
    <row r="16" spans="1:10" x14ac:dyDescent="0.3">
      <c r="A16" s="7" t="s">
        <v>332</v>
      </c>
      <c r="B16" s="6">
        <v>519</v>
      </c>
      <c r="C16" s="6">
        <v>119</v>
      </c>
      <c r="D16" s="6">
        <v>0</v>
      </c>
      <c r="E16" s="6">
        <v>3</v>
      </c>
      <c r="F16" s="6">
        <v>0</v>
      </c>
      <c r="G16" s="6">
        <v>641</v>
      </c>
      <c r="H16" s="13">
        <v>826376.76</v>
      </c>
      <c r="I16" s="13">
        <v>35495.97</v>
      </c>
      <c r="J16" s="13">
        <v>43773.8</v>
      </c>
    </row>
    <row r="17" spans="1:10" x14ac:dyDescent="0.3">
      <c r="A17" s="7" t="s">
        <v>333</v>
      </c>
      <c r="B17" s="6">
        <v>36850</v>
      </c>
      <c r="C17" s="6">
        <v>7546</v>
      </c>
      <c r="D17" s="6">
        <v>985</v>
      </c>
      <c r="E17" s="6">
        <v>297</v>
      </c>
      <c r="F17" s="6">
        <v>0</v>
      </c>
      <c r="G17" s="6">
        <v>45678</v>
      </c>
      <c r="H17" s="13">
        <v>65436299.280000001</v>
      </c>
      <c r="I17" s="13">
        <v>2584455.9700000002</v>
      </c>
      <c r="J17" s="13">
        <v>3508519.1</v>
      </c>
    </row>
    <row r="18" spans="1:10" x14ac:dyDescent="0.3">
      <c r="A18" s="7" t="s">
        <v>334</v>
      </c>
      <c r="B18" s="6">
        <v>151653</v>
      </c>
      <c r="C18" s="6">
        <v>79885</v>
      </c>
      <c r="D18" s="6">
        <v>21379</v>
      </c>
      <c r="E18" s="6">
        <v>2977</v>
      </c>
      <c r="F18" s="6">
        <v>0</v>
      </c>
      <c r="G18" s="6">
        <v>255894</v>
      </c>
      <c r="H18" s="13">
        <v>212952998</v>
      </c>
      <c r="I18" s="13">
        <v>345322.66</v>
      </c>
      <c r="J18" s="13">
        <v>10618167.859999999</v>
      </c>
    </row>
    <row r="19" spans="1:10" x14ac:dyDescent="0.3">
      <c r="A19" s="7" t="s">
        <v>356</v>
      </c>
      <c r="B19" s="6">
        <v>1137</v>
      </c>
      <c r="C19" s="6">
        <v>429</v>
      </c>
      <c r="D19" s="6">
        <v>46</v>
      </c>
      <c r="E19" s="6">
        <v>4</v>
      </c>
      <c r="F19" s="6">
        <v>0</v>
      </c>
      <c r="G19" s="6">
        <v>1616</v>
      </c>
      <c r="H19" s="13">
        <v>1215139.47</v>
      </c>
      <c r="I19" s="13">
        <v>16032.83</v>
      </c>
      <c r="J19" s="13">
        <v>69509.740000000005</v>
      </c>
    </row>
    <row r="20" spans="1:10" x14ac:dyDescent="0.3">
      <c r="A20" s="7" t="s">
        <v>357</v>
      </c>
      <c r="B20" s="6">
        <v>12463</v>
      </c>
      <c r="C20" s="6">
        <v>4152</v>
      </c>
      <c r="D20" s="6">
        <v>546</v>
      </c>
      <c r="E20" s="6">
        <v>0</v>
      </c>
      <c r="F20" s="6">
        <v>0</v>
      </c>
      <c r="G20" s="6">
        <v>17161</v>
      </c>
      <c r="H20" s="13">
        <v>12283831.710000001</v>
      </c>
      <c r="I20" s="13">
        <v>307646.44</v>
      </c>
      <c r="J20" s="13">
        <v>686444.85</v>
      </c>
    </row>
    <row r="21" spans="1:10" x14ac:dyDescent="0.3">
      <c r="A21" s="7" t="s">
        <v>335</v>
      </c>
      <c r="B21" s="6">
        <v>13210</v>
      </c>
      <c r="C21" s="6">
        <v>5810</v>
      </c>
      <c r="D21" s="6">
        <v>290</v>
      </c>
      <c r="E21" s="6">
        <v>162</v>
      </c>
      <c r="F21" s="6">
        <v>0</v>
      </c>
      <c r="G21" s="6">
        <v>19472</v>
      </c>
      <c r="H21" s="13">
        <v>22092309.84</v>
      </c>
      <c r="I21" s="13">
        <v>1256803.58</v>
      </c>
      <c r="J21" s="13">
        <v>1183961.31</v>
      </c>
    </row>
    <row r="22" spans="1:10" x14ac:dyDescent="0.3">
      <c r="A22" s="7" t="s">
        <v>336</v>
      </c>
      <c r="B22" s="6">
        <v>17387</v>
      </c>
      <c r="C22" s="6">
        <v>5105</v>
      </c>
      <c r="D22" s="6">
        <v>980</v>
      </c>
      <c r="E22" s="6">
        <v>0</v>
      </c>
      <c r="F22" s="6">
        <v>0</v>
      </c>
      <c r="G22" s="6">
        <v>23472</v>
      </c>
      <c r="H22" s="13">
        <v>28877188.969999999</v>
      </c>
      <c r="I22" s="13">
        <v>1025820.77</v>
      </c>
      <c r="J22" s="13">
        <v>1479818.78</v>
      </c>
    </row>
    <row r="23" spans="1:10" x14ac:dyDescent="0.3">
      <c r="A23" s="7" t="s">
        <v>358</v>
      </c>
      <c r="B23" s="6">
        <v>2250</v>
      </c>
      <c r="C23" s="6">
        <v>496</v>
      </c>
      <c r="D23" s="6">
        <v>207</v>
      </c>
      <c r="E23" s="6">
        <v>0</v>
      </c>
      <c r="F23" s="6">
        <v>0</v>
      </c>
      <c r="G23" s="6">
        <v>2953</v>
      </c>
      <c r="H23" s="13">
        <v>4485056.13</v>
      </c>
      <c r="I23" s="13">
        <v>277280.39</v>
      </c>
      <c r="J23" s="13">
        <v>26405.88</v>
      </c>
    </row>
    <row r="24" spans="1:10" x14ac:dyDescent="0.3">
      <c r="A24" s="7" t="s">
        <v>359</v>
      </c>
      <c r="B24" s="6">
        <v>444</v>
      </c>
      <c r="C24" s="6">
        <v>111</v>
      </c>
      <c r="D24" s="6">
        <v>44</v>
      </c>
      <c r="E24" s="6">
        <v>0</v>
      </c>
      <c r="F24" s="6">
        <v>0</v>
      </c>
      <c r="G24" s="6">
        <v>599</v>
      </c>
      <c r="H24" s="13">
        <v>535867.74</v>
      </c>
      <c r="I24" s="13">
        <v>5620.38</v>
      </c>
      <c r="J24" s="13">
        <v>26278.33</v>
      </c>
    </row>
    <row r="25" spans="1:10" x14ac:dyDescent="0.3">
      <c r="A25" s="7" t="s">
        <v>360</v>
      </c>
      <c r="B25" s="6">
        <v>482</v>
      </c>
      <c r="C25" s="6">
        <v>223</v>
      </c>
      <c r="D25" s="6">
        <v>39</v>
      </c>
      <c r="E25" s="6">
        <v>0</v>
      </c>
      <c r="F25" s="6">
        <v>0</v>
      </c>
      <c r="G25" s="6">
        <v>744</v>
      </c>
      <c r="H25" s="13">
        <v>810409.97</v>
      </c>
      <c r="I25" s="13">
        <v>2372.5100000000002</v>
      </c>
      <c r="J25" s="13">
        <v>40365.949999999997</v>
      </c>
    </row>
    <row r="26" spans="1:10" s="37" customFormat="1" x14ac:dyDescent="0.3">
      <c r="A26" s="7" t="s">
        <v>361</v>
      </c>
      <c r="B26" s="6">
        <v>41</v>
      </c>
      <c r="C26" s="6">
        <v>22</v>
      </c>
      <c r="D26" s="6">
        <v>7</v>
      </c>
      <c r="E26" s="6">
        <v>0</v>
      </c>
      <c r="F26" s="6">
        <v>0</v>
      </c>
      <c r="G26" s="6">
        <v>70</v>
      </c>
      <c r="H26" s="13">
        <v>75413.429999999993</v>
      </c>
      <c r="I26" s="13">
        <v>566.91</v>
      </c>
      <c r="J26" s="13">
        <v>3680.52</v>
      </c>
    </row>
    <row r="27" spans="1:10" x14ac:dyDescent="0.3">
      <c r="A27" s="7" t="s">
        <v>362</v>
      </c>
      <c r="B27" s="6">
        <v>807</v>
      </c>
      <c r="C27" s="6">
        <v>214</v>
      </c>
      <c r="D27" s="6">
        <v>54</v>
      </c>
      <c r="E27" s="6">
        <v>0</v>
      </c>
      <c r="F27" s="6">
        <v>0</v>
      </c>
      <c r="G27" s="6">
        <v>1075</v>
      </c>
      <c r="H27" s="13">
        <v>1232967.3400000001</v>
      </c>
      <c r="I27" s="13">
        <v>16796.189999999999</v>
      </c>
      <c r="J27" s="13">
        <v>55686.34</v>
      </c>
    </row>
    <row r="28" spans="1:10" x14ac:dyDescent="0.3">
      <c r="A28" s="259" t="s">
        <v>363</v>
      </c>
      <c r="B28" s="6">
        <v>20978</v>
      </c>
      <c r="C28" s="6">
        <v>5917</v>
      </c>
      <c r="D28" s="6">
        <v>607</v>
      </c>
      <c r="E28" s="6">
        <v>0</v>
      </c>
      <c r="F28" s="6">
        <v>0</v>
      </c>
      <c r="G28" s="6">
        <v>27502</v>
      </c>
      <c r="H28" s="13">
        <v>42988847.340000004</v>
      </c>
      <c r="I28" s="13">
        <v>1734394.73</v>
      </c>
      <c r="J28" s="13">
        <v>2204099.91</v>
      </c>
    </row>
    <row r="29" spans="1:10" x14ac:dyDescent="0.3">
      <c r="A29" s="258" t="s">
        <v>601</v>
      </c>
      <c r="B29" s="6">
        <v>307277</v>
      </c>
      <c r="C29" s="6">
        <v>0</v>
      </c>
      <c r="D29" s="6">
        <v>63351</v>
      </c>
      <c r="E29" s="6">
        <v>0</v>
      </c>
      <c r="F29" s="6">
        <v>0</v>
      </c>
      <c r="G29" s="6">
        <v>370628</v>
      </c>
      <c r="H29" s="13">
        <v>187077296.37</v>
      </c>
      <c r="I29" s="13">
        <v>54211.42</v>
      </c>
      <c r="J29" s="13">
        <v>10858856.880000001</v>
      </c>
    </row>
    <row r="30" spans="1:10" x14ac:dyDescent="0.3">
      <c r="A30" s="7" t="s">
        <v>364</v>
      </c>
      <c r="B30" s="6">
        <v>26</v>
      </c>
      <c r="C30" s="6">
        <v>28</v>
      </c>
      <c r="D30" s="6">
        <v>5</v>
      </c>
      <c r="E30" s="6">
        <v>0</v>
      </c>
      <c r="F30" s="6">
        <v>0</v>
      </c>
      <c r="G30" s="6">
        <v>59</v>
      </c>
      <c r="H30" s="13">
        <v>50124.95</v>
      </c>
      <c r="I30" s="13">
        <v>64.83</v>
      </c>
      <c r="J30" s="13">
        <v>2541.6999999999998</v>
      </c>
    </row>
    <row r="31" spans="1:10" x14ac:dyDescent="0.3">
      <c r="A31" s="7" t="s">
        <v>365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43740.15</v>
      </c>
      <c r="I31" s="13">
        <v>297.93</v>
      </c>
      <c r="J31" s="13">
        <v>2126.29</v>
      </c>
    </row>
    <row r="32" spans="1:10" x14ac:dyDescent="0.3">
      <c r="A32" s="7" t="s">
        <v>534</v>
      </c>
      <c r="B32" s="6">
        <v>14</v>
      </c>
      <c r="C32" s="6">
        <v>5</v>
      </c>
      <c r="D32" s="6">
        <v>0</v>
      </c>
      <c r="E32" s="6">
        <v>0</v>
      </c>
      <c r="F32" s="6">
        <v>0</v>
      </c>
      <c r="G32" s="6">
        <v>19</v>
      </c>
      <c r="H32" s="13">
        <v>20175.27</v>
      </c>
      <c r="I32" s="13">
        <v>269.89999999999998</v>
      </c>
      <c r="J32" s="13">
        <v>1168.67</v>
      </c>
    </row>
    <row r="33" spans="1:10" x14ac:dyDescent="0.3">
      <c r="A33" s="7" t="s">
        <v>337</v>
      </c>
      <c r="B33" s="6">
        <v>102456</v>
      </c>
      <c r="C33" s="6">
        <v>32223</v>
      </c>
      <c r="D33" s="6">
        <v>10703</v>
      </c>
      <c r="E33" s="6">
        <v>373</v>
      </c>
      <c r="F33" s="6">
        <v>0</v>
      </c>
      <c r="G33" s="6">
        <v>145755</v>
      </c>
      <c r="H33" s="13">
        <v>114130204.17</v>
      </c>
      <c r="I33" s="13">
        <v>859640.34</v>
      </c>
      <c r="J33" s="13">
        <v>6660861.5300000003</v>
      </c>
    </row>
    <row r="34" spans="1:10" x14ac:dyDescent="0.3">
      <c r="A34" s="7" t="s">
        <v>573</v>
      </c>
      <c r="B34" s="6">
        <v>389555</v>
      </c>
      <c r="C34" s="6">
        <v>240114</v>
      </c>
      <c r="D34" s="6">
        <v>31413</v>
      </c>
      <c r="E34" s="6">
        <v>23397</v>
      </c>
      <c r="F34" s="6">
        <v>0</v>
      </c>
      <c r="G34" s="6">
        <v>684479</v>
      </c>
      <c r="H34" s="13">
        <v>542523425.36000001</v>
      </c>
      <c r="I34" s="13">
        <v>11547483.460000001</v>
      </c>
      <c r="J34" s="13">
        <v>30705733.66</v>
      </c>
    </row>
    <row r="35" spans="1:10" x14ac:dyDescent="0.3">
      <c r="A35" s="7" t="s">
        <v>596</v>
      </c>
      <c r="B35" s="6">
        <v>0</v>
      </c>
      <c r="C35" s="6">
        <v>6182</v>
      </c>
      <c r="D35" s="6">
        <v>0</v>
      </c>
      <c r="E35" s="6">
        <v>0</v>
      </c>
      <c r="F35" s="6">
        <v>0</v>
      </c>
      <c r="G35" s="6">
        <v>6182</v>
      </c>
      <c r="H35" s="13">
        <v>1085539.45</v>
      </c>
      <c r="I35" s="13">
        <v>0</v>
      </c>
      <c r="J35" s="13">
        <v>65133.54</v>
      </c>
    </row>
    <row r="36" spans="1:10" x14ac:dyDescent="0.3">
      <c r="A36" s="258" t="s">
        <v>597</v>
      </c>
      <c r="B36" s="6">
        <v>450</v>
      </c>
      <c r="C36" s="6">
        <v>55</v>
      </c>
      <c r="D36" s="6">
        <v>7</v>
      </c>
      <c r="E36" s="6">
        <v>5</v>
      </c>
      <c r="F36" s="6">
        <v>0</v>
      </c>
      <c r="G36" s="6">
        <v>517</v>
      </c>
      <c r="H36" s="13">
        <v>759430.29</v>
      </c>
      <c r="I36" s="13">
        <v>45413.88</v>
      </c>
      <c r="J36" s="13">
        <v>46165.4</v>
      </c>
    </row>
    <row r="37" spans="1:10" x14ac:dyDescent="0.3">
      <c r="A37" s="258" t="s">
        <v>598</v>
      </c>
      <c r="B37" s="6">
        <v>0</v>
      </c>
      <c r="C37" s="6">
        <v>1157</v>
      </c>
      <c r="D37" s="6">
        <v>0</v>
      </c>
      <c r="E37" s="6">
        <v>0</v>
      </c>
      <c r="F37" s="6">
        <v>0</v>
      </c>
      <c r="G37" s="6">
        <v>1157</v>
      </c>
      <c r="H37" s="13">
        <v>470625.81</v>
      </c>
      <c r="I37" s="13">
        <v>585.57000000000005</v>
      </c>
      <c r="J37" s="13">
        <v>28201.75</v>
      </c>
    </row>
    <row r="38" spans="1:10" x14ac:dyDescent="0.3">
      <c r="A38" s="258" t="s">
        <v>602</v>
      </c>
      <c r="B38" s="6">
        <v>15024</v>
      </c>
      <c r="C38" s="6">
        <v>0</v>
      </c>
      <c r="D38" s="6">
        <v>0</v>
      </c>
      <c r="E38" s="6">
        <v>18085</v>
      </c>
      <c r="F38" s="6">
        <v>0</v>
      </c>
      <c r="G38" s="6">
        <v>33109</v>
      </c>
      <c r="H38" s="13">
        <v>11791738.880000001</v>
      </c>
      <c r="I38" s="13">
        <v>11.45</v>
      </c>
      <c r="J38" s="13">
        <v>360172.4</v>
      </c>
    </row>
    <row r="39" spans="1:10" x14ac:dyDescent="0.3">
      <c r="A39" s="7" t="s">
        <v>535</v>
      </c>
      <c r="B39" s="6">
        <v>4840</v>
      </c>
      <c r="C39" s="6">
        <v>1267</v>
      </c>
      <c r="D39" s="6">
        <v>328</v>
      </c>
      <c r="E39" s="6">
        <v>0</v>
      </c>
      <c r="F39" s="6">
        <v>0</v>
      </c>
      <c r="G39" s="6">
        <v>6435</v>
      </c>
      <c r="H39" s="13">
        <v>2538960.14</v>
      </c>
      <c r="I39" s="13">
        <v>240253.2</v>
      </c>
      <c r="J39" s="13">
        <v>136325.91</v>
      </c>
    </row>
    <row r="40" spans="1:10" x14ac:dyDescent="0.3">
      <c r="A40" s="7" t="s">
        <v>536</v>
      </c>
      <c r="B40" s="6">
        <v>26734</v>
      </c>
      <c r="C40" s="6">
        <v>7798</v>
      </c>
      <c r="D40" s="6">
        <v>3074</v>
      </c>
      <c r="E40" s="6">
        <v>0</v>
      </c>
      <c r="F40" s="6">
        <v>0</v>
      </c>
      <c r="G40" s="6">
        <v>37606</v>
      </c>
      <c r="H40" s="13">
        <v>9008559.5299999993</v>
      </c>
      <c r="I40" s="13">
        <v>411092.37</v>
      </c>
      <c r="J40" s="13">
        <v>509443.86</v>
      </c>
    </row>
    <row r="41" spans="1:10" x14ac:dyDescent="0.3">
      <c r="A41" s="7" t="s">
        <v>649</v>
      </c>
      <c r="B41" s="6">
        <v>13118</v>
      </c>
      <c r="C41" s="6">
        <v>2543</v>
      </c>
      <c r="D41" s="6">
        <v>342</v>
      </c>
      <c r="E41" s="6">
        <v>0</v>
      </c>
      <c r="F41" s="6">
        <v>0</v>
      </c>
      <c r="G41" s="6">
        <v>16003</v>
      </c>
      <c r="H41" s="13">
        <v>5986860.5300000003</v>
      </c>
      <c r="I41" s="13">
        <v>297956.40000000002</v>
      </c>
      <c r="J41" s="13">
        <v>305300.65999999997</v>
      </c>
    </row>
    <row r="42" spans="1:10" x14ac:dyDescent="0.3">
      <c r="A42" s="7" t="s">
        <v>537</v>
      </c>
      <c r="B42" s="6">
        <v>2935</v>
      </c>
      <c r="C42" s="6">
        <v>1331</v>
      </c>
      <c r="D42" s="6">
        <v>288</v>
      </c>
      <c r="E42" s="6">
        <v>0</v>
      </c>
      <c r="F42" s="6">
        <v>0</v>
      </c>
      <c r="G42" s="6">
        <v>4554</v>
      </c>
      <c r="H42" s="13">
        <v>954705.06</v>
      </c>
      <c r="I42" s="13">
        <v>18404.28</v>
      </c>
      <c r="J42" s="13">
        <v>56104.89</v>
      </c>
    </row>
    <row r="43" spans="1:10" x14ac:dyDescent="0.3">
      <c r="A43" s="7" t="s">
        <v>538</v>
      </c>
      <c r="B43" s="6">
        <v>2169</v>
      </c>
      <c r="C43" s="6">
        <v>718</v>
      </c>
      <c r="D43" s="6">
        <v>44</v>
      </c>
      <c r="E43" s="6">
        <v>0</v>
      </c>
      <c r="F43" s="6">
        <v>0</v>
      </c>
      <c r="G43" s="6">
        <v>2931</v>
      </c>
      <c r="H43" s="13">
        <v>620892.13</v>
      </c>
      <c r="I43" s="13">
        <v>15645.76</v>
      </c>
      <c r="J43" s="13">
        <v>35918.800000000003</v>
      </c>
    </row>
    <row r="44" spans="1:10" x14ac:dyDescent="0.3">
      <c r="A44" s="7" t="s">
        <v>539</v>
      </c>
      <c r="B44" s="6">
        <v>22692</v>
      </c>
      <c r="C44" s="6">
        <v>4526</v>
      </c>
      <c r="D44" s="6">
        <v>194</v>
      </c>
      <c r="E44" s="6">
        <v>0</v>
      </c>
      <c r="F44" s="6">
        <v>0</v>
      </c>
      <c r="G44" s="6">
        <v>27412</v>
      </c>
      <c r="H44" s="13">
        <v>6964834.9699999997</v>
      </c>
      <c r="I44" s="13">
        <v>314285.99</v>
      </c>
      <c r="J44" s="13">
        <v>374512.36</v>
      </c>
    </row>
    <row r="45" spans="1:10" x14ac:dyDescent="0.3">
      <c r="A45" s="7" t="s">
        <v>540</v>
      </c>
      <c r="B45" s="6">
        <v>27488</v>
      </c>
      <c r="C45" s="6">
        <v>6991</v>
      </c>
      <c r="D45" s="6">
        <v>206</v>
      </c>
      <c r="E45" s="6">
        <v>0</v>
      </c>
      <c r="F45" s="6">
        <v>0</v>
      </c>
      <c r="G45" s="6">
        <v>34685</v>
      </c>
      <c r="H45" s="13">
        <v>8004111.4299999997</v>
      </c>
      <c r="I45" s="13">
        <v>265267.28999999998</v>
      </c>
      <c r="J45" s="13">
        <v>457446.74</v>
      </c>
    </row>
    <row r="46" spans="1:10" x14ac:dyDescent="0.3">
      <c r="A46" s="7" t="s">
        <v>512</v>
      </c>
      <c r="B46" s="6">
        <v>3784</v>
      </c>
      <c r="C46" s="6">
        <v>849</v>
      </c>
      <c r="D46" s="6">
        <v>61</v>
      </c>
      <c r="E46" s="6">
        <v>0</v>
      </c>
      <c r="F46" s="6">
        <v>0</v>
      </c>
      <c r="G46" s="6">
        <v>4694</v>
      </c>
      <c r="H46" s="13">
        <v>1691139.11</v>
      </c>
      <c r="I46" s="13">
        <v>145587.82</v>
      </c>
      <c r="J46" s="13">
        <v>88035</v>
      </c>
    </row>
    <row r="47" spans="1:10" x14ac:dyDescent="0.3">
      <c r="A47" s="7" t="s">
        <v>541</v>
      </c>
      <c r="B47" s="6">
        <v>1845</v>
      </c>
      <c r="C47" s="6">
        <v>986</v>
      </c>
      <c r="D47" s="6">
        <v>287</v>
      </c>
      <c r="E47" s="6">
        <v>0</v>
      </c>
      <c r="F47" s="6">
        <v>0</v>
      </c>
      <c r="G47" s="6">
        <v>3118</v>
      </c>
      <c r="H47" s="13">
        <v>370165.11</v>
      </c>
      <c r="I47" s="13">
        <v>1348.98</v>
      </c>
      <c r="J47" s="13">
        <v>22111.200000000001</v>
      </c>
    </row>
    <row r="48" spans="1:10" x14ac:dyDescent="0.3">
      <c r="A48" s="7" t="s">
        <v>542</v>
      </c>
      <c r="B48" s="6">
        <v>1135</v>
      </c>
      <c r="C48" s="6">
        <v>417</v>
      </c>
      <c r="D48" s="6">
        <v>6</v>
      </c>
      <c r="E48" s="6">
        <v>0</v>
      </c>
      <c r="F48" s="6">
        <v>0</v>
      </c>
      <c r="G48" s="6">
        <v>1558</v>
      </c>
      <c r="H48" s="13">
        <v>687570.34</v>
      </c>
      <c r="I48" s="13">
        <v>47414.34</v>
      </c>
      <c r="J48" s="13">
        <v>38368.89</v>
      </c>
    </row>
    <row r="49" spans="1:10" x14ac:dyDescent="0.3">
      <c r="A49" s="7" t="s">
        <v>630</v>
      </c>
      <c r="B49" s="6">
        <v>222430</v>
      </c>
      <c r="C49" s="6">
        <v>31804</v>
      </c>
      <c r="D49" s="6">
        <v>1086</v>
      </c>
      <c r="E49" s="6">
        <v>0</v>
      </c>
      <c r="F49" s="6">
        <v>0</v>
      </c>
      <c r="G49" s="6">
        <v>255320</v>
      </c>
      <c r="H49" s="13">
        <v>47648853.539999999</v>
      </c>
      <c r="I49" s="13">
        <v>430378.26</v>
      </c>
      <c r="J49" s="13">
        <v>2812465.69</v>
      </c>
    </row>
    <row r="50" spans="1:10" x14ac:dyDescent="0.3">
      <c r="A50" s="7" t="s">
        <v>543</v>
      </c>
      <c r="B50" s="6">
        <v>11078</v>
      </c>
      <c r="C50" s="6">
        <v>3544</v>
      </c>
      <c r="D50" s="6">
        <v>75</v>
      </c>
      <c r="E50" s="6">
        <v>0</v>
      </c>
      <c r="F50" s="6">
        <v>0</v>
      </c>
      <c r="G50" s="6">
        <v>14697</v>
      </c>
      <c r="H50" s="13">
        <v>1163131.8700000001</v>
      </c>
      <c r="I50" s="13">
        <v>78.31</v>
      </c>
      <c r="J50" s="13">
        <v>69786.720000000001</v>
      </c>
    </row>
    <row r="51" spans="1:10" x14ac:dyDescent="0.3">
      <c r="A51" s="7" t="s">
        <v>544</v>
      </c>
      <c r="B51" s="6">
        <v>5825</v>
      </c>
      <c r="C51" s="6">
        <v>1484</v>
      </c>
      <c r="D51" s="6">
        <v>80</v>
      </c>
      <c r="E51" s="6">
        <v>0</v>
      </c>
      <c r="F51" s="6">
        <v>0</v>
      </c>
      <c r="G51" s="6">
        <v>7389</v>
      </c>
      <c r="H51" s="13">
        <v>782335.94</v>
      </c>
      <c r="I51" s="13">
        <v>96.12</v>
      </c>
      <c r="J51" s="13">
        <v>46929.5</v>
      </c>
    </row>
    <row r="52" spans="1:10" x14ac:dyDescent="0.3">
      <c r="A52" s="7" t="s">
        <v>545</v>
      </c>
      <c r="B52" s="6">
        <v>24420</v>
      </c>
      <c r="C52" s="6">
        <v>9972</v>
      </c>
      <c r="D52" s="6">
        <v>641</v>
      </c>
      <c r="E52" s="6">
        <v>1</v>
      </c>
      <c r="F52" s="6">
        <v>0</v>
      </c>
      <c r="G52" s="6">
        <v>35034</v>
      </c>
      <c r="H52" s="13">
        <v>3798716.36</v>
      </c>
      <c r="I52" s="13">
        <v>0</v>
      </c>
      <c r="J52" s="13">
        <v>227629.3</v>
      </c>
    </row>
    <row r="53" spans="1:10" x14ac:dyDescent="0.3">
      <c r="A53" s="7" t="s">
        <v>546</v>
      </c>
      <c r="B53" s="6">
        <v>1398</v>
      </c>
      <c r="C53" s="6">
        <v>279</v>
      </c>
      <c r="D53" s="6">
        <v>23</v>
      </c>
      <c r="E53" s="6">
        <v>0</v>
      </c>
      <c r="F53" s="6">
        <v>0</v>
      </c>
      <c r="G53" s="6">
        <v>1700</v>
      </c>
      <c r="H53" s="13">
        <v>422687.92</v>
      </c>
      <c r="I53" s="13">
        <v>22386.82</v>
      </c>
      <c r="J53" s="13">
        <v>23926.01</v>
      </c>
    </row>
    <row r="54" spans="1:10" x14ac:dyDescent="0.3">
      <c r="A54" s="7" t="s">
        <v>581</v>
      </c>
      <c r="B54" s="6">
        <v>6410</v>
      </c>
      <c r="C54" s="6">
        <v>74</v>
      </c>
      <c r="D54" s="6">
        <v>18</v>
      </c>
      <c r="E54" s="6">
        <v>0</v>
      </c>
      <c r="F54" s="6">
        <v>0</v>
      </c>
      <c r="G54" s="6">
        <v>6502</v>
      </c>
      <c r="H54" s="13">
        <v>3627681.26</v>
      </c>
      <c r="I54" s="13">
        <v>154551.51</v>
      </c>
      <c r="J54" s="13">
        <v>208388.78</v>
      </c>
    </row>
    <row r="55" spans="1:10" x14ac:dyDescent="0.3">
      <c r="A55" s="7" t="s">
        <v>338</v>
      </c>
      <c r="B55" s="6">
        <v>2892</v>
      </c>
      <c r="C55" s="6">
        <v>0</v>
      </c>
      <c r="D55" s="6">
        <v>0</v>
      </c>
      <c r="E55" s="6">
        <v>0</v>
      </c>
      <c r="F55" s="6">
        <v>0</v>
      </c>
      <c r="G55" s="6">
        <v>2892</v>
      </c>
      <c r="H55" s="13">
        <v>1516728.81</v>
      </c>
      <c r="I55" s="13">
        <v>56966.53</v>
      </c>
      <c r="J55" s="13">
        <v>87447.25</v>
      </c>
    </row>
    <row r="56" spans="1:10" x14ac:dyDescent="0.3">
      <c r="A56" s="7" t="s">
        <v>547</v>
      </c>
      <c r="B56" s="6">
        <v>4117</v>
      </c>
      <c r="C56" s="6">
        <v>984</v>
      </c>
      <c r="D56" s="6">
        <v>88</v>
      </c>
      <c r="E56" s="6">
        <v>0</v>
      </c>
      <c r="F56" s="6">
        <v>0</v>
      </c>
      <c r="G56" s="6">
        <v>5189</v>
      </c>
      <c r="H56" s="13">
        <v>2563834.89</v>
      </c>
      <c r="I56" s="13">
        <v>340357.59</v>
      </c>
      <c r="J56" s="13">
        <v>122675.15</v>
      </c>
    </row>
    <row r="57" spans="1:10" x14ac:dyDescent="0.3">
      <c r="A57" s="7" t="s">
        <v>548</v>
      </c>
      <c r="B57" s="6">
        <v>7567</v>
      </c>
      <c r="C57" s="6">
        <v>2928</v>
      </c>
      <c r="D57" s="6">
        <v>330</v>
      </c>
      <c r="E57" s="6">
        <v>0</v>
      </c>
      <c r="F57" s="6">
        <v>0</v>
      </c>
      <c r="G57" s="6">
        <v>10825</v>
      </c>
      <c r="H57" s="13">
        <v>2848384.21</v>
      </c>
      <c r="I57" s="13">
        <v>102367.03</v>
      </c>
      <c r="J57" s="13">
        <v>158837.26</v>
      </c>
    </row>
    <row r="58" spans="1:10" x14ac:dyDescent="0.3">
      <c r="A58" s="7" t="s">
        <v>549</v>
      </c>
      <c r="B58" s="6">
        <v>296906</v>
      </c>
      <c r="C58" s="6">
        <v>92450</v>
      </c>
      <c r="D58" s="6">
        <v>40334</v>
      </c>
      <c r="E58" s="6">
        <v>0</v>
      </c>
      <c r="F58" s="6">
        <v>0</v>
      </c>
      <c r="G58" s="6">
        <v>429690</v>
      </c>
      <c r="H58" s="13">
        <v>77941879.010000005</v>
      </c>
      <c r="I58" s="13">
        <v>2863931.67</v>
      </c>
      <c r="J58" s="13">
        <v>4457378.5199999996</v>
      </c>
    </row>
    <row r="59" spans="1:10" x14ac:dyDescent="0.3">
      <c r="A59" s="7" t="s">
        <v>550</v>
      </c>
      <c r="B59" s="6">
        <v>31307</v>
      </c>
      <c r="C59" s="6">
        <v>10165</v>
      </c>
      <c r="D59" s="6">
        <v>204</v>
      </c>
      <c r="E59" s="6">
        <v>0</v>
      </c>
      <c r="F59" s="6">
        <v>0</v>
      </c>
      <c r="G59" s="6">
        <v>41676</v>
      </c>
      <c r="H59" s="13">
        <v>12271783.57</v>
      </c>
      <c r="I59" s="13">
        <v>544419.80000000005</v>
      </c>
      <c r="J59" s="13">
        <v>703281.71</v>
      </c>
    </row>
    <row r="60" spans="1:10" x14ac:dyDescent="0.3">
      <c r="A60" s="7" t="s">
        <v>551</v>
      </c>
      <c r="B60" s="6">
        <v>440</v>
      </c>
      <c r="C60" s="6">
        <v>56</v>
      </c>
      <c r="D60" s="6">
        <v>2</v>
      </c>
      <c r="E60" s="6">
        <v>0</v>
      </c>
      <c r="F60" s="6">
        <v>0</v>
      </c>
      <c r="G60" s="6">
        <v>498</v>
      </c>
      <c r="H60" s="13">
        <v>115794.32</v>
      </c>
      <c r="I60" s="13">
        <v>2649.46</v>
      </c>
      <c r="J60" s="13">
        <v>6736.95</v>
      </c>
    </row>
    <row r="61" spans="1:10" x14ac:dyDescent="0.3">
      <c r="A61" s="7" t="s">
        <v>552</v>
      </c>
      <c r="B61" s="6">
        <v>760</v>
      </c>
      <c r="C61" s="6">
        <v>276</v>
      </c>
      <c r="D61" s="6">
        <v>54</v>
      </c>
      <c r="E61" s="6">
        <v>0</v>
      </c>
      <c r="F61" s="6">
        <v>0</v>
      </c>
      <c r="G61" s="6">
        <v>1090</v>
      </c>
      <c r="H61" s="13">
        <v>227777.11</v>
      </c>
      <c r="I61" s="13">
        <v>4064.2</v>
      </c>
      <c r="J61" s="13">
        <v>13423.16</v>
      </c>
    </row>
    <row r="62" spans="1:10" x14ac:dyDescent="0.3">
      <c r="A62" s="7" t="s">
        <v>366</v>
      </c>
      <c r="B62" s="6">
        <v>8</v>
      </c>
      <c r="C62" s="6">
        <v>4</v>
      </c>
      <c r="D62" s="6">
        <v>0</v>
      </c>
      <c r="E62" s="6">
        <v>0</v>
      </c>
      <c r="F62" s="6">
        <v>0</v>
      </c>
      <c r="G62" s="6">
        <v>12</v>
      </c>
      <c r="H62" s="13">
        <v>24414.21</v>
      </c>
      <c r="I62" s="13">
        <v>1316.26</v>
      </c>
      <c r="J62" s="13">
        <v>1003.15</v>
      </c>
    </row>
    <row r="63" spans="1:10" x14ac:dyDescent="0.3">
      <c r="A63" s="7" t="s">
        <v>432</v>
      </c>
      <c r="B63" s="6">
        <v>502</v>
      </c>
      <c r="C63" s="6">
        <v>16</v>
      </c>
      <c r="D63" s="6">
        <v>4</v>
      </c>
      <c r="E63" s="6">
        <v>0</v>
      </c>
      <c r="F63" s="6">
        <v>0</v>
      </c>
      <c r="G63" s="6">
        <v>522</v>
      </c>
      <c r="H63" s="13">
        <v>201770.54</v>
      </c>
      <c r="I63" s="13">
        <v>6019.8</v>
      </c>
      <c r="J63" s="13">
        <v>11745.01</v>
      </c>
    </row>
    <row r="64" spans="1:10" x14ac:dyDescent="0.3">
      <c r="A64" s="7" t="s">
        <v>631</v>
      </c>
      <c r="B64" s="6">
        <v>558</v>
      </c>
      <c r="C64" s="6">
        <v>180</v>
      </c>
      <c r="D64" s="6">
        <v>2</v>
      </c>
      <c r="E64" s="6">
        <v>0</v>
      </c>
      <c r="F64" s="6">
        <v>0</v>
      </c>
      <c r="G64" s="6">
        <v>740</v>
      </c>
      <c r="H64" s="13">
        <v>290068.71999999997</v>
      </c>
      <c r="I64" s="13">
        <v>36132.6</v>
      </c>
      <c r="J64" s="13">
        <v>14993.99</v>
      </c>
    </row>
    <row r="65" spans="1:10" x14ac:dyDescent="0.3">
      <c r="A65" s="7" t="s">
        <v>523</v>
      </c>
      <c r="B65" s="6">
        <v>6633</v>
      </c>
      <c r="C65" s="6">
        <v>2241</v>
      </c>
      <c r="D65" s="6">
        <v>523</v>
      </c>
      <c r="E65" s="6">
        <v>0</v>
      </c>
      <c r="F65" s="6">
        <v>0</v>
      </c>
      <c r="G65" s="6">
        <v>9397</v>
      </c>
      <c r="H65" s="13">
        <v>1668539.61</v>
      </c>
      <c r="I65" s="13">
        <v>50040.51</v>
      </c>
      <c r="J65" s="13">
        <v>96405.65</v>
      </c>
    </row>
    <row r="66" spans="1:10" x14ac:dyDescent="0.3">
      <c r="A66" s="7" t="s">
        <v>553</v>
      </c>
      <c r="B66" s="6">
        <v>2994</v>
      </c>
      <c r="C66" s="6">
        <v>469</v>
      </c>
      <c r="D66" s="6">
        <v>45</v>
      </c>
      <c r="E66" s="6">
        <v>0</v>
      </c>
      <c r="F66" s="6">
        <v>0</v>
      </c>
      <c r="G66" s="6">
        <v>3508</v>
      </c>
      <c r="H66" s="13">
        <v>1641527.7</v>
      </c>
      <c r="I66" s="13">
        <v>227645.76</v>
      </c>
      <c r="J66" s="13">
        <v>95629.15</v>
      </c>
    </row>
    <row r="67" spans="1:10" x14ac:dyDescent="0.3">
      <c r="A67" s="7" t="s">
        <v>525</v>
      </c>
      <c r="B67" s="6">
        <v>23460</v>
      </c>
      <c r="C67" s="6">
        <v>8460</v>
      </c>
      <c r="D67" s="6">
        <v>586</v>
      </c>
      <c r="E67" s="6">
        <v>0</v>
      </c>
      <c r="F67" s="6">
        <v>0</v>
      </c>
      <c r="G67" s="6">
        <v>32506</v>
      </c>
      <c r="H67" s="13">
        <v>10759046.380000001</v>
      </c>
      <c r="I67" s="13">
        <v>979375.24</v>
      </c>
      <c r="J67" s="13">
        <v>549563.32999999996</v>
      </c>
    </row>
    <row r="68" spans="1:10" x14ac:dyDescent="0.3">
      <c r="A68" s="7" t="s">
        <v>526</v>
      </c>
      <c r="B68" s="6">
        <v>22064</v>
      </c>
      <c r="C68" s="6">
        <v>5423</v>
      </c>
      <c r="D68" s="6">
        <v>406</v>
      </c>
      <c r="E68" s="6">
        <v>0</v>
      </c>
      <c r="F68" s="6">
        <v>0</v>
      </c>
      <c r="G68" s="6">
        <v>27893</v>
      </c>
      <c r="H68" s="13">
        <v>6742650.5</v>
      </c>
      <c r="I68" s="13">
        <v>444238.74</v>
      </c>
      <c r="J68" s="13">
        <v>358697.36</v>
      </c>
    </row>
    <row r="69" spans="1:10" x14ac:dyDescent="0.3">
      <c r="A69" s="7" t="s">
        <v>632</v>
      </c>
      <c r="B69" s="6">
        <v>8461</v>
      </c>
      <c r="C69" s="6">
        <v>2472</v>
      </c>
      <c r="D69" s="6">
        <v>296</v>
      </c>
      <c r="E69" s="6">
        <v>0</v>
      </c>
      <c r="F69" s="6">
        <v>0</v>
      </c>
      <c r="G69" s="6">
        <v>11229</v>
      </c>
      <c r="H69" s="13">
        <v>2093734.58</v>
      </c>
      <c r="I69" s="13">
        <v>42553.66</v>
      </c>
      <c r="J69" s="13">
        <v>122311.44</v>
      </c>
    </row>
    <row r="70" spans="1:10" x14ac:dyDescent="0.3">
      <c r="A70" s="7" t="s">
        <v>554</v>
      </c>
      <c r="B70" s="6">
        <v>520</v>
      </c>
      <c r="C70" s="6">
        <v>189</v>
      </c>
      <c r="D70" s="6">
        <v>43</v>
      </c>
      <c r="E70" s="6">
        <v>0</v>
      </c>
      <c r="F70" s="6">
        <v>0</v>
      </c>
      <c r="G70" s="6">
        <v>752</v>
      </c>
      <c r="H70" s="13">
        <v>168929.43</v>
      </c>
      <c r="I70" s="13">
        <v>4760.3599999999997</v>
      </c>
      <c r="J70" s="13">
        <v>9828.11</v>
      </c>
    </row>
    <row r="71" spans="1:10" x14ac:dyDescent="0.3">
      <c r="A71" s="7" t="s">
        <v>555</v>
      </c>
      <c r="B71" s="6">
        <v>1618</v>
      </c>
      <c r="C71" s="6">
        <v>443</v>
      </c>
      <c r="D71" s="6">
        <v>29</v>
      </c>
      <c r="E71" s="6">
        <v>0</v>
      </c>
      <c r="F71" s="6">
        <v>0</v>
      </c>
      <c r="G71" s="6">
        <v>2090</v>
      </c>
      <c r="H71" s="13">
        <v>857387.49</v>
      </c>
      <c r="I71" s="13">
        <v>99109.04</v>
      </c>
      <c r="J71" s="13">
        <v>49842.65</v>
      </c>
    </row>
    <row r="72" spans="1:10" x14ac:dyDescent="0.3">
      <c r="A72" s="7" t="s">
        <v>339</v>
      </c>
      <c r="B72" s="6">
        <v>185544</v>
      </c>
      <c r="C72" s="6">
        <v>95253</v>
      </c>
      <c r="D72" s="6">
        <v>20888</v>
      </c>
      <c r="E72" s="6">
        <v>0</v>
      </c>
      <c r="F72" s="6">
        <v>0</v>
      </c>
      <c r="G72" s="6">
        <v>301685</v>
      </c>
      <c r="H72" s="13">
        <v>48886252.090000004</v>
      </c>
      <c r="I72" s="13">
        <v>1086646.49</v>
      </c>
      <c r="J72" s="13">
        <v>2854342.14</v>
      </c>
    </row>
    <row r="73" spans="1:10" x14ac:dyDescent="0.3">
      <c r="A73" s="7" t="s">
        <v>633</v>
      </c>
      <c r="B73" s="6">
        <v>645</v>
      </c>
      <c r="C73" s="6">
        <v>319</v>
      </c>
      <c r="D73" s="6">
        <v>159</v>
      </c>
      <c r="E73" s="6">
        <v>0</v>
      </c>
      <c r="F73" s="6">
        <v>0</v>
      </c>
      <c r="G73" s="6">
        <v>1123</v>
      </c>
      <c r="H73" s="13">
        <v>65339.65</v>
      </c>
      <c r="I73" s="13">
        <v>269.35000000000002</v>
      </c>
      <c r="J73" s="13">
        <v>3903.39</v>
      </c>
    </row>
    <row r="74" spans="1:10" x14ac:dyDescent="0.3">
      <c r="A74" s="7" t="s">
        <v>340</v>
      </c>
      <c r="B74" s="6">
        <v>12</v>
      </c>
      <c r="C74" s="6">
        <v>2</v>
      </c>
      <c r="D74" s="6">
        <v>0</v>
      </c>
      <c r="E74" s="6">
        <v>0</v>
      </c>
      <c r="F74" s="6">
        <v>0</v>
      </c>
      <c r="G74" s="6">
        <v>14</v>
      </c>
      <c r="H74" s="13">
        <v>6890.38</v>
      </c>
      <c r="I74" s="13">
        <v>564.51</v>
      </c>
      <c r="J74" s="13">
        <v>0</v>
      </c>
    </row>
    <row r="75" spans="1:10" x14ac:dyDescent="0.3">
      <c r="A75" s="7" t="s">
        <v>587</v>
      </c>
      <c r="B75" s="6">
        <v>696</v>
      </c>
      <c r="C75" s="6">
        <v>174</v>
      </c>
      <c r="D75" s="6">
        <v>0</v>
      </c>
      <c r="E75" s="6">
        <v>0</v>
      </c>
      <c r="F75" s="6">
        <v>0</v>
      </c>
      <c r="G75" s="6">
        <v>870</v>
      </c>
      <c r="H75" s="13">
        <v>28327.759999999998</v>
      </c>
      <c r="I75" s="13">
        <v>0</v>
      </c>
      <c r="J75" s="13">
        <v>1699.8</v>
      </c>
    </row>
    <row r="76" spans="1:10" x14ac:dyDescent="0.3">
      <c r="A76" s="7" t="s">
        <v>341</v>
      </c>
      <c r="B76" s="6">
        <v>80</v>
      </c>
      <c r="C76" s="6">
        <v>3</v>
      </c>
      <c r="D76" s="6">
        <v>2</v>
      </c>
      <c r="E76" s="6">
        <v>0</v>
      </c>
      <c r="F76" s="6">
        <v>0</v>
      </c>
      <c r="G76" s="6">
        <v>85</v>
      </c>
      <c r="H76" s="13">
        <v>81331.320000000007</v>
      </c>
      <c r="I76" s="13">
        <v>1445.77</v>
      </c>
      <c r="J76" s="13">
        <v>4543.2</v>
      </c>
    </row>
    <row r="77" spans="1:10" x14ac:dyDescent="0.3">
      <c r="A77" s="7" t="s">
        <v>556</v>
      </c>
      <c r="B77" s="6">
        <v>891</v>
      </c>
      <c r="C77" s="6">
        <v>256</v>
      </c>
      <c r="D77" s="6">
        <v>66</v>
      </c>
      <c r="E77" s="6">
        <v>0</v>
      </c>
      <c r="F77" s="6">
        <v>0</v>
      </c>
      <c r="G77" s="6">
        <v>1213</v>
      </c>
      <c r="H77" s="13">
        <v>419050.04</v>
      </c>
      <c r="I77" s="13">
        <v>32119.79</v>
      </c>
      <c r="J77" s="13">
        <v>23200.92</v>
      </c>
    </row>
    <row r="78" spans="1:10" x14ac:dyDescent="0.3">
      <c r="A78" s="7" t="s">
        <v>342</v>
      </c>
      <c r="B78" s="6">
        <v>31012</v>
      </c>
      <c r="C78" s="6">
        <v>15638</v>
      </c>
      <c r="D78" s="6">
        <v>2429</v>
      </c>
      <c r="E78" s="6">
        <v>0</v>
      </c>
      <c r="F78" s="6">
        <v>0</v>
      </c>
      <c r="G78" s="6">
        <v>49079</v>
      </c>
      <c r="H78" s="13">
        <v>48510088.490000002</v>
      </c>
      <c r="I78" s="13">
        <v>857929.8</v>
      </c>
      <c r="J78" s="13">
        <v>2705545.19</v>
      </c>
    </row>
    <row r="79" spans="1:10" x14ac:dyDescent="0.3">
      <c r="A79" s="7" t="s">
        <v>343</v>
      </c>
      <c r="B79" s="6">
        <v>61143</v>
      </c>
      <c r="C79" s="6">
        <v>0</v>
      </c>
      <c r="D79" s="6">
        <v>0</v>
      </c>
      <c r="E79" s="6">
        <v>0</v>
      </c>
      <c r="F79" s="6">
        <v>0</v>
      </c>
      <c r="G79" s="6">
        <v>61143</v>
      </c>
      <c r="H79" s="13">
        <v>7575661.2599999998</v>
      </c>
      <c r="I79" s="13">
        <v>0</v>
      </c>
      <c r="J79" s="13">
        <v>155591.54</v>
      </c>
    </row>
    <row r="80" spans="1:10" x14ac:dyDescent="0.3">
      <c r="A80" s="7" t="s">
        <v>344</v>
      </c>
      <c r="B80" s="6">
        <v>12499</v>
      </c>
      <c r="C80" s="6">
        <v>3418</v>
      </c>
      <c r="D80" s="6">
        <v>0</v>
      </c>
      <c r="E80" s="6">
        <v>0</v>
      </c>
      <c r="F80" s="6">
        <v>0</v>
      </c>
      <c r="G80" s="6">
        <v>15917</v>
      </c>
      <c r="H80" s="13">
        <v>3144694.06</v>
      </c>
      <c r="I80" s="13">
        <v>0</v>
      </c>
      <c r="J80" s="13">
        <v>0</v>
      </c>
    </row>
    <row r="81" spans="1:10" x14ac:dyDescent="0.3">
      <c r="A81" s="7" t="s">
        <v>345</v>
      </c>
      <c r="B81" s="6">
        <v>12009</v>
      </c>
      <c r="C81" s="6">
        <v>3063</v>
      </c>
      <c r="D81" s="6">
        <v>16</v>
      </c>
      <c r="E81" s="6">
        <v>0</v>
      </c>
      <c r="F81" s="6">
        <v>0</v>
      </c>
      <c r="G81" s="6">
        <v>15088</v>
      </c>
      <c r="H81" s="13">
        <v>6387834.8799999999</v>
      </c>
      <c r="I81" s="13">
        <v>0</v>
      </c>
      <c r="J81" s="13">
        <v>131761.10999999999</v>
      </c>
    </row>
    <row r="82" spans="1:10" x14ac:dyDescent="0.3">
      <c r="A82" s="7" t="s">
        <v>346</v>
      </c>
      <c r="B82" s="6">
        <v>256227</v>
      </c>
      <c r="C82" s="6">
        <v>41831</v>
      </c>
      <c r="D82" s="6">
        <v>0</v>
      </c>
      <c r="E82" s="6">
        <v>0</v>
      </c>
      <c r="F82" s="6">
        <v>0</v>
      </c>
      <c r="G82" s="6">
        <v>298058</v>
      </c>
      <c r="H82" s="13">
        <v>26248495.690000001</v>
      </c>
      <c r="I82" s="13">
        <v>811.76</v>
      </c>
      <c r="J82" s="13">
        <v>0</v>
      </c>
    </row>
    <row r="83" spans="1:10" x14ac:dyDescent="0.3">
      <c r="A83" s="7" t="s">
        <v>347</v>
      </c>
      <c r="B83" s="6">
        <v>12499</v>
      </c>
      <c r="C83" s="6">
        <v>3418</v>
      </c>
      <c r="D83" s="6">
        <v>0</v>
      </c>
      <c r="E83" s="6">
        <v>0</v>
      </c>
      <c r="F83" s="6">
        <v>0</v>
      </c>
      <c r="G83" s="6">
        <v>15917</v>
      </c>
      <c r="H83" s="13">
        <v>1321697.74</v>
      </c>
      <c r="I83" s="13">
        <v>0</v>
      </c>
      <c r="J83" s="13">
        <v>0</v>
      </c>
    </row>
    <row r="84" spans="1:10" x14ac:dyDescent="0.3">
      <c r="A84" s="7" t="s">
        <v>348</v>
      </c>
      <c r="B84" s="6">
        <v>24503</v>
      </c>
      <c r="C84" s="6">
        <v>0</v>
      </c>
      <c r="D84" s="6">
        <v>0</v>
      </c>
      <c r="E84" s="6">
        <v>0</v>
      </c>
      <c r="F84" s="6">
        <v>0</v>
      </c>
      <c r="G84" s="6">
        <v>24503</v>
      </c>
      <c r="H84" s="13">
        <v>3367467.36</v>
      </c>
      <c r="I84" s="13">
        <v>0</v>
      </c>
      <c r="J84" s="13">
        <v>0</v>
      </c>
    </row>
    <row r="85" spans="1:10" x14ac:dyDescent="0.3">
      <c r="A85" s="7" t="s">
        <v>650</v>
      </c>
      <c r="B85" s="6">
        <v>171</v>
      </c>
      <c r="C85" s="6">
        <v>68</v>
      </c>
      <c r="D85" s="6">
        <v>0</v>
      </c>
      <c r="E85" s="6">
        <v>0</v>
      </c>
      <c r="F85" s="6">
        <v>0</v>
      </c>
      <c r="G85" s="6">
        <v>239</v>
      </c>
      <c r="H85" s="13">
        <v>86045.95</v>
      </c>
      <c r="I85" s="13">
        <v>3924.98</v>
      </c>
      <c r="J85" s="13">
        <v>4917.08</v>
      </c>
    </row>
    <row r="86" spans="1:10" ht="15.6" x14ac:dyDescent="0.3">
      <c r="A86" s="45" t="s">
        <v>557</v>
      </c>
      <c r="B86" s="47">
        <f t="shared" ref="B86:H86" si="0">SUM(B4:B85)</f>
        <v>3279515</v>
      </c>
      <c r="C86" s="47">
        <f t="shared" si="0"/>
        <v>992612</v>
      </c>
      <c r="D86" s="47">
        <f t="shared" si="0"/>
        <v>279530</v>
      </c>
      <c r="E86" s="47">
        <f t="shared" si="0"/>
        <v>47890</v>
      </c>
      <c r="F86" s="47">
        <f t="shared" si="0"/>
        <v>0</v>
      </c>
      <c r="G86" s="47">
        <f t="shared" si="0"/>
        <v>4599547</v>
      </c>
      <c r="H86" s="49">
        <f t="shared" si="0"/>
        <v>2626612700.400001</v>
      </c>
      <c r="I86" s="49"/>
      <c r="J86" s="49"/>
    </row>
    <row r="90" spans="1:10" x14ac:dyDescent="0.3">
      <c r="B90" s="8"/>
    </row>
    <row r="91" spans="1:10" x14ac:dyDescent="0.3">
      <c r="B91" s="8"/>
      <c r="D91" s="8"/>
    </row>
    <row r="92" spans="1:10" x14ac:dyDescent="0.3">
      <c r="C92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73"/>
  <sheetViews>
    <sheetView zoomScaleNormal="100" workbookViewId="0">
      <selection activeCell="H25" sqref="H25"/>
    </sheetView>
  </sheetViews>
  <sheetFormatPr defaultColWidth="9.109375" defaultRowHeight="14.4" x14ac:dyDescent="0.3"/>
  <cols>
    <col min="1" max="1" width="22.5546875" customWidth="1"/>
    <col min="2" max="2" width="11.44140625" customWidth="1"/>
    <col min="3" max="3" width="13.109375" customWidth="1"/>
    <col min="4" max="4" width="13.6640625" customWidth="1"/>
    <col min="5" max="5" width="12" customWidth="1"/>
    <col min="6" max="6" width="15.88671875" customWidth="1"/>
    <col min="7" max="7" width="14.6640625" customWidth="1"/>
    <col min="8" max="8" width="18" customWidth="1"/>
  </cols>
  <sheetData>
    <row r="1" spans="1:8" x14ac:dyDescent="0.3">
      <c r="A1" s="452"/>
      <c r="B1" s="452"/>
      <c r="C1" s="452"/>
      <c r="D1" s="452"/>
      <c r="E1" s="452"/>
      <c r="F1" s="452"/>
      <c r="G1" s="452"/>
      <c r="H1" s="452"/>
    </row>
    <row r="3" spans="1:8" s="38" customFormat="1" ht="55.5" customHeight="1" x14ac:dyDescent="0.3">
      <c r="A3" s="261" t="s">
        <v>44</v>
      </c>
      <c r="B3" s="260" t="s">
        <v>307</v>
      </c>
      <c r="C3" s="261" t="s">
        <v>5</v>
      </c>
      <c r="D3" s="261" t="s">
        <v>6</v>
      </c>
      <c r="E3" s="261" t="s">
        <v>45</v>
      </c>
      <c r="F3" s="260" t="s">
        <v>621</v>
      </c>
      <c r="G3" s="260" t="s">
        <v>566</v>
      </c>
      <c r="H3" s="260" t="s">
        <v>3</v>
      </c>
    </row>
    <row r="4" spans="1:8" x14ac:dyDescent="0.3">
      <c r="A4" s="81" t="s">
        <v>504</v>
      </c>
      <c r="B4" s="81" t="s">
        <v>76</v>
      </c>
      <c r="C4" s="82">
        <v>0</v>
      </c>
      <c r="D4" s="82">
        <v>393</v>
      </c>
      <c r="E4" s="82">
        <v>42</v>
      </c>
      <c r="F4" s="82">
        <v>17</v>
      </c>
      <c r="G4" s="82">
        <v>452</v>
      </c>
      <c r="H4" s="7">
        <v>374.22</v>
      </c>
    </row>
    <row r="5" spans="1:8" x14ac:dyDescent="0.3">
      <c r="A5" s="81" t="s">
        <v>504</v>
      </c>
      <c r="B5" s="81" t="s">
        <v>77</v>
      </c>
      <c r="C5" s="82">
        <v>12</v>
      </c>
      <c r="D5" s="82">
        <v>137</v>
      </c>
      <c r="E5" s="82">
        <v>553</v>
      </c>
      <c r="F5" s="82">
        <v>39</v>
      </c>
      <c r="G5" s="82">
        <v>741</v>
      </c>
      <c r="H5" s="7">
        <v>537.48</v>
      </c>
    </row>
    <row r="6" spans="1:8" x14ac:dyDescent="0.3">
      <c r="A6" s="81" t="s">
        <v>504</v>
      </c>
      <c r="B6" s="81" t="s">
        <v>95</v>
      </c>
      <c r="C6" s="82">
        <v>33</v>
      </c>
      <c r="D6" s="82">
        <v>129</v>
      </c>
      <c r="E6" s="82">
        <v>454</v>
      </c>
      <c r="F6" s="82">
        <v>29</v>
      </c>
      <c r="G6" s="82">
        <v>645</v>
      </c>
      <c r="H6" s="7">
        <v>595.95000000000005</v>
      </c>
    </row>
    <row r="7" spans="1:8" x14ac:dyDescent="0.3">
      <c r="A7" s="81" t="s">
        <v>504</v>
      </c>
      <c r="B7" s="81" t="s">
        <v>96</v>
      </c>
      <c r="C7" s="82">
        <v>382</v>
      </c>
      <c r="D7" s="82">
        <v>200</v>
      </c>
      <c r="E7" s="82">
        <v>661</v>
      </c>
      <c r="F7" s="82">
        <v>47</v>
      </c>
      <c r="G7" s="82">
        <v>1290</v>
      </c>
      <c r="H7" s="7">
        <v>760.56</v>
      </c>
    </row>
    <row r="8" spans="1:8" x14ac:dyDescent="0.3">
      <c r="A8" s="81" t="s">
        <v>504</v>
      </c>
      <c r="B8" s="81" t="s">
        <v>97</v>
      </c>
      <c r="C8" s="82">
        <v>3008</v>
      </c>
      <c r="D8" s="82">
        <v>321</v>
      </c>
      <c r="E8" s="82">
        <v>612</v>
      </c>
      <c r="F8" s="82">
        <v>42</v>
      </c>
      <c r="G8" s="82">
        <v>3983</v>
      </c>
      <c r="H8" s="7">
        <v>922</v>
      </c>
    </row>
    <row r="9" spans="1:8" x14ac:dyDescent="0.3">
      <c r="A9" s="81" t="s">
        <v>504</v>
      </c>
      <c r="B9" s="81" t="s">
        <v>98</v>
      </c>
      <c r="C9" s="82">
        <v>3343</v>
      </c>
      <c r="D9" s="82">
        <v>510</v>
      </c>
      <c r="E9" s="82">
        <v>269</v>
      </c>
      <c r="F9" s="82">
        <v>75</v>
      </c>
      <c r="G9" s="82">
        <v>4197</v>
      </c>
      <c r="H9" s="7">
        <v>724.83</v>
      </c>
    </row>
    <row r="10" spans="1:8" x14ac:dyDescent="0.3">
      <c r="A10" s="81" t="s">
        <v>504</v>
      </c>
      <c r="B10" s="81" t="s">
        <v>99</v>
      </c>
      <c r="C10" s="82">
        <v>417</v>
      </c>
      <c r="D10" s="82">
        <v>610</v>
      </c>
      <c r="E10" s="82">
        <v>68</v>
      </c>
      <c r="F10" s="82">
        <v>96</v>
      </c>
      <c r="G10" s="82">
        <v>1191</v>
      </c>
      <c r="H10" s="7">
        <v>720.46</v>
      </c>
    </row>
    <row r="11" spans="1:8" x14ac:dyDescent="0.3">
      <c r="A11" s="81" t="s">
        <v>504</v>
      </c>
      <c r="B11" s="81" t="s">
        <v>100</v>
      </c>
      <c r="C11" s="82">
        <v>124</v>
      </c>
      <c r="D11" s="82">
        <v>826</v>
      </c>
      <c r="E11" s="82">
        <v>51</v>
      </c>
      <c r="F11" s="82">
        <v>174</v>
      </c>
      <c r="G11" s="82">
        <v>1175</v>
      </c>
      <c r="H11" s="7">
        <v>702.1</v>
      </c>
    </row>
    <row r="12" spans="1:8" x14ac:dyDescent="0.3">
      <c r="A12" s="81" t="s">
        <v>504</v>
      </c>
      <c r="B12" s="81" t="s">
        <v>101</v>
      </c>
      <c r="C12" s="82">
        <v>36</v>
      </c>
      <c r="D12" s="82">
        <v>593</v>
      </c>
      <c r="E12" s="82">
        <v>28</v>
      </c>
      <c r="F12" s="82">
        <v>273</v>
      </c>
      <c r="G12" s="82">
        <v>930</v>
      </c>
      <c r="H12" s="7">
        <v>693.75</v>
      </c>
    </row>
    <row r="13" spans="1:8" x14ac:dyDescent="0.3">
      <c r="A13" s="81" t="s">
        <v>504</v>
      </c>
      <c r="B13" s="81" t="s">
        <v>109</v>
      </c>
      <c r="C13" s="82">
        <v>20</v>
      </c>
      <c r="D13" s="82">
        <v>459</v>
      </c>
      <c r="E13" s="82">
        <v>23</v>
      </c>
      <c r="F13" s="82">
        <v>398</v>
      </c>
      <c r="G13" s="82">
        <v>900</v>
      </c>
      <c r="H13" s="7">
        <v>720.96</v>
      </c>
    </row>
    <row r="14" spans="1:8" x14ac:dyDescent="0.3">
      <c r="A14" s="81" t="s">
        <v>504</v>
      </c>
      <c r="B14" s="81" t="s">
        <v>110</v>
      </c>
      <c r="C14" s="82">
        <v>4</v>
      </c>
      <c r="D14" s="82">
        <v>166</v>
      </c>
      <c r="E14" s="82">
        <v>15</v>
      </c>
      <c r="F14" s="82">
        <v>282</v>
      </c>
      <c r="G14" s="82">
        <v>467</v>
      </c>
      <c r="H14" s="7">
        <v>775.37</v>
      </c>
    </row>
    <row r="15" spans="1:8" x14ac:dyDescent="0.3">
      <c r="A15" s="81" t="s">
        <v>504</v>
      </c>
      <c r="B15" s="81" t="s">
        <v>111</v>
      </c>
      <c r="C15" s="82">
        <v>3</v>
      </c>
      <c r="D15" s="82">
        <v>18</v>
      </c>
      <c r="E15" s="82">
        <v>10</v>
      </c>
      <c r="F15" s="82">
        <v>81</v>
      </c>
      <c r="G15" s="82">
        <v>112</v>
      </c>
      <c r="H15" s="7">
        <v>803.97</v>
      </c>
    </row>
    <row r="16" spans="1:8" x14ac:dyDescent="0.3">
      <c r="A16" s="81" t="s">
        <v>504</v>
      </c>
      <c r="B16" s="81" t="s">
        <v>423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3">
      <c r="A17" s="81" t="s">
        <v>504</v>
      </c>
      <c r="B17" s="81" t="s">
        <v>488</v>
      </c>
      <c r="C17" s="82">
        <v>7382</v>
      </c>
      <c r="D17" s="82">
        <v>4362</v>
      </c>
      <c r="E17" s="82">
        <v>2786</v>
      </c>
      <c r="F17" s="82">
        <v>1553</v>
      </c>
      <c r="G17" s="82">
        <v>16083</v>
      </c>
      <c r="H17" s="7">
        <v>750.89</v>
      </c>
    </row>
    <row r="18" spans="1:8" x14ac:dyDescent="0.3">
      <c r="A18" s="81" t="s">
        <v>419</v>
      </c>
      <c r="B18" s="81" t="s">
        <v>76</v>
      </c>
      <c r="C18" s="82">
        <v>0</v>
      </c>
      <c r="D18" s="82">
        <v>93</v>
      </c>
      <c r="E18" s="82">
        <v>0</v>
      </c>
      <c r="F18" s="82">
        <v>0</v>
      </c>
      <c r="G18" s="82">
        <v>93</v>
      </c>
      <c r="H18" s="7">
        <v>353.05</v>
      </c>
    </row>
    <row r="19" spans="1:8" x14ac:dyDescent="0.3">
      <c r="A19" s="81" t="s">
        <v>419</v>
      </c>
      <c r="B19" s="81" t="s">
        <v>77</v>
      </c>
      <c r="C19" s="82">
        <v>66</v>
      </c>
      <c r="D19" s="82">
        <v>23</v>
      </c>
      <c r="E19" s="82">
        <v>18</v>
      </c>
      <c r="F19" s="82">
        <v>0</v>
      </c>
      <c r="G19" s="82">
        <v>107</v>
      </c>
      <c r="H19" s="7">
        <v>1288.5899999999999</v>
      </c>
    </row>
    <row r="20" spans="1:8" x14ac:dyDescent="0.3">
      <c r="A20" s="81" t="s">
        <v>419</v>
      </c>
      <c r="B20" s="81" t="s">
        <v>95</v>
      </c>
      <c r="C20" s="82">
        <v>112</v>
      </c>
      <c r="D20" s="82">
        <v>23</v>
      </c>
      <c r="E20" s="82">
        <v>12</v>
      </c>
      <c r="F20" s="82">
        <v>0</v>
      </c>
      <c r="G20" s="82">
        <v>147</v>
      </c>
      <c r="H20" s="7">
        <v>1401.36</v>
      </c>
    </row>
    <row r="21" spans="1:8" x14ac:dyDescent="0.3">
      <c r="A21" s="81" t="s">
        <v>419</v>
      </c>
      <c r="B21" s="81" t="s">
        <v>96</v>
      </c>
      <c r="C21" s="82">
        <v>350</v>
      </c>
      <c r="D21" s="82">
        <v>31</v>
      </c>
      <c r="E21" s="82">
        <v>6</v>
      </c>
      <c r="F21" s="82">
        <v>0</v>
      </c>
      <c r="G21" s="82">
        <v>387</v>
      </c>
      <c r="H21" s="7">
        <v>1223.99</v>
      </c>
    </row>
    <row r="22" spans="1:8" x14ac:dyDescent="0.3">
      <c r="A22" s="81" t="s">
        <v>419</v>
      </c>
      <c r="B22" s="81" t="s">
        <v>97</v>
      </c>
      <c r="C22" s="82">
        <v>482</v>
      </c>
      <c r="D22" s="82">
        <v>22</v>
      </c>
      <c r="E22" s="82">
        <v>5</v>
      </c>
      <c r="F22" s="82">
        <v>0</v>
      </c>
      <c r="G22" s="82">
        <v>509</v>
      </c>
      <c r="H22" s="7">
        <v>1170.53</v>
      </c>
    </row>
    <row r="23" spans="1:8" x14ac:dyDescent="0.3">
      <c r="A23" s="81" t="s">
        <v>419</v>
      </c>
      <c r="B23" s="81" t="s">
        <v>98</v>
      </c>
      <c r="C23" s="82">
        <v>332</v>
      </c>
      <c r="D23" s="82">
        <v>25</v>
      </c>
      <c r="E23" s="82">
        <v>3</v>
      </c>
      <c r="F23" s="82">
        <v>0</v>
      </c>
      <c r="G23" s="82">
        <v>360</v>
      </c>
      <c r="H23" s="7">
        <v>1275.72</v>
      </c>
    </row>
    <row r="24" spans="1:8" x14ac:dyDescent="0.3">
      <c r="A24" s="81" t="s">
        <v>419</v>
      </c>
      <c r="B24" s="81" t="s">
        <v>99</v>
      </c>
      <c r="C24" s="82">
        <v>33</v>
      </c>
      <c r="D24" s="82">
        <v>16</v>
      </c>
      <c r="E24" s="82">
        <v>0</v>
      </c>
      <c r="F24" s="82">
        <v>4</v>
      </c>
      <c r="G24" s="82">
        <v>53</v>
      </c>
      <c r="H24" s="7">
        <v>1261.95</v>
      </c>
    </row>
    <row r="25" spans="1:8" x14ac:dyDescent="0.3">
      <c r="A25" s="81" t="s">
        <v>419</v>
      </c>
      <c r="B25" s="81" t="s">
        <v>100</v>
      </c>
      <c r="C25" s="82">
        <v>2</v>
      </c>
      <c r="D25" s="82">
        <v>10</v>
      </c>
      <c r="E25" s="82">
        <v>0</v>
      </c>
      <c r="F25" s="82">
        <v>1</v>
      </c>
      <c r="G25" s="82">
        <v>13</v>
      </c>
      <c r="H25" s="7">
        <v>720.34</v>
      </c>
    </row>
    <row r="26" spans="1:8" x14ac:dyDescent="0.3">
      <c r="A26" s="81" t="s">
        <v>419</v>
      </c>
      <c r="B26" s="81" t="s">
        <v>101</v>
      </c>
      <c r="C26" s="82">
        <v>9</v>
      </c>
      <c r="D26" s="82">
        <v>6</v>
      </c>
      <c r="E26" s="82">
        <v>0</v>
      </c>
      <c r="F26" s="82">
        <v>0</v>
      </c>
      <c r="G26" s="82">
        <v>15</v>
      </c>
      <c r="H26" s="7">
        <v>929.82</v>
      </c>
    </row>
    <row r="27" spans="1:8" x14ac:dyDescent="0.3">
      <c r="A27" s="81" t="s">
        <v>419</v>
      </c>
      <c r="B27" s="81" t="s">
        <v>109</v>
      </c>
      <c r="C27" s="82">
        <v>0</v>
      </c>
      <c r="D27" s="82">
        <v>7</v>
      </c>
      <c r="E27" s="82">
        <v>0</v>
      </c>
      <c r="F27" s="82">
        <v>2</v>
      </c>
      <c r="G27" s="82">
        <v>9</v>
      </c>
      <c r="H27" s="7">
        <v>655.58</v>
      </c>
    </row>
    <row r="28" spans="1:8" x14ac:dyDescent="0.3">
      <c r="A28" s="81" t="s">
        <v>419</v>
      </c>
      <c r="B28" s="81" t="s">
        <v>110</v>
      </c>
      <c r="C28" s="82">
        <v>1</v>
      </c>
      <c r="D28" s="82">
        <v>1</v>
      </c>
      <c r="E28" s="82">
        <v>0</v>
      </c>
      <c r="F28" s="82">
        <v>1</v>
      </c>
      <c r="G28" s="82">
        <v>3</v>
      </c>
      <c r="H28" s="7">
        <v>728.29</v>
      </c>
    </row>
    <row r="29" spans="1:8" x14ac:dyDescent="0.3">
      <c r="A29" s="81" t="s">
        <v>419</v>
      </c>
      <c r="B29" s="81" t="s">
        <v>111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7">
        <v>0</v>
      </c>
    </row>
    <row r="30" spans="1:8" x14ac:dyDescent="0.3">
      <c r="A30" s="81" t="s">
        <v>419</v>
      </c>
      <c r="B30" s="81" t="s">
        <v>423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3">
      <c r="A31" s="81" t="s">
        <v>419</v>
      </c>
      <c r="B31" s="81" t="s">
        <v>488</v>
      </c>
      <c r="C31" s="82">
        <v>1387</v>
      </c>
      <c r="D31" s="82">
        <v>257</v>
      </c>
      <c r="E31" s="82">
        <v>44</v>
      </c>
      <c r="F31" s="82">
        <v>8</v>
      </c>
      <c r="G31" s="82">
        <v>1696</v>
      </c>
      <c r="H31" s="7">
        <v>1181.45</v>
      </c>
    </row>
    <row r="32" spans="1:8" x14ac:dyDescent="0.3">
      <c r="A32" s="81" t="s">
        <v>495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3">
      <c r="A33" s="81" t="s">
        <v>495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3">
      <c r="A34" s="81" t="s">
        <v>495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3">
      <c r="A35" s="81" t="s">
        <v>495</v>
      </c>
      <c r="B35" s="81" t="s">
        <v>96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7">
        <v>0</v>
      </c>
    </row>
    <row r="36" spans="1:8" x14ac:dyDescent="0.3">
      <c r="A36" s="81" t="s">
        <v>495</v>
      </c>
      <c r="B36" s="81" t="s">
        <v>97</v>
      </c>
      <c r="C36" s="82">
        <v>25</v>
      </c>
      <c r="D36" s="82">
        <v>1</v>
      </c>
      <c r="E36" s="82">
        <v>0</v>
      </c>
      <c r="F36" s="82">
        <v>0</v>
      </c>
      <c r="G36" s="82">
        <v>26</v>
      </c>
      <c r="H36" s="7">
        <v>917.15</v>
      </c>
    </row>
    <row r="37" spans="1:8" x14ac:dyDescent="0.3">
      <c r="A37" s="81" t="s">
        <v>495</v>
      </c>
      <c r="B37" s="81" t="s">
        <v>98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7">
        <v>0</v>
      </c>
    </row>
    <row r="38" spans="1:8" x14ac:dyDescent="0.3">
      <c r="A38" s="81" t="s">
        <v>495</v>
      </c>
      <c r="B38" s="81" t="s">
        <v>99</v>
      </c>
      <c r="C38" s="82">
        <v>0</v>
      </c>
      <c r="D38" s="82">
        <v>3</v>
      </c>
      <c r="E38" s="82">
        <v>0</v>
      </c>
      <c r="F38" s="82">
        <v>0</v>
      </c>
      <c r="G38" s="82">
        <v>3</v>
      </c>
      <c r="H38" s="7">
        <v>1742.42</v>
      </c>
    </row>
    <row r="39" spans="1:8" x14ac:dyDescent="0.3">
      <c r="A39" s="81" t="s">
        <v>495</v>
      </c>
      <c r="B39" s="81" t="s">
        <v>100</v>
      </c>
      <c r="C39" s="82">
        <v>0</v>
      </c>
      <c r="D39" s="82">
        <v>2</v>
      </c>
      <c r="E39" s="82">
        <v>0</v>
      </c>
      <c r="F39" s="82">
        <v>0</v>
      </c>
      <c r="G39" s="82">
        <v>2</v>
      </c>
      <c r="H39" s="7">
        <v>922.02</v>
      </c>
    </row>
    <row r="40" spans="1:8" x14ac:dyDescent="0.3">
      <c r="A40" s="81" t="s">
        <v>495</v>
      </c>
      <c r="B40" s="81" t="s">
        <v>101</v>
      </c>
      <c r="C40" s="82">
        <v>0</v>
      </c>
      <c r="D40" s="82">
        <v>1</v>
      </c>
      <c r="E40" s="82">
        <v>0</v>
      </c>
      <c r="F40" s="82">
        <v>0</v>
      </c>
      <c r="G40" s="82">
        <v>1</v>
      </c>
      <c r="H40" s="7">
        <v>1253.74</v>
      </c>
    </row>
    <row r="41" spans="1:8" x14ac:dyDescent="0.3">
      <c r="A41" s="81" t="s">
        <v>495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3">
      <c r="A42" s="81" t="s">
        <v>495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3">
      <c r="A43" s="81" t="s">
        <v>495</v>
      </c>
      <c r="B43" s="81" t="s">
        <v>111</v>
      </c>
      <c r="C43" s="231">
        <v>0</v>
      </c>
      <c r="D43" s="231">
        <v>0</v>
      </c>
      <c r="E43" s="231">
        <v>0</v>
      </c>
      <c r="F43" s="231">
        <v>0</v>
      </c>
      <c r="G43" s="231">
        <v>0</v>
      </c>
      <c r="H43" s="7">
        <v>0</v>
      </c>
    </row>
    <row r="44" spans="1:8" x14ac:dyDescent="0.3">
      <c r="A44" s="7" t="s">
        <v>495</v>
      </c>
      <c r="B44" s="7" t="s">
        <v>423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</row>
    <row r="45" spans="1:8" x14ac:dyDescent="0.3">
      <c r="A45" s="7" t="s">
        <v>495</v>
      </c>
      <c r="B45" s="7" t="s">
        <v>488</v>
      </c>
      <c r="C45" s="7">
        <v>25</v>
      </c>
      <c r="D45" s="7">
        <v>7</v>
      </c>
      <c r="E45" s="7">
        <v>0</v>
      </c>
      <c r="F45" s="7">
        <v>0</v>
      </c>
      <c r="G45" s="7">
        <v>32</v>
      </c>
      <c r="H45" s="7">
        <v>1005.34</v>
      </c>
    </row>
    <row r="46" spans="1:8" x14ac:dyDescent="0.3">
      <c r="A46" s="81" t="s">
        <v>558</v>
      </c>
      <c r="B46" s="81" t="s">
        <v>76</v>
      </c>
      <c r="C46" s="82">
        <v>0</v>
      </c>
      <c r="D46" s="82">
        <v>327</v>
      </c>
      <c r="E46" s="82">
        <v>1</v>
      </c>
      <c r="F46" s="82">
        <v>0</v>
      </c>
      <c r="G46" s="82">
        <v>328</v>
      </c>
      <c r="H46" s="7">
        <v>43.54</v>
      </c>
    </row>
    <row r="47" spans="1:8" x14ac:dyDescent="0.3">
      <c r="A47" s="81" t="s">
        <v>558</v>
      </c>
      <c r="B47" s="81" t="s">
        <v>77</v>
      </c>
      <c r="C47" s="82">
        <v>28</v>
      </c>
      <c r="D47" s="82">
        <v>103</v>
      </c>
      <c r="E47" s="82">
        <v>185</v>
      </c>
      <c r="F47" s="82">
        <v>0</v>
      </c>
      <c r="G47" s="82">
        <v>316</v>
      </c>
      <c r="H47" s="7">
        <v>81.010000000000005</v>
      </c>
    </row>
    <row r="48" spans="1:8" x14ac:dyDescent="0.3">
      <c r="A48" s="81" t="s">
        <v>558</v>
      </c>
      <c r="B48" s="81" t="s">
        <v>95</v>
      </c>
      <c r="C48" s="82">
        <v>50</v>
      </c>
      <c r="D48" s="82">
        <v>107</v>
      </c>
      <c r="E48" s="82">
        <v>200</v>
      </c>
      <c r="F48" s="82">
        <v>0</v>
      </c>
      <c r="G48" s="82">
        <v>357</v>
      </c>
      <c r="H48" s="7">
        <v>162.19999999999999</v>
      </c>
    </row>
    <row r="49" spans="1:8" x14ac:dyDescent="0.3">
      <c r="A49" s="81" t="s">
        <v>558</v>
      </c>
      <c r="B49" s="81" t="s">
        <v>96</v>
      </c>
      <c r="C49" s="82">
        <v>662</v>
      </c>
      <c r="D49" s="82">
        <v>168</v>
      </c>
      <c r="E49" s="82">
        <v>271</v>
      </c>
      <c r="F49" s="82">
        <v>0</v>
      </c>
      <c r="G49" s="82">
        <v>1101</v>
      </c>
      <c r="H49" s="7">
        <v>192.87</v>
      </c>
    </row>
    <row r="50" spans="1:8" x14ac:dyDescent="0.3">
      <c r="A50" s="81" t="s">
        <v>558</v>
      </c>
      <c r="B50" s="81" t="s">
        <v>97</v>
      </c>
      <c r="C50" s="82">
        <v>2199</v>
      </c>
      <c r="D50" s="82">
        <v>229</v>
      </c>
      <c r="E50" s="82">
        <v>245</v>
      </c>
      <c r="F50" s="82">
        <v>0</v>
      </c>
      <c r="G50" s="82">
        <v>2673</v>
      </c>
      <c r="H50" s="7">
        <v>206.43</v>
      </c>
    </row>
    <row r="51" spans="1:8" x14ac:dyDescent="0.3">
      <c r="A51" s="81" t="s">
        <v>558</v>
      </c>
      <c r="B51" s="81" t="s">
        <v>98</v>
      </c>
      <c r="C51" s="82">
        <v>1258</v>
      </c>
      <c r="D51" s="82">
        <v>280</v>
      </c>
      <c r="E51" s="82">
        <v>121</v>
      </c>
      <c r="F51" s="82">
        <v>0</v>
      </c>
      <c r="G51" s="82">
        <v>1659</v>
      </c>
      <c r="H51" s="7">
        <v>205.12</v>
      </c>
    </row>
    <row r="52" spans="1:8" x14ac:dyDescent="0.3">
      <c r="A52" s="81" t="s">
        <v>558</v>
      </c>
      <c r="B52" s="81" t="s">
        <v>99</v>
      </c>
      <c r="C52" s="82">
        <v>217</v>
      </c>
      <c r="D52" s="82">
        <v>300</v>
      </c>
      <c r="E52" s="82">
        <v>16</v>
      </c>
      <c r="F52" s="82">
        <v>0</v>
      </c>
      <c r="G52" s="82">
        <v>533</v>
      </c>
      <c r="H52" s="7">
        <v>202.39</v>
      </c>
    </row>
    <row r="53" spans="1:8" x14ac:dyDescent="0.3">
      <c r="A53" s="81" t="s">
        <v>558</v>
      </c>
      <c r="B53" s="81" t="s">
        <v>100</v>
      </c>
      <c r="C53" s="82">
        <v>39</v>
      </c>
      <c r="D53" s="82">
        <v>346</v>
      </c>
      <c r="E53" s="82">
        <v>3</v>
      </c>
      <c r="F53" s="82">
        <v>0</v>
      </c>
      <c r="G53" s="82">
        <v>388</v>
      </c>
      <c r="H53" s="7">
        <v>177.43</v>
      </c>
    </row>
    <row r="54" spans="1:8" x14ac:dyDescent="0.3">
      <c r="A54" s="81" t="s">
        <v>558</v>
      </c>
      <c r="B54" s="81" t="s">
        <v>101</v>
      </c>
      <c r="C54" s="82">
        <v>7</v>
      </c>
      <c r="D54" s="82">
        <v>238</v>
      </c>
      <c r="E54" s="82">
        <v>2</v>
      </c>
      <c r="F54" s="82">
        <v>0</v>
      </c>
      <c r="G54" s="82">
        <v>247</v>
      </c>
      <c r="H54" s="7">
        <v>151.51</v>
      </c>
    </row>
    <row r="55" spans="1:8" x14ac:dyDescent="0.3">
      <c r="A55" s="81" t="s">
        <v>558</v>
      </c>
      <c r="B55" s="81" t="s">
        <v>109</v>
      </c>
      <c r="C55" s="82">
        <v>5</v>
      </c>
      <c r="D55" s="82">
        <v>166</v>
      </c>
      <c r="E55" s="82">
        <v>0</v>
      </c>
      <c r="F55" s="82">
        <v>0</v>
      </c>
      <c r="G55" s="82">
        <v>171</v>
      </c>
      <c r="H55" s="7">
        <v>135.87</v>
      </c>
    </row>
    <row r="56" spans="1:8" x14ac:dyDescent="0.3">
      <c r="A56" s="81" t="s">
        <v>558</v>
      </c>
      <c r="B56" s="81" t="s">
        <v>110</v>
      </c>
      <c r="C56" s="82">
        <v>0</v>
      </c>
      <c r="D56" s="82">
        <v>48</v>
      </c>
      <c r="E56" s="82">
        <v>0</v>
      </c>
      <c r="F56" s="82">
        <v>0</v>
      </c>
      <c r="G56" s="82">
        <v>48</v>
      </c>
      <c r="H56" s="7">
        <v>112.71</v>
      </c>
    </row>
    <row r="57" spans="1:8" x14ac:dyDescent="0.3">
      <c r="A57" s="81" t="s">
        <v>558</v>
      </c>
      <c r="B57" s="81" t="s">
        <v>111</v>
      </c>
      <c r="C57" s="82">
        <v>0</v>
      </c>
      <c r="D57" s="82">
        <v>10</v>
      </c>
      <c r="E57" s="82">
        <v>0</v>
      </c>
      <c r="F57" s="82">
        <v>0</v>
      </c>
      <c r="G57" s="82">
        <v>10</v>
      </c>
      <c r="H57" s="7">
        <v>133.69999999999999</v>
      </c>
    </row>
    <row r="58" spans="1:8" x14ac:dyDescent="0.3">
      <c r="A58" s="81" t="s">
        <v>558</v>
      </c>
      <c r="B58" s="81" t="s">
        <v>423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3">
      <c r="A59" s="81" t="s">
        <v>558</v>
      </c>
      <c r="B59" s="81" t="s">
        <v>488</v>
      </c>
      <c r="C59" s="82">
        <v>4465</v>
      </c>
      <c r="D59" s="82">
        <v>2322</v>
      </c>
      <c r="E59" s="82">
        <v>1044</v>
      </c>
      <c r="F59" s="82">
        <v>0</v>
      </c>
      <c r="G59" s="82">
        <v>7831</v>
      </c>
      <c r="H59" s="7">
        <v>184.69</v>
      </c>
    </row>
    <row r="60" spans="1:8" x14ac:dyDescent="0.3">
      <c r="A60" s="81" t="s">
        <v>592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3">
      <c r="A61" s="81" t="s">
        <v>592</v>
      </c>
      <c r="B61" s="81" t="s">
        <v>77</v>
      </c>
      <c r="C61" s="82">
        <v>0</v>
      </c>
      <c r="D61" s="82">
        <v>0</v>
      </c>
      <c r="E61" s="82">
        <v>0</v>
      </c>
      <c r="F61" s="82">
        <v>1</v>
      </c>
      <c r="G61" s="82">
        <v>1</v>
      </c>
      <c r="H61" s="7">
        <v>251.14</v>
      </c>
    </row>
    <row r="62" spans="1:8" x14ac:dyDescent="0.3">
      <c r="A62" s="81" t="s">
        <v>592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3">
      <c r="A63" s="81" t="s">
        <v>592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3">
      <c r="A64" s="81" t="s">
        <v>592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3">
      <c r="A65" s="81" t="s">
        <v>592</v>
      </c>
      <c r="B65" s="81" t="s">
        <v>98</v>
      </c>
      <c r="C65" s="82">
        <v>0</v>
      </c>
      <c r="D65" s="82">
        <v>0</v>
      </c>
      <c r="E65" s="82">
        <v>0</v>
      </c>
      <c r="F65" s="82">
        <v>172</v>
      </c>
      <c r="G65" s="82">
        <v>172</v>
      </c>
      <c r="H65" s="7">
        <v>356.84</v>
      </c>
    </row>
    <row r="66" spans="1:8" x14ac:dyDescent="0.3">
      <c r="A66" s="81" t="s">
        <v>592</v>
      </c>
      <c r="B66" s="81" t="s">
        <v>99</v>
      </c>
      <c r="C66" s="82">
        <v>0</v>
      </c>
      <c r="D66" s="82">
        <v>0</v>
      </c>
      <c r="E66" s="82">
        <v>0</v>
      </c>
      <c r="F66" s="82">
        <v>92</v>
      </c>
      <c r="G66" s="82">
        <v>92</v>
      </c>
      <c r="H66" s="7">
        <v>338.65</v>
      </c>
    </row>
    <row r="67" spans="1:8" x14ac:dyDescent="0.3">
      <c r="A67" s="81" t="s">
        <v>592</v>
      </c>
      <c r="B67" s="81" t="s">
        <v>100</v>
      </c>
      <c r="C67" s="82">
        <v>0</v>
      </c>
      <c r="D67" s="82">
        <v>0</v>
      </c>
      <c r="E67" s="82">
        <v>0</v>
      </c>
      <c r="F67" s="82">
        <v>27</v>
      </c>
      <c r="G67" s="82">
        <v>27</v>
      </c>
      <c r="H67" s="7">
        <v>341.53</v>
      </c>
    </row>
    <row r="68" spans="1:8" x14ac:dyDescent="0.3">
      <c r="A68" s="81" t="s">
        <v>592</v>
      </c>
      <c r="B68" s="81" t="s">
        <v>101</v>
      </c>
      <c r="C68" s="82">
        <v>0</v>
      </c>
      <c r="D68" s="82">
        <v>0</v>
      </c>
      <c r="E68" s="82">
        <v>0</v>
      </c>
      <c r="F68" s="82">
        <v>1</v>
      </c>
      <c r="G68" s="82">
        <v>1</v>
      </c>
      <c r="H68" s="7">
        <v>114.5</v>
      </c>
    </row>
    <row r="69" spans="1:8" x14ac:dyDescent="0.3">
      <c r="A69" s="81" t="s">
        <v>592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3">
      <c r="A70" s="81" t="s">
        <v>592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3">
      <c r="A71" s="81" t="s">
        <v>592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3">
      <c r="A72" s="81" t="s">
        <v>592</v>
      </c>
      <c r="B72" s="81" t="s">
        <v>423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3">
      <c r="A73" s="81" t="s">
        <v>592</v>
      </c>
      <c r="B73" s="81" t="s">
        <v>488</v>
      </c>
      <c r="C73" s="82">
        <v>0</v>
      </c>
      <c r="D73" s="82">
        <v>0</v>
      </c>
      <c r="E73" s="82">
        <v>0</v>
      </c>
      <c r="F73" s="82">
        <v>293</v>
      </c>
      <c r="G73" s="82">
        <v>293</v>
      </c>
      <c r="H73" s="7">
        <v>348.53</v>
      </c>
    </row>
  </sheetData>
  <autoFilter ref="A3:H73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2024-04-17T09:28:39Z</dcterms:modified>
</cp:coreProperties>
</file>