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ΑΠΡΙΛΙΟΣ\"/>
    </mc:Choice>
  </mc:AlternateContent>
  <xr:revisionPtr revIDLastSave="0" documentId="13_ncr:1_{0D291C6B-6526-4570-A85F-9731332DBBF8}" xr6:coauthVersionLast="47" xr6:coauthVersionMax="47" xr10:uidLastSave="{00000000-0000-0000-0000-000000000000}"/>
  <bookViews>
    <workbookView xWindow="8145" yWindow="1035" windowWidth="19770" windowHeight="13845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Σ25!$A$3:$L$103</definedName>
    <definedName name="_xlnm._FilterDatabase" localSheetId="26" hidden="1">Σ26!$A$3:$K$73</definedName>
    <definedName name="_xlnm._FilterDatabase" localSheetId="27" hidden="1">Σ27!$A$3:$K$87</definedName>
    <definedName name="_xlnm._FilterDatabase" localSheetId="8" hidden="1">Σ8!$A$3:$H$73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C137" i="4" l="1"/>
  <c r="B19" i="2" l="1"/>
  <c r="C19" i="2"/>
  <c r="E19" i="2"/>
  <c r="E29" i="2"/>
  <c r="B29" i="2"/>
  <c r="C29" i="2"/>
  <c r="F61" i="10"/>
  <c r="E61" i="10"/>
  <c r="D61" i="10"/>
  <c r="G61" i="10"/>
  <c r="F92" i="30"/>
  <c r="E9" i="2" l="1"/>
  <c r="C9" i="2"/>
  <c r="B9" i="2"/>
  <c r="H86" i="7"/>
  <c r="C21" i="11"/>
  <c r="B21" i="11"/>
  <c r="C11" i="11"/>
  <c r="B11" i="11"/>
  <c r="G56" i="9"/>
  <c r="F56" i="9"/>
  <c r="E56" i="9"/>
  <c r="D56" i="9"/>
  <c r="C56" i="9"/>
  <c r="C25" i="6"/>
  <c r="C34" i="6"/>
  <c r="I57" i="5"/>
  <c r="H57" i="5"/>
  <c r="G57" i="5"/>
  <c r="F57" i="5"/>
  <c r="E57" i="5"/>
  <c r="D57" i="5"/>
  <c r="C57" i="5"/>
  <c r="L63" i="14"/>
  <c r="K63" i="14"/>
  <c r="I63" i="14"/>
  <c r="H63" i="14"/>
  <c r="F63" i="14"/>
  <c r="E63" i="14"/>
  <c r="C63" i="14"/>
  <c r="B63" i="14"/>
  <c r="F14" i="6" l="1"/>
  <c r="E14" i="6"/>
  <c r="D14" i="6"/>
  <c r="C14" i="6"/>
  <c r="K52" i="3" l="1"/>
  <c r="H52" i="3"/>
  <c r="E52" i="3"/>
  <c r="B52" i="3"/>
  <c r="K44" i="3"/>
  <c r="H44" i="3"/>
  <c r="E44" i="3"/>
  <c r="B44" i="3"/>
  <c r="K36" i="3"/>
  <c r="H36" i="3"/>
  <c r="E36" i="3"/>
  <c r="B36" i="3"/>
  <c r="K24" i="3"/>
  <c r="H24" i="3"/>
  <c r="E24" i="3"/>
  <c r="B24" i="3"/>
  <c r="K12" i="3"/>
  <c r="H12" i="3"/>
  <c r="E12" i="3"/>
  <c r="B12" i="3"/>
  <c r="H56" i="9" l="1"/>
  <c r="G86" i="7" l="1"/>
  <c r="F86" i="7"/>
  <c r="E86" i="7"/>
  <c r="D86" i="7"/>
  <c r="C86" i="7"/>
  <c r="B86" i="7"/>
  <c r="B7" i="41" l="1"/>
  <c r="C26" i="13"/>
  <c r="C7" i="41" l="1"/>
  <c r="D7" i="41" s="1"/>
  <c r="O7" i="41" l="1"/>
  <c r="N7" i="41"/>
  <c r="K7" i="41"/>
  <c r="J7" i="41"/>
  <c r="G7" i="41"/>
  <c r="F7" i="41"/>
  <c r="H7" i="41" l="1"/>
  <c r="P7" i="41"/>
  <c r="L7" i="41"/>
  <c r="B11" i="38" l="1"/>
  <c r="C11" i="38"/>
  <c r="B17" i="38"/>
  <c r="C17" i="38"/>
  <c r="D17" i="38" s="1"/>
  <c r="D11" i="38" l="1"/>
  <c r="K23" i="14"/>
  <c r="H23" i="14"/>
  <c r="E23" i="14"/>
  <c r="B23" i="14"/>
  <c r="B11" i="1" l="1"/>
  <c r="C11" i="1"/>
  <c r="B17" i="1"/>
  <c r="C17" i="1"/>
  <c r="D17" i="1" l="1"/>
  <c r="D11" i="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C4" i="38" l="1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<sst xmlns="http://schemas.openxmlformats.org/spreadsheetml/2006/main" count="3231" uniqueCount="806">
  <si>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</si>
  <si>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</si>
  <si>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</si>
  <si>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</si>
  <si>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</si>
  <si>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</si>
  <si>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</si>
  <si>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</si>
  <si>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</si>
  <si>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</si>
  <si>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</si>
  <si>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</si>
  <si>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</si>
  <si>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</si>
  <si>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</si>
  <si>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</si>
  <si>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</si>
  <si>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</si>
  <si>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</si>
  <si>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</si>
  <si>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</si>
  <si>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</si>
  <si>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</si>
  <si>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</si>
  <si>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</si>
  <si>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</si>
  <si>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</si>
  <si>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</si>
  <si>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</si>
  <si>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</si>
  <si>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</si>
  <si>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</si>
  <si>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</si>
  <si>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</si>
  <si>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</si>
  <si>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</si>
  <si>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</si>
  <si>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</si>
  <si>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</si>
  <si>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</si>
  <si>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</si>
  <si>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</si>
  <si>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</si>
  <si>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</si>
  <si>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</si>
  <si>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</si>
  <si>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</si>
  <si>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</si>
  <si>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</si>
  <si>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</si>
  <si>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</si>
  <si>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</si>
  <si>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</si>
  <si>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</si>
  <si>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</si>
  <si>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</si>
  <si>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</si>
  <si>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</si>
  <si>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</si>
  <si>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</si>
  <si>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</si>
  <si>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</si>
  <si>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</si>
  <si>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</si>
  <si>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</si>
  <si>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</si>
  <si>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</si>
  <si>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</si>
  <si>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</si>
  <si>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</si>
  <si>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</si>
  <si>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</si>
  <si>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</si>
  <si>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</si>
  <si>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</si>
  <si>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</si>
  <si>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</si>
  <si>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</si>
  <si>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</si>
  <si>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</si>
  <si>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</si>
  <si>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</si>
  <si>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</si>
  <si>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</si>
  <si>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</si>
  <si>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</si>
  <si>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</si>
  <si>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</si>
  <si>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</si>
  <si>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</si>
  <si>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</si>
  <si>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</si>
  <si>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</si>
  <si>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</si>
  <si>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</si>
  <si>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</si>
  <si>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</si>
  <si>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</si>
  <si>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</si>
  <si>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</si>
  <si>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</si>
  <si>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</si>
  <si>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</si>
  <si>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</si>
  <si>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</si>
  <si>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</si>
  <si>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</si>
  <si>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</si>
  <si>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</si>
  <si>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</si>
  <si>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</si>
  <si>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</si>
  <si>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</si>
  <si>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</si>
  <si>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</si>
  <si>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</si>
  <si>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</si>
  <si>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</si>
  <si>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</si>
  <si>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</si>
  <si>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</si>
  <si>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</si>
  <si>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</si>
  <si>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</si>
  <si>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</si>
  <si>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</si>
  <si>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</si>
  <si>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</si>
  <si>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</si>
  <si>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</si>
  <si>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</si>
  <si>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</si>
  <si>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</si>
  <si>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</si>
  <si>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</si>
  <si>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</si>
  <si>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</si>
  <si>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</si>
  <si>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</si>
  <si>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</si>
  <si>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</si>
  <si>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</si>
  <si>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</si>
  <si>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</si>
  <si>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</si>
  <si>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</si>
  <si>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</si>
  <si>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</si>
  <si>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</si>
  <si>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</si>
  <si>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</si>
  <si>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</si>
  <si>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</si>
  <si>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</si>
  <si>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</si>
  <si>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</si>
  <si>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</si>
  <si>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</si>
  <si>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</si>
  <si>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</si>
  <si>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</si>
  <si>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</si>
  <si>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</si>
  <si>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</si>
  <si>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</si>
  <si>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</si>
  <si>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</si>
  <si>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</si>
  <si>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</si>
  <si>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</si>
  <si>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</si>
  <si>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</si>
  <si>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</si>
  <si>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</si>
  <si>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</si>
  <si>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</si>
  <si>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</si>
  <si>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</si>
  <si>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</si>
  <si>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</si>
  <si>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</si>
  <si>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</si>
  <si>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</si>
  <si>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</si>
  <si>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</si>
  <si>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</si>
  <si>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</si>
  <si>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</si>
  <si>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</si>
  <si>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</si>
  <si>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</si>
  <si>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</si>
  <si>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</si>
  <si>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</si>
  <si>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</si>
  <si>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</si>
  <si>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</si>
  <si>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</si>
  <si>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</si>
  <si>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</si>
  <si>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</si>
  <si>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</si>
  <si>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</si>
  <si>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</si>
  <si>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</si>
  <si>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</si>
  <si>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</si>
  <si>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</si>
  <si>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</si>
  <si>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</si>
  <si>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</si>
  <si>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</si>
  <si>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</si>
  <si>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</si>
  <si>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</si>
  <si>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</si>
  <si>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</si>
  <si>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</si>
  <si>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</si>
  <si>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</si>
  <si>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</si>
  <si>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</si>
  <si>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</si>
  <si>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</si>
  <si>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</si>
  <si>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</si>
  <si>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</si>
  <si>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</si>
  <si>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</si>
  <si>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</si>
  <si>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</si>
  <si>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</si>
  <si>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</si>
  <si>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</si>
  <si>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</si>
  <si>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</si>
  <si>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</si>
  <si>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</si>
  <si>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</si>
  <si>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</si>
  <si>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</si>
  <si>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</si>
  <si>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</si>
  <si>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</si>
  <si>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</si>
  <si>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</si>
  <si>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</si>
  <si>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</si>
  <si>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</si>
  <si>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</si>
  <si>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</si>
  <si>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</si>
  <si>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</si>
  <si>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</si>
  <si>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</si>
  <si>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</si>
  <si>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</si>
  <si>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</si>
  <si>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</si>
  <si>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</si>
  <si>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</si>
  <si>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</si>
  <si>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</si>
  <si>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</si>
  <si>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</si>
  <si>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</si>
  <si>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</si>
  <si>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</si>
  <si>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</si>
  <si>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</si>
  <si>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</si>
  <si>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</si>
  <si>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</si>
  <si>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</si>
  <si>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</si>
  <si>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</si>
  <si>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</si>
  <si>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</si>
  <si>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</si>
  <si>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</si>
  <si>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</si>
  <si>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</si>
  <si>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</si>
  <si>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</si>
  <si>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</si>
  <si>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</si>
  <si>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</si>
  <si>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</si>
  <si>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</si>
  <si>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</si>
  <si>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</si>
  <si>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</si>
  <si>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</si>
  <si>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</si>
  <si>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</si>
  <si>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</si>
  <si>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</si>
  <si>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</si>
  <si>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</si>
  <si>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</si>
  <si>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</si>
  <si>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</si>
  <si>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</si>
  <si>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</si>
  <si>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</si>
  <si>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</si>
  <si>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</si>
  <si>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</si>
  <si>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</si>
  <si>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</si>
  <si>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</si>
  <si>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</si>
  <si>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</si>
  <si>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</si>
  <si>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</si>
  <si>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</si>
  <si>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</si>
  <si>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</si>
  <si>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</si>
  <si>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</si>
  <si>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</si>
  <si>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</si>
  <si>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</si>
  <si>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</si>
  <si>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</si>
  <si>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</si>
  <si>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</si>
  <si>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</si>
  <si>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</si>
  <si>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</si>
  <si>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</si>
  <si>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</si>
  <si>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</si>
  <si>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</si>
  <si>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</si>
  <si>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</si>
  <si>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</si>
  <si>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</si>
  <si>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</si>
  <si>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</si>
  <si>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</si>
  <si>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</si>
  <si>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</si>
  <si>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</si>
  <si>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</si>
  <si>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</si>
  <si>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</si>
  <si>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</si>
  <si>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</si>
  <si>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</si>
  <si>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</si>
  <si>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</si>
  <si>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</si>
  <si>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</si>
  <si>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</si>
  <si>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</si>
  <si>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</si>
  <si>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</si>
  <si>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</si>
  <si>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</si>
  <si>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</si>
  <si>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</si>
  <si>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</si>
  <si>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</si>
  <si>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</si>
  <si>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</si>
  <si>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</si>
  <si>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</si>
  <si>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</si>
  <si>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</si>
  <si>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</si>
  <si>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</si>
  <si>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</si>
  <si>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</si>
  <si>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</si>
  <si>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</si>
  <si>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</si>
  <si>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</si>
  <si>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</si>
  <si>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</si>
  <si>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</si>
  <si>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</si>
  <si>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</si>
  <si>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</si>
  <si>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 xml:space="preserve">ΜΤΑ 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</si>
  <si>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</si>
  <si>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</si>
  <si>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</si>
  <si>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</si>
  <si>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</si>
  <si>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</si>
  <si>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</si>
  <si>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</si>
  <si>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</si>
  <si>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</si>
  <si>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</si>
  <si>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</si>
  <si>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</si>
  <si>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</si>
  <si>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</si>
  <si>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</si>
  <si>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</si>
  <si>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</si>
  <si>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</si>
  <si>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</si>
  <si>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</si>
  <si>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</si>
  <si>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</si>
  <si>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</si>
  <si>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</si>
  <si>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</si>
  <si>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</si>
  <si>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</si>
  <si>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</si>
  <si>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</si>
  <si>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</si>
  <si>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</si>
  <si>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</si>
  <si>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</si>
  <si>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</si>
  <si>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</si>
  <si>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</si>
  <si>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</si>
  <si>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</si>
  <si>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</si>
  <si>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</si>
  <si>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</si>
  <si>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</si>
  <si>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</si>
  <si>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</si>
  <si>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</si>
  <si>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</si>
  <si>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</si>
  <si>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</si>
  <si>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</si>
  <si>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</si>
  <si>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</si>
  <si>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</si>
  <si>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</si>
  <si>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</si>
  <si>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</si>
  <si>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</si>
  <si>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</si>
  <si>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</si>
  <si>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</si>
  <si>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</si>
  <si>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</si>
  <si>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</si>
  <si>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</si>
  <si>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</si>
  <si>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</si>
  <si>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</si>
  <si>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</si>
  <si>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</si>
  <si>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</si>
  <si>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</si>
  <si>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</si>
  <si>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</si>
  <si>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</si>
  <si>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</si>
  <si>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</si>
  <si>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</si>
  <si>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</si>
  <si>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</si>
  <si>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</si>
  <si>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</si>
  <si>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</si>
  <si>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</si>
  <si>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</si>
  <si>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</si>
  <si>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</si>
  <si>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</si>
  <si>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</si>
  <si>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</si>
  <si>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</si>
  <si>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</si>
  <si>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</si>
  <si>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</si>
  <si>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</si>
  <si>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</si>
  <si>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</si>
  <si>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</si>
  <si>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</si>
  <si>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</si>
  <si>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</si>
  <si>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</si>
  <si>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</si>
  <si>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</si>
  <si>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</si>
  <si>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</si>
  <si>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</si>
  <si>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</si>
  <si>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</si>
  <si>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</si>
  <si>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</si>
  <si>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</si>
  <si>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</si>
  <si>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</si>
  <si>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</si>
  <si>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</si>
  <si>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</si>
  <si>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</si>
  <si>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</si>
  <si>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</si>
  <si>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</si>
  <si>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</si>
  <si>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</si>
  <si>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</si>
  <si>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</si>
  <si>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</si>
  <si>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</si>
  <si>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</si>
  <si>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</si>
  <si>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</si>
  <si>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</si>
  <si>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</si>
  <si>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</si>
  <si>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</si>
  <si>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</si>
  <si>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</si>
  <si>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</si>
  <si>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</si>
  <si>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</si>
  <si>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</si>
  <si>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</si>
  <si>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</si>
  <si>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</si>
  <si>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</si>
  <si>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</si>
  <si>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</si>
  <si>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</si>
  <si>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</si>
  <si>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</si>
  <si>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</si>
  <si>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</si>
  <si>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</si>
  <si>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</si>
  <si>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</si>
  <si>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</si>
  <si>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</si>
  <si>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</si>
  <si>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</si>
  <si>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</si>
  <si>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</si>
  <si>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</si>
  <si>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</si>
  <si>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</si>
  <si>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</si>
  <si>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</si>
  <si>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</si>
  <si>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</si>
  <si>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</si>
  <si>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</si>
  <si>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</si>
  <si>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</si>
  <si>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</si>
  <si>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</si>
  <si>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</si>
  <si>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</si>
  <si>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</si>
  <si>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</si>
  <si>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</si>
  <si>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</si>
  <si>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</si>
  <si>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</si>
  <si>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</si>
  <si>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</si>
  <si>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</si>
  <si>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</si>
  <si>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</si>
  <si>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</si>
  <si>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</si>
  <si>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</si>
  <si>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</si>
  <si>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</si>
  <si>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</si>
  <si>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</si>
  <si>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</si>
  <si>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</si>
  <si>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</si>
  <si>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</si>
  <si>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</si>
  <si>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</si>
  <si>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</si>
  <si>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</si>
  <si>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</si>
  <si>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</si>
  <si>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</si>
  <si>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</si>
  <si>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</si>
  <si>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</si>
  <si>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</si>
  <si>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</si>
  <si>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</si>
  <si>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</si>
  <si>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</si>
  <si>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</si>
  <si>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</si>
  <si>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</si>
  <si>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</si>
  <si>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</si>
  <si>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</si>
  <si>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</si>
  <si>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</si>
  <si>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</si>
  <si>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</si>
  <si>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</si>
  <si>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</si>
  <si>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</si>
  <si>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</si>
  <si>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</si>
  <si>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</si>
  <si>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</si>
  <si>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</si>
  <si>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</si>
  <si>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</si>
  <si>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</si>
  <si>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</si>
  <si>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</si>
  <si>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</si>
  <si>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</si>
  <si>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</si>
  <si>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</si>
  <si>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</si>
  <si>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</si>
  <si>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</si>
  <si>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</si>
  <si>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</si>
  <si>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</si>
  <si>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</si>
  <si>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</si>
  <si>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</si>
  <si>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</si>
  <si>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</si>
  <si>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</si>
  <si>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</si>
  <si>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</si>
  <si>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</si>
  <si>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</si>
  <si>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</si>
  <si>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</si>
  <si>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</si>
  <si>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</si>
  <si>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</si>
  <si>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</si>
  <si>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</si>
  <si>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</si>
  <si>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</si>
  <si>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</si>
  <si>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</si>
  <si>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</si>
  <si>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ΜΑΥΡΙΤΑΝΙΑ</t>
  </si>
  <si>
    <t>ΠΑΠΟΥΑ ΝΕΑ ΓΟΥΙΝΕΑ</t>
  </si>
  <si>
    <t>1.078,37 / 1.012,14</t>
  </si>
  <si>
    <t>380,09 / 375,57</t>
  </si>
  <si>
    <t>677,00 / 577,19</t>
  </si>
  <si>
    <t>671,50 / 563,11</t>
  </si>
  <si>
    <t>413,31 / 399,54</t>
  </si>
  <si>
    <t>1.142,39 / 1.073,56</t>
  </si>
  <si>
    <t>404,17 / 399,54</t>
  </si>
  <si>
    <t>716,60 / 612,65</t>
  </si>
  <si>
    <t>707,73 / 597,41</t>
  </si>
  <si>
    <t>422,79 / 399,54</t>
  </si>
  <si>
    <t>1.143,78 / 1.075,03</t>
  </si>
  <si>
    <t>1.079,68 / 1.013,44</t>
  </si>
  <si>
    <t>404,07 / 399,54</t>
  </si>
  <si>
    <t>379,99 / 375,57</t>
  </si>
  <si>
    <t>717,21 / 613,27</t>
  </si>
  <si>
    <t>677,59 / 577,78</t>
  </si>
  <si>
    <t>708,40 / 597,59</t>
  </si>
  <si>
    <t>672,13 / 563,53</t>
  </si>
  <si>
    <t>424,42 / 399,54</t>
  </si>
  <si>
    <t>414,88 / 399,54</t>
  </si>
  <si>
    <t>ΓΙΒΡΑΛΤΑΡ</t>
  </si>
  <si>
    <t>Κατανομή Συντάξεων ανά Κατηγορία Σύνταξης - ΔΑΠΑΝΗ (04/2024)</t>
  </si>
  <si>
    <t>Κατανομή Συντάξεων ανά Κατηγορία Σύνταξης - ΕΙΣΟΔΗΜΑ (04/2024)</t>
  </si>
  <si>
    <t>1.145,27 / 1.076,52</t>
  </si>
  <si>
    <t>1.081,09 / 1.014,98</t>
  </si>
  <si>
    <t>404,05 / 399,54</t>
  </si>
  <si>
    <t>379,98 / 375,57</t>
  </si>
  <si>
    <t>717,92 / 613,76</t>
  </si>
  <si>
    <t>678,27 / 578,32</t>
  </si>
  <si>
    <t>709,32 / 597,78</t>
  </si>
  <si>
    <t>673,03 / 564,26</t>
  </si>
  <si>
    <t>425,98 / 399,54</t>
  </si>
  <si>
    <t>416,41 / 399,54</t>
  </si>
  <si>
    <t>Διαστρωμάτωση Συντάξεων - ΔΑΠΑΝΗ (04/2024)</t>
  </si>
  <si>
    <t>Διαστρωμάτωση Συντάξεων - ΕΙΣΟΔΗΜΑ (04/2024)</t>
  </si>
  <si>
    <t>Συνταξιοδοτική Δαπάνη ΚΥΡΙΩΝ Συντάξεων 04/2024</t>
  </si>
  <si>
    <t>Συνταξιοδοτική Δαπάνη ΕΠΙΚΟΥΡΙΚΩΝ Συντάξεων 04/2024</t>
  </si>
  <si>
    <t>Συνταξιοδοτική Δαπάνη ΜΕΡΙΣΜΑΤΑ 04/2024</t>
  </si>
  <si>
    <t>Κατανομή Συντάξεων ανά Υπηκοότητα  (04/2024)</t>
  </si>
  <si>
    <t>Κατανομή Συντάξεων (Κύριων και Επικουρικών) ανά Νομό (04/2024)</t>
  </si>
  <si>
    <t>Κατανομή Κατά Αριθμό Καταβαλλόμενων Συντάξεων (04/2024)</t>
  </si>
  <si>
    <t>Αναλυτική Κατανομή Κατά Αριθμό Καταβαλλόμενων Συντάξεων (04/2024)</t>
  </si>
  <si>
    <t>Κατανομή Συντάξεων  ανά Νομό και κατηγορία (Γήρατος/Θανάτου/Αναπηρίας) (04/2024)</t>
  </si>
  <si>
    <t>Κατανομή συντάξεων ανά ταμείο για ασφαλισμένους που λαμβάνουν 10, 9, 8 ή 7 Συντάξεις (04/2024)</t>
  </si>
  <si>
    <t>Μέσο Μηνιαίο Εισόδημα από Συντάξεις προ Φόρων ανά Φύλο Συνταξιούχου - ΔΑΠΑΝΗ (04/2024)</t>
  </si>
  <si>
    <t>Διαστρωμάτωση Συνταξιούχων (Εισόδημα από όλες τις Συντάξεις) - ΔΑΠΑΝΗ (04/2024)</t>
  </si>
  <si>
    <t>Διαστρωμάτωση Συνταξιούχων - Άνδρες - ΔΑΠΑΝΗ  04/2024</t>
  </si>
  <si>
    <t>Διαστρωμάτωση Συνταξιούχων - Γυναίκες - ΔΑΠΑΝΗ 04/2024</t>
  </si>
  <si>
    <t>Διαστρωμάτωση Συνταξιούχων - Ολοι  - ΔΑΠΑΝΗ  04/2024</t>
  </si>
  <si>
    <t>Διαστρωμάτωση Συνταξιούχων - Άνδρες (Εισόδημα από όλες τις Συντάξεις) 04/2024</t>
  </si>
  <si>
    <t>Διαστρωμάτωση Συνταξιούχων - Γυναίκες (Εισόδημα από όλες τις Συντάξεις) 04/2024</t>
  </si>
  <si>
    <t>Διαστρωμάτωση Συνταξιούχων - Ολοι (Εισόδημα από όλες τις Συντάξεις) 04/2024</t>
  </si>
  <si>
    <t>Διαστρωμάτωση Συνταξιούχων (Εισόδημα από όλες τις Συντάξεις) 04/2024</t>
  </si>
  <si>
    <t>Κατανομή Συντάξεων ανά Ταμείο και Κατηγορία - Ομαδοποίηση με Εποπτεύοντα Φορέα (04/2024)</t>
  </si>
  <si>
    <t>Στοιχεία Νέων Συντάξεων με αναδρομικά ποσά ανά κατηγορία - Οριστική Απόφαση (04/2024)</t>
  </si>
  <si>
    <t>Στοιχεία Νέων Συντάξεων με αναδρομικά ποσά ανά κατηγορία - Προσωρινή Απόφαση (04/2024)</t>
  </si>
  <si>
    <t>Στοιχεία Νέων Συντάξεων με αναδρομικά ποσά ανά κατηγορία - Τροποποιητική Απόφαση (04/2024)</t>
  </si>
  <si>
    <t xml:space="preserve">Αναστολές Συντάξεων Λόγω Γάμου -  Καθαρό Πληρωτέο (04/2024) </t>
  </si>
  <si>
    <t xml:space="preserve">Αναστολές Συντάξεων Λόγω Θανάτου - Καθαρό Πληρωτέο (04/2024) </t>
  </si>
  <si>
    <t>Κατανομή Ηλικιών Συνταξιούχων (04/2024)</t>
  </si>
  <si>
    <t>Κατανομή Συνταξιούχων ανά Ηλικία και Κατηγορία Σύνταξης - 'Ολοι (ΔΑΠΑΝΗ)_04/2024</t>
  </si>
  <si>
    <t>Κατανομή Συνταξιούχων ανά Ηλικία και Κατηγορία Σύνταξης - Άνδρες (ΔΑΠΑΝΗ)_04/2024</t>
  </si>
  <si>
    <t>Κατανομή Συνταξιούχων ανά Ηλικία και Κατηγορία Σύνταξης - Γυναίκες (ΔΑΠΑΝΗ)_04/2024</t>
  </si>
  <si>
    <t>Κατανομή Συνταξιούχων ανά Ηλικία και Κατηγορία Σύνταξης  - 'Ολοι (ΕΙΣΟΔΗΜΑ)_04/2024</t>
  </si>
  <si>
    <t>Κατανομή Συνταξιούχων ανά Ηλικία και Κατηγορία Σύνταξης - Άνδρες (ΕΙΣΟΔΗΜΑ)_04/2024</t>
  </si>
  <si>
    <t>Κατανομή Συνταξιούχων ανά Ηλικία και Κατηγορία Σύνταξης - Γυναίκες (ΕΙΣΟΔΗΜΑ)_04/2024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</si>
  <si>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</si>
  <si>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</si>
  <si>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</si>
  <si>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</si>
  <si>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</si>
  <si>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</si>
  <si>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</si>
  <si>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</si>
  <si>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</si>
  <si>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</si>
  <si>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</si>
  <si>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</si>
  <si>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</si>
  <si>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</si>
  <si>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</si>
  <si>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</si>
  <si>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</si>
  <si>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</si>
  <si>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</si>
  <si>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</si>
  <si>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</si>
  <si>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</si>
  <si>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</si>
  <si>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</si>
  <si>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</si>
  <si>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</si>
  <si>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</si>
  <si>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</si>
  <si>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</si>
  <si>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</si>
  <si>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</si>
  <si>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</si>
  <si>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</si>
  <si>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</si>
  <si>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</si>
  <si>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</si>
  <si>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</si>
  <si>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</si>
  <si>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</si>
  <si>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</si>
  <si>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</si>
  <si>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</si>
  <si>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</si>
  <si>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</si>
  <si>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</si>
  <si>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</si>
  <si>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</si>
  <si>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</si>
  <si>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</si>
  <si>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</si>
  <si>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</si>
  <si>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</si>
  <si>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</si>
  <si>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</si>
  <si>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</si>
  <si>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</si>
  <si>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</si>
  <si>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</si>
  <si>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</si>
  <si>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</si>
  <si>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</si>
  <si>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</si>
  <si>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</si>
  <si>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</si>
  <si>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</si>
  <si>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</si>
  <si>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</si>
  <si>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</si>
  <si>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</si>
  <si>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</si>
  <si>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</si>
  <si>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</si>
  <si>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</si>
  <si>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</si>
  <si>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</si>
  <si>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</si>
  <si>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</si>
  <si>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</si>
  <si>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</si>
  <si>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</si>
  <si>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</si>
  <si>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</si>
  <si>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(04/2024)</t>
  </si>
  <si>
    <t>Μέσο Μηνιαίο Εισόδημα από Συντάξεις προ Φόρων (Με  περίθαλψη) (03/2024)</t>
  </si>
  <si>
    <t>Μέσο Μηνιαίο Εισόδημα από Συντάξεις προ Φόρων (Με περίθαλψη) (02/2024)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</si>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</sst>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6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0" fontId="5" fillId="0" borderId="71" xfId="0" applyFont="1" applyBorder="1"/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0" fillId="0" borderId="15" xfId="0" applyNumberFormat="1" applyBorder="1"/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9" xfId="0" applyBorder="1" applyAlignment="1">
      <alignment horizontal="lef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15" xfId="0" applyNumberFormat="1" applyFont="1" applyBorder="1"/>
    <xf numFmtId="0" fontId="0" fillId="4" borderId="2" xfId="0" applyFill="1" applyBorder="1"/>
    <xf numFmtId="3" fontId="10" fillId="0" borderId="11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0" fontId="10" fillId="0" borderId="8" xfId="0" applyFont="1" applyBorder="1"/>
    <xf numFmtId="0" fontId="10" fillId="0" borderId="5" xfId="0" applyFont="1" applyBorder="1"/>
    <xf numFmtId="0" fontId="10" fillId="0" borderId="15" xfId="0" applyFont="1" applyBorder="1"/>
    <xf numFmtId="0" fontId="0" fillId="4" borderId="12" xfId="0" applyFill="1" applyBorder="1"/>
    <xf numFmtId="0" fontId="0" fillId="4" borderId="51" xfId="0" applyFill="1" applyBorder="1"/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8" fillId="0" borderId="7" xfId="0" applyFont="1" applyBorder="1" applyAlignment="1">
      <alignment horizontal="center"/>
    </xf>
    <xf numFmtId="0" fontId="0" fillId="0" borderId="8" xfId="0" applyBorder="1"/>
    <xf numFmtId="0" fontId="0" fillId="0" borderId="28" xfId="0" applyBorder="1"/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" fontId="8" fillId="0" borderId="11" xfId="66" applyNumberFormat="1" applyFont="1" applyBorder="1" applyAlignment="1">
      <alignment vertical="center"/>
    </xf>
    <xf numFmtId="4" fontId="8" fillId="0" borderId="11" xfId="66" applyNumberFormat="1" applyFont="1" applyBorder="1" applyAlignment="1">
      <alignment vertical="center"/>
    </xf>
    <xf numFmtId="0" fontId="8" fillId="0" borderId="11" xfId="66" applyFont="1" applyBorder="1" applyAlignment="1">
      <alignment vertical="center"/>
    </xf>
    <xf numFmtId="4" fontId="8" fillId="0" borderId="16" xfId="66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2" fontId="8" fillId="0" borderId="15" xfId="0" applyNumberFormat="1" applyFont="1" applyBorder="1" applyAlignment="1">
      <alignment vertical="center"/>
    </xf>
    <xf numFmtId="0" fontId="0" fillId="0" borderId="27" xfId="0" applyBorder="1"/>
    <xf numFmtId="3" fontId="8" fillId="0" borderId="29" xfId="0" applyNumberFormat="1" applyFont="1" applyBorder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5" fillId="0" borderId="0" xfId="0" applyFont="1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43A2F757-4C2B-4789-A254-47436188AB32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2CDA6320-1B3B-4456-826C-C95E08FB6FCC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A9213CFB-65AC-41CE-8BC6-59023AB901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0CD52CDC-B709-4B14-B57F-C57573DB40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363B-EBE6-48C7-BBA2-3891F0129BF9}">
  <dimension ref="A1:B35"/>
  <sheetViews>
    <sheetView showGridLines="0" tabSelected="1" zoomScale="80" zoomScaleNormal="80" workbookViewId="0">
      <selection activeCell="E9" sqref="E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72" t="s">
        <v>719</v>
      </c>
      <c r="B1" s="473"/>
    </row>
    <row r="2" spans="1:2" ht="32.25" customHeight="1" x14ac:dyDescent="0.3">
      <c r="A2" s="474" t="s">
        <v>720</v>
      </c>
      <c r="B2" s="475"/>
    </row>
    <row r="3" spans="1:2" ht="23.25" customHeight="1" x14ac:dyDescent="0.3">
      <c r="A3" s="476" t="s">
        <v>721</v>
      </c>
      <c r="B3" s="477"/>
    </row>
    <row r="4" spans="1:2" ht="30" customHeight="1" x14ac:dyDescent="0.3">
      <c r="A4" s="476" t="s">
        <v>722</v>
      </c>
      <c r="B4" s="477"/>
    </row>
    <row r="5" spans="1:2" ht="27.75" customHeight="1" x14ac:dyDescent="0.25">
      <c r="A5" s="478" t="s">
        <v>723</v>
      </c>
      <c r="B5" s="479" t="s">
        <v>724</v>
      </c>
    </row>
    <row r="6" spans="1:2" ht="18.75" customHeight="1" x14ac:dyDescent="0.25">
      <c r="A6" s="478" t="s">
        <v>725</v>
      </c>
      <c r="B6" s="479" t="s">
        <v>726</v>
      </c>
    </row>
    <row r="7" spans="1:2" ht="30" x14ac:dyDescent="0.25">
      <c r="A7" s="478" t="s">
        <v>727</v>
      </c>
      <c r="B7" s="480" t="s">
        <v>728</v>
      </c>
    </row>
    <row r="8" spans="1:2" ht="27.75" customHeight="1" x14ac:dyDescent="0.25">
      <c r="A8" s="478" t="s">
        <v>729</v>
      </c>
      <c r="B8" s="480" t="s">
        <v>730</v>
      </c>
    </row>
    <row r="9" spans="1:2" ht="19.5" customHeight="1" x14ac:dyDescent="0.25">
      <c r="A9" s="478" t="s">
        <v>731</v>
      </c>
      <c r="B9" s="479" t="s">
        <v>732</v>
      </c>
    </row>
    <row r="10" spans="1:2" ht="14.25" customHeight="1" x14ac:dyDescent="0.25">
      <c r="A10" s="478" t="s">
        <v>733</v>
      </c>
      <c r="B10" s="479" t="s">
        <v>734</v>
      </c>
    </row>
    <row r="11" spans="1:2" x14ac:dyDescent="0.25">
      <c r="A11" s="478" t="s">
        <v>735</v>
      </c>
      <c r="B11" s="479" t="s">
        <v>736</v>
      </c>
    </row>
    <row r="12" spans="1:2" x14ac:dyDescent="0.25">
      <c r="A12" s="478" t="s">
        <v>737</v>
      </c>
      <c r="B12" s="479" t="s">
        <v>738</v>
      </c>
    </row>
    <row r="13" spans="1:2" x14ac:dyDescent="0.25">
      <c r="A13" s="478" t="s">
        <v>739</v>
      </c>
      <c r="B13" s="479" t="s">
        <v>740</v>
      </c>
    </row>
    <row r="14" spans="1:2" x14ac:dyDescent="0.25">
      <c r="A14" s="478" t="s">
        <v>741</v>
      </c>
      <c r="B14" s="479" t="s">
        <v>742</v>
      </c>
    </row>
    <row r="15" spans="1:2" ht="19.5" customHeight="1" x14ac:dyDescent="0.25">
      <c r="A15" s="478" t="s">
        <v>743</v>
      </c>
      <c r="B15" s="479" t="s">
        <v>744</v>
      </c>
    </row>
    <row r="16" spans="1:2" ht="19.5" customHeight="1" x14ac:dyDescent="0.25">
      <c r="A16" s="478" t="s">
        <v>745</v>
      </c>
      <c r="B16" s="479" t="s">
        <v>746</v>
      </c>
    </row>
    <row r="17" spans="1:2" ht="19.5" customHeight="1" x14ac:dyDescent="0.25">
      <c r="A17" s="478" t="s">
        <v>747</v>
      </c>
      <c r="B17" s="479" t="s">
        <v>748</v>
      </c>
    </row>
    <row r="18" spans="1:2" ht="19.5" customHeight="1" x14ac:dyDescent="0.25">
      <c r="A18" s="478" t="s">
        <v>749</v>
      </c>
      <c r="B18" s="479" t="s">
        <v>750</v>
      </c>
    </row>
    <row r="19" spans="1:2" ht="19.5" customHeight="1" x14ac:dyDescent="0.25">
      <c r="A19" s="478" t="s">
        <v>751</v>
      </c>
      <c r="B19" s="479" t="s">
        <v>752</v>
      </c>
    </row>
    <row r="20" spans="1:2" ht="19.5" customHeight="1" x14ac:dyDescent="0.25">
      <c r="A20" s="478" t="s">
        <v>753</v>
      </c>
      <c r="B20" s="479" t="s">
        <v>754</v>
      </c>
    </row>
    <row r="21" spans="1:2" ht="19.5" customHeight="1" x14ac:dyDescent="0.25">
      <c r="A21" s="478" t="s">
        <v>755</v>
      </c>
      <c r="B21" s="479" t="s">
        <v>756</v>
      </c>
    </row>
    <row r="22" spans="1:2" ht="19.5" customHeight="1" x14ac:dyDescent="0.25">
      <c r="A22" s="478" t="s">
        <v>757</v>
      </c>
      <c r="B22" s="479" t="s">
        <v>758</v>
      </c>
    </row>
    <row r="23" spans="1:2" ht="19.5" customHeight="1" x14ac:dyDescent="0.25">
      <c r="A23" s="478" t="s">
        <v>759</v>
      </c>
      <c r="B23" s="479" t="s">
        <v>760</v>
      </c>
    </row>
    <row r="24" spans="1:2" ht="19.5" customHeight="1" x14ac:dyDescent="0.25">
      <c r="A24" s="478" t="s">
        <v>761</v>
      </c>
      <c r="B24" s="479" t="s">
        <v>762</v>
      </c>
    </row>
    <row r="25" spans="1:2" ht="19.5" customHeight="1" x14ac:dyDescent="0.25">
      <c r="A25" s="478" t="s">
        <v>763</v>
      </c>
      <c r="B25" s="479" t="s">
        <v>764</v>
      </c>
    </row>
    <row r="26" spans="1:2" ht="19.5" customHeight="1" x14ac:dyDescent="0.25">
      <c r="A26" s="478" t="s">
        <v>765</v>
      </c>
      <c r="B26" s="479" t="s">
        <v>766</v>
      </c>
    </row>
    <row r="27" spans="1:2" ht="19.5" customHeight="1" x14ac:dyDescent="0.25">
      <c r="A27" s="478" t="s">
        <v>767</v>
      </c>
      <c r="B27" s="479" t="s">
        <v>768</v>
      </c>
    </row>
    <row r="28" spans="1:2" ht="19.5" customHeight="1" x14ac:dyDescent="0.25">
      <c r="A28" s="478" t="s">
        <v>769</v>
      </c>
      <c r="B28" s="479" t="s">
        <v>770</v>
      </c>
    </row>
    <row r="29" spans="1:2" ht="19.5" customHeight="1" x14ac:dyDescent="0.25">
      <c r="A29" s="478" t="s">
        <v>771</v>
      </c>
      <c r="B29" s="479" t="s">
        <v>772</v>
      </c>
    </row>
    <row r="30" spans="1:2" ht="19.5" customHeight="1" x14ac:dyDescent="0.25">
      <c r="A30" s="478" t="s">
        <v>773</v>
      </c>
      <c r="B30" s="479" t="s">
        <v>774</v>
      </c>
    </row>
    <row r="31" spans="1:2" ht="19.5" customHeight="1" x14ac:dyDescent="0.25">
      <c r="A31" s="478" t="s">
        <v>775</v>
      </c>
      <c r="B31" s="479" t="s">
        <v>776</v>
      </c>
    </row>
    <row r="32" spans="1:2" ht="19.5" customHeight="1" x14ac:dyDescent="0.25">
      <c r="A32" s="478" t="s">
        <v>777</v>
      </c>
      <c r="B32" s="479" t="s">
        <v>778</v>
      </c>
    </row>
    <row r="33" spans="1:2" ht="19.5" customHeight="1" x14ac:dyDescent="0.25">
      <c r="A33" s="478" t="s">
        <v>779</v>
      </c>
      <c r="B33" s="479" t="s">
        <v>780</v>
      </c>
    </row>
    <row r="34" spans="1:2" ht="19.5" customHeight="1" x14ac:dyDescent="0.25">
      <c r="A34" s="478" t="s">
        <v>781</v>
      </c>
      <c r="B34" s="479" t="s">
        <v>782</v>
      </c>
    </row>
    <row r="35" spans="1:2" ht="45" customHeight="1" thickBot="1" x14ac:dyDescent="0.3">
      <c r="A35" s="481"/>
      <c r="B35" s="482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G62" sqref="G62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8" customWidth="1"/>
  </cols>
  <sheetData>
    <row r="1" spans="1:10" s="38" customFormat="1" ht="15.75" x14ac:dyDescent="0.25">
      <c r="A1" s="412" t="s">
        <v>692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0" x14ac:dyDescent="0.25">
      <c r="A2" s="191"/>
    </row>
    <row r="3" spans="1:10" s="42" customFormat="1" ht="21" customHeight="1" x14ac:dyDescent="0.25">
      <c r="A3" s="416" t="s">
        <v>17</v>
      </c>
      <c r="B3" s="416" t="s">
        <v>30</v>
      </c>
      <c r="C3" s="425" t="s">
        <v>51</v>
      </c>
      <c r="D3" s="426"/>
      <c r="E3" s="425" t="s">
        <v>31</v>
      </c>
      <c r="F3" s="426"/>
      <c r="G3" s="425" t="s">
        <v>32</v>
      </c>
      <c r="H3" s="426"/>
      <c r="I3" s="425" t="s">
        <v>20</v>
      </c>
      <c r="J3" s="426"/>
    </row>
    <row r="4" spans="1:10" s="38" customFormat="1" ht="15.75" x14ac:dyDescent="0.25">
      <c r="A4" s="417"/>
      <c r="B4" s="417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78336</v>
      </c>
      <c r="D5" s="22">
        <v>42714185.130000003</v>
      </c>
      <c r="E5" s="6">
        <v>54380</v>
      </c>
      <c r="F5" s="22">
        <v>38767833.850000001</v>
      </c>
      <c r="G5" s="6">
        <v>23956</v>
      </c>
      <c r="H5" s="22">
        <v>3946351.28</v>
      </c>
      <c r="I5" s="7">
        <v>0</v>
      </c>
      <c r="J5" s="22" t="s">
        <v>431</v>
      </c>
    </row>
    <row r="6" spans="1:10" x14ac:dyDescent="0.25">
      <c r="A6" s="35">
        <v>2</v>
      </c>
      <c r="B6" s="7" t="s">
        <v>208</v>
      </c>
      <c r="C6" s="6">
        <v>37102</v>
      </c>
      <c r="D6" s="22">
        <v>21056309.059999999</v>
      </c>
      <c r="E6" s="6">
        <v>25781</v>
      </c>
      <c r="F6" s="22">
        <v>19144542.23</v>
      </c>
      <c r="G6" s="6">
        <v>11321</v>
      </c>
      <c r="H6" s="22">
        <v>1911766.83</v>
      </c>
      <c r="I6" s="7">
        <v>0</v>
      </c>
      <c r="J6" s="22" t="s">
        <v>431</v>
      </c>
    </row>
    <row r="7" spans="1:10" x14ac:dyDescent="0.25">
      <c r="A7" s="35">
        <v>3</v>
      </c>
      <c r="B7" s="7" t="s">
        <v>209</v>
      </c>
      <c r="C7" s="6">
        <v>34614</v>
      </c>
      <c r="D7" s="22">
        <v>20746539</v>
      </c>
      <c r="E7" s="6">
        <v>23206</v>
      </c>
      <c r="F7" s="22">
        <v>18633202.440000001</v>
      </c>
      <c r="G7" s="6">
        <v>11408</v>
      </c>
      <c r="H7" s="22">
        <v>2113336.56</v>
      </c>
      <c r="I7" s="7">
        <v>0</v>
      </c>
      <c r="J7" s="22" t="s">
        <v>431</v>
      </c>
    </row>
    <row r="8" spans="1:10" x14ac:dyDescent="0.25">
      <c r="A8" s="35">
        <v>4</v>
      </c>
      <c r="B8" s="7" t="s">
        <v>210</v>
      </c>
      <c r="C8" s="6">
        <v>32255</v>
      </c>
      <c r="D8" s="22">
        <v>17285330.399999999</v>
      </c>
      <c r="E8" s="6">
        <v>21743</v>
      </c>
      <c r="F8" s="22">
        <v>15625081.99</v>
      </c>
      <c r="G8" s="6">
        <v>10512</v>
      </c>
      <c r="H8" s="22">
        <v>1660248.41</v>
      </c>
      <c r="I8" s="7">
        <v>0</v>
      </c>
      <c r="J8" s="22" t="s">
        <v>431</v>
      </c>
    </row>
    <row r="9" spans="1:10" x14ac:dyDescent="0.25">
      <c r="A9" s="35">
        <v>5</v>
      </c>
      <c r="B9" s="7" t="s">
        <v>211</v>
      </c>
      <c r="C9" s="6">
        <v>1746866</v>
      </c>
      <c r="D9" s="22">
        <v>1076028019.3399999</v>
      </c>
      <c r="E9" s="6">
        <v>1020961</v>
      </c>
      <c r="F9" s="22">
        <v>938887263.54999995</v>
      </c>
      <c r="G9" s="6">
        <v>725905</v>
      </c>
      <c r="H9" s="22">
        <v>137140755.78999999</v>
      </c>
      <c r="I9" s="7">
        <v>0</v>
      </c>
      <c r="J9" s="22" t="s">
        <v>431</v>
      </c>
    </row>
    <row r="10" spans="1:10" x14ac:dyDescent="0.25">
      <c r="A10" s="35">
        <v>6</v>
      </c>
      <c r="B10" s="7" t="s">
        <v>212</v>
      </c>
      <c r="C10" s="6">
        <v>130773</v>
      </c>
      <c r="D10" s="22">
        <v>73267894.390000001</v>
      </c>
      <c r="E10" s="6">
        <v>77987</v>
      </c>
      <c r="F10" s="22">
        <v>64356940.490000002</v>
      </c>
      <c r="G10" s="6">
        <v>52786</v>
      </c>
      <c r="H10" s="22">
        <v>8910953.9000000004</v>
      </c>
      <c r="I10" s="7">
        <v>0</v>
      </c>
      <c r="J10" s="22" t="s">
        <v>431</v>
      </c>
    </row>
    <row r="11" spans="1:10" x14ac:dyDescent="0.25">
      <c r="A11" s="35">
        <v>7</v>
      </c>
      <c r="B11" s="7" t="s">
        <v>213</v>
      </c>
      <c r="C11" s="6">
        <v>43615</v>
      </c>
      <c r="D11" s="22">
        <v>24806616.309999999</v>
      </c>
      <c r="E11" s="6">
        <v>28455</v>
      </c>
      <c r="F11" s="22">
        <v>22021724.93</v>
      </c>
      <c r="G11" s="6">
        <v>15160</v>
      </c>
      <c r="H11" s="22">
        <v>2784891.38</v>
      </c>
      <c r="I11" s="7">
        <v>0</v>
      </c>
      <c r="J11" s="22" t="s">
        <v>431</v>
      </c>
    </row>
    <row r="12" spans="1:10" x14ac:dyDescent="0.25">
      <c r="A12" s="35">
        <v>8</v>
      </c>
      <c r="B12" s="7" t="s">
        <v>214</v>
      </c>
      <c r="C12" s="6">
        <v>12688</v>
      </c>
      <c r="D12" s="22">
        <v>6590288.0700000003</v>
      </c>
      <c r="E12" s="6">
        <v>9148</v>
      </c>
      <c r="F12" s="22">
        <v>6025859.7800000003</v>
      </c>
      <c r="G12" s="6">
        <v>3540</v>
      </c>
      <c r="H12" s="22">
        <v>564428.29</v>
      </c>
      <c r="I12" s="7">
        <v>0</v>
      </c>
      <c r="J12" s="22" t="s">
        <v>431</v>
      </c>
    </row>
    <row r="13" spans="1:10" x14ac:dyDescent="0.25">
      <c r="A13" s="35">
        <v>9</v>
      </c>
      <c r="B13" s="7" t="s">
        <v>215</v>
      </c>
      <c r="C13" s="6">
        <v>41238</v>
      </c>
      <c r="D13" s="22">
        <v>21318147.43</v>
      </c>
      <c r="E13" s="6">
        <v>26941</v>
      </c>
      <c r="F13" s="22">
        <v>19087652.649999999</v>
      </c>
      <c r="G13" s="6">
        <v>14297</v>
      </c>
      <c r="H13" s="22">
        <v>2230494.7799999998</v>
      </c>
      <c r="I13" s="7">
        <v>0</v>
      </c>
      <c r="J13" s="22" t="s">
        <v>431</v>
      </c>
    </row>
    <row r="14" spans="1:10" x14ac:dyDescent="0.25">
      <c r="A14" s="35">
        <v>10</v>
      </c>
      <c r="B14" s="7" t="s">
        <v>216</v>
      </c>
      <c r="C14" s="6">
        <v>67746</v>
      </c>
      <c r="D14" s="22">
        <v>36905769.530000001</v>
      </c>
      <c r="E14" s="6">
        <v>42839</v>
      </c>
      <c r="F14" s="22">
        <v>32611828.399999999</v>
      </c>
      <c r="G14" s="6">
        <v>24907</v>
      </c>
      <c r="H14" s="22">
        <v>4293941.13</v>
      </c>
      <c r="I14" s="7">
        <v>0</v>
      </c>
      <c r="J14" s="22" t="s">
        <v>431</v>
      </c>
    </row>
    <row r="15" spans="1:10" x14ac:dyDescent="0.25">
      <c r="A15" s="35">
        <v>11</v>
      </c>
      <c r="B15" s="7" t="s">
        <v>217</v>
      </c>
      <c r="C15" s="6">
        <v>57401</v>
      </c>
      <c r="D15" s="22">
        <v>31120980.609999999</v>
      </c>
      <c r="E15" s="6">
        <v>39633</v>
      </c>
      <c r="F15" s="22">
        <v>28262283.649999999</v>
      </c>
      <c r="G15" s="6">
        <v>17768</v>
      </c>
      <c r="H15" s="22">
        <v>2858696.96</v>
      </c>
      <c r="I15" s="7">
        <v>0</v>
      </c>
      <c r="J15" s="22" t="s">
        <v>431</v>
      </c>
    </row>
    <row r="16" spans="1:10" x14ac:dyDescent="0.25">
      <c r="A16" s="35">
        <v>12</v>
      </c>
      <c r="B16" s="7" t="s">
        <v>218</v>
      </c>
      <c r="C16" s="6">
        <v>87155</v>
      </c>
      <c r="D16" s="22">
        <v>50051156.240000002</v>
      </c>
      <c r="E16" s="6">
        <v>54636</v>
      </c>
      <c r="F16" s="22">
        <v>44016261.630000003</v>
      </c>
      <c r="G16" s="6">
        <v>32519</v>
      </c>
      <c r="H16" s="22">
        <v>6034894.6100000003</v>
      </c>
      <c r="I16" s="7">
        <v>0</v>
      </c>
      <c r="J16" s="22" t="s">
        <v>431</v>
      </c>
    </row>
    <row r="17" spans="1:10" x14ac:dyDescent="0.25">
      <c r="A17" s="35">
        <v>13</v>
      </c>
      <c r="B17" s="7" t="s">
        <v>219</v>
      </c>
      <c r="C17" s="6">
        <v>6681</v>
      </c>
      <c r="D17" s="22">
        <v>3458568.74</v>
      </c>
      <c r="E17" s="6">
        <v>4623</v>
      </c>
      <c r="F17" s="22">
        <v>3135178.81</v>
      </c>
      <c r="G17" s="6">
        <v>2058</v>
      </c>
      <c r="H17" s="22">
        <v>323389.93</v>
      </c>
      <c r="I17" s="7">
        <v>0</v>
      </c>
      <c r="J17" s="22" t="s">
        <v>431</v>
      </c>
    </row>
    <row r="18" spans="1:10" x14ac:dyDescent="0.25">
      <c r="A18" s="35">
        <v>14</v>
      </c>
      <c r="B18" s="7" t="s">
        <v>220</v>
      </c>
      <c r="C18" s="6">
        <v>12644</v>
      </c>
      <c r="D18" s="22">
        <v>6866615.5700000003</v>
      </c>
      <c r="E18" s="6">
        <v>8679</v>
      </c>
      <c r="F18" s="22">
        <v>6211696.2800000003</v>
      </c>
      <c r="G18" s="6">
        <v>3965</v>
      </c>
      <c r="H18" s="22">
        <v>654919.29</v>
      </c>
      <c r="I18" s="7">
        <v>0</v>
      </c>
      <c r="J18" s="22" t="s">
        <v>431</v>
      </c>
    </row>
    <row r="19" spans="1:10" x14ac:dyDescent="0.25">
      <c r="A19" s="35">
        <v>15</v>
      </c>
      <c r="B19" s="7" t="s">
        <v>221</v>
      </c>
      <c r="C19" s="6">
        <v>52779</v>
      </c>
      <c r="D19" s="22">
        <v>28951222.809999999</v>
      </c>
      <c r="E19" s="6">
        <v>36896</v>
      </c>
      <c r="F19" s="22">
        <v>26305135.809999999</v>
      </c>
      <c r="G19" s="6">
        <v>15883</v>
      </c>
      <c r="H19" s="22">
        <v>2646087</v>
      </c>
      <c r="I19" s="7">
        <v>0</v>
      </c>
      <c r="J19" s="22" t="s">
        <v>431</v>
      </c>
    </row>
    <row r="20" spans="1:10" x14ac:dyDescent="0.25">
      <c r="A20" s="35">
        <v>16</v>
      </c>
      <c r="B20" s="7" t="s">
        <v>222</v>
      </c>
      <c r="C20" s="6">
        <v>57465</v>
      </c>
      <c r="D20" s="22">
        <v>30506653.73</v>
      </c>
      <c r="E20" s="6">
        <v>39115</v>
      </c>
      <c r="F20" s="22">
        <v>27543749.399999999</v>
      </c>
      <c r="G20" s="6">
        <v>18350</v>
      </c>
      <c r="H20" s="22">
        <v>2962904.33</v>
      </c>
      <c r="I20" s="7">
        <v>0</v>
      </c>
      <c r="J20" s="22" t="s">
        <v>431</v>
      </c>
    </row>
    <row r="21" spans="1:10" x14ac:dyDescent="0.25">
      <c r="A21" s="35">
        <v>17</v>
      </c>
      <c r="B21" s="7" t="s">
        <v>223</v>
      </c>
      <c r="C21" s="6">
        <v>112331</v>
      </c>
      <c r="D21" s="22">
        <v>62752946.219999999</v>
      </c>
      <c r="E21" s="6">
        <v>73089</v>
      </c>
      <c r="F21" s="22">
        <v>56076572.130000003</v>
      </c>
      <c r="G21" s="6">
        <v>39242</v>
      </c>
      <c r="H21" s="22">
        <v>6676374.0899999999</v>
      </c>
      <c r="I21" s="7">
        <v>0</v>
      </c>
      <c r="J21" s="22" t="s">
        <v>431</v>
      </c>
    </row>
    <row r="22" spans="1:10" x14ac:dyDescent="0.25">
      <c r="A22" s="35">
        <v>18</v>
      </c>
      <c r="B22" s="7" t="s">
        <v>224</v>
      </c>
      <c r="C22" s="6">
        <v>16916</v>
      </c>
      <c r="D22" s="22">
        <v>8829221.2200000007</v>
      </c>
      <c r="E22" s="6">
        <v>12071</v>
      </c>
      <c r="F22" s="22">
        <v>8046387.2199999997</v>
      </c>
      <c r="G22" s="6">
        <v>4845</v>
      </c>
      <c r="H22" s="22">
        <v>782834</v>
      </c>
      <c r="I22" s="7">
        <v>0</v>
      </c>
      <c r="J22" s="22" t="s">
        <v>431</v>
      </c>
    </row>
    <row r="23" spans="1:10" x14ac:dyDescent="0.25">
      <c r="A23" s="35">
        <v>19</v>
      </c>
      <c r="B23" s="7" t="s">
        <v>225</v>
      </c>
      <c r="C23" s="6">
        <v>457952</v>
      </c>
      <c r="D23" s="22">
        <v>262777272.40000001</v>
      </c>
      <c r="E23" s="6">
        <v>275695</v>
      </c>
      <c r="F23" s="22">
        <v>231542344.37</v>
      </c>
      <c r="G23" s="6">
        <v>182257</v>
      </c>
      <c r="H23" s="22">
        <v>31234928.030000001</v>
      </c>
      <c r="I23" s="7">
        <v>0</v>
      </c>
      <c r="J23" s="22" t="s">
        <v>431</v>
      </c>
    </row>
    <row r="24" spans="1:10" x14ac:dyDescent="0.25">
      <c r="A24" s="35">
        <v>20</v>
      </c>
      <c r="B24" s="7" t="s">
        <v>226</v>
      </c>
      <c r="C24" s="6">
        <v>73606</v>
      </c>
      <c r="D24" s="22">
        <v>39979912.280000001</v>
      </c>
      <c r="E24" s="6">
        <v>45004</v>
      </c>
      <c r="F24" s="22">
        <v>35451240.009999998</v>
      </c>
      <c r="G24" s="6">
        <v>28602</v>
      </c>
      <c r="H24" s="22">
        <v>4528672.2699999996</v>
      </c>
      <c r="I24" s="7">
        <v>0</v>
      </c>
      <c r="J24" s="22" t="s">
        <v>431</v>
      </c>
    </row>
    <row r="25" spans="1:10" x14ac:dyDescent="0.25">
      <c r="A25" s="35">
        <v>21</v>
      </c>
      <c r="B25" s="7" t="s">
        <v>227</v>
      </c>
      <c r="C25" s="6">
        <v>59532</v>
      </c>
      <c r="D25" s="22">
        <v>31473242.34</v>
      </c>
      <c r="E25" s="6">
        <v>38104</v>
      </c>
      <c r="F25" s="22">
        <v>27991205.609999999</v>
      </c>
      <c r="G25" s="6">
        <v>21428</v>
      </c>
      <c r="H25" s="22">
        <v>3482036.73</v>
      </c>
      <c r="I25" s="7">
        <v>0</v>
      </c>
      <c r="J25" s="22" t="s">
        <v>431</v>
      </c>
    </row>
    <row r="26" spans="1:10" x14ac:dyDescent="0.25">
      <c r="A26" s="35">
        <v>22</v>
      </c>
      <c r="B26" s="7" t="s">
        <v>228</v>
      </c>
      <c r="C26" s="6">
        <v>46819</v>
      </c>
      <c r="D26" s="22">
        <v>25267531.719999999</v>
      </c>
      <c r="E26" s="6">
        <v>32895</v>
      </c>
      <c r="F26" s="22">
        <v>23067507.449999999</v>
      </c>
      <c r="G26" s="6">
        <v>13924</v>
      </c>
      <c r="H26" s="22">
        <v>2200024.27</v>
      </c>
      <c r="I26" s="7">
        <v>0</v>
      </c>
      <c r="J26" s="22" t="s">
        <v>431</v>
      </c>
    </row>
    <row r="27" spans="1:10" x14ac:dyDescent="0.25">
      <c r="A27" s="35">
        <v>23</v>
      </c>
      <c r="B27" s="7" t="s">
        <v>229</v>
      </c>
      <c r="C27" s="6">
        <v>18435</v>
      </c>
      <c r="D27" s="22">
        <v>10103071.76</v>
      </c>
      <c r="E27" s="6">
        <v>13658</v>
      </c>
      <c r="F27" s="22">
        <v>9354605.8300000001</v>
      </c>
      <c r="G27" s="6">
        <v>4777</v>
      </c>
      <c r="H27" s="22">
        <v>748465.93</v>
      </c>
      <c r="I27" s="7">
        <v>0</v>
      </c>
      <c r="J27" s="22" t="s">
        <v>431</v>
      </c>
    </row>
    <row r="28" spans="1:10" x14ac:dyDescent="0.25">
      <c r="A28" s="35">
        <v>24</v>
      </c>
      <c r="B28" s="7" t="s">
        <v>230</v>
      </c>
      <c r="C28" s="6">
        <v>42968</v>
      </c>
      <c r="D28" s="22">
        <v>22635255.469999999</v>
      </c>
      <c r="E28" s="6">
        <v>27324</v>
      </c>
      <c r="F28" s="22">
        <v>20120449.149999999</v>
      </c>
      <c r="G28" s="6">
        <v>15644</v>
      </c>
      <c r="H28" s="22">
        <v>2514806.3199999998</v>
      </c>
      <c r="I28" s="7">
        <v>0</v>
      </c>
      <c r="J28" s="22" t="s">
        <v>431</v>
      </c>
    </row>
    <row r="29" spans="1:10" x14ac:dyDescent="0.25">
      <c r="A29" s="35">
        <v>25</v>
      </c>
      <c r="B29" s="7" t="s">
        <v>231</v>
      </c>
      <c r="C29" s="6">
        <v>14644</v>
      </c>
      <c r="D29" s="22">
        <v>8259326.1900000004</v>
      </c>
      <c r="E29" s="6">
        <v>10000</v>
      </c>
      <c r="F29" s="22">
        <v>7391647.3200000003</v>
      </c>
      <c r="G29" s="6">
        <v>4644</v>
      </c>
      <c r="H29" s="22">
        <v>867678.87</v>
      </c>
      <c r="I29" s="7">
        <v>0</v>
      </c>
      <c r="J29" s="22" t="s">
        <v>431</v>
      </c>
    </row>
    <row r="30" spans="1:10" x14ac:dyDescent="0.25">
      <c r="A30" s="35">
        <v>26</v>
      </c>
      <c r="B30" s="7" t="s">
        <v>232</v>
      </c>
      <c r="C30" s="6">
        <v>27856</v>
      </c>
      <c r="D30" s="22">
        <v>14251425.58</v>
      </c>
      <c r="E30" s="6">
        <v>19635</v>
      </c>
      <c r="F30" s="22">
        <v>12962471.460000001</v>
      </c>
      <c r="G30" s="6">
        <v>8221</v>
      </c>
      <c r="H30" s="22">
        <v>1288954.1200000001</v>
      </c>
      <c r="I30" s="7">
        <v>0</v>
      </c>
      <c r="J30" s="22" t="s">
        <v>431</v>
      </c>
    </row>
    <row r="31" spans="1:10" x14ac:dyDescent="0.25">
      <c r="A31" s="35">
        <v>27</v>
      </c>
      <c r="B31" s="7" t="s">
        <v>233</v>
      </c>
      <c r="C31" s="6">
        <v>62528</v>
      </c>
      <c r="D31" s="22">
        <v>41537881.829999998</v>
      </c>
      <c r="E31" s="6">
        <v>39569</v>
      </c>
      <c r="F31" s="22">
        <v>36558903.030000001</v>
      </c>
      <c r="G31" s="6">
        <v>22959</v>
      </c>
      <c r="H31" s="22">
        <v>4978978.8</v>
      </c>
      <c r="I31" s="7">
        <v>0</v>
      </c>
      <c r="J31" s="22" t="s">
        <v>431</v>
      </c>
    </row>
    <row r="32" spans="1:10" x14ac:dyDescent="0.25">
      <c r="A32" s="35">
        <v>28</v>
      </c>
      <c r="B32" s="7" t="s">
        <v>234</v>
      </c>
      <c r="C32" s="6">
        <v>56806</v>
      </c>
      <c r="D32" s="22">
        <v>33029174.420000002</v>
      </c>
      <c r="E32" s="6">
        <v>38598</v>
      </c>
      <c r="F32" s="22">
        <v>29771801.460000001</v>
      </c>
      <c r="G32" s="6">
        <v>18208</v>
      </c>
      <c r="H32" s="22">
        <v>3257372.96</v>
      </c>
      <c r="I32" s="7">
        <v>0</v>
      </c>
      <c r="J32" s="22" t="s">
        <v>431</v>
      </c>
    </row>
    <row r="33" spans="1:10" x14ac:dyDescent="0.25">
      <c r="A33" s="35">
        <v>29</v>
      </c>
      <c r="B33" s="7" t="s">
        <v>235</v>
      </c>
      <c r="C33" s="6">
        <v>39288</v>
      </c>
      <c r="D33" s="22">
        <v>23058892.800000001</v>
      </c>
      <c r="E33" s="6">
        <v>25947</v>
      </c>
      <c r="F33" s="22">
        <v>20543222.699999999</v>
      </c>
      <c r="G33" s="6">
        <v>13341</v>
      </c>
      <c r="H33" s="22">
        <v>2515670.1</v>
      </c>
      <c r="I33" s="7">
        <v>0</v>
      </c>
      <c r="J33" s="22" t="s">
        <v>431</v>
      </c>
    </row>
    <row r="34" spans="1:10" x14ac:dyDescent="0.25">
      <c r="A34" s="35">
        <v>30</v>
      </c>
      <c r="B34" s="7" t="s">
        <v>236</v>
      </c>
      <c r="C34" s="6">
        <v>30708</v>
      </c>
      <c r="D34" s="22">
        <v>17012741.23</v>
      </c>
      <c r="E34" s="6">
        <v>23084</v>
      </c>
      <c r="F34" s="22">
        <v>15716685.75</v>
      </c>
      <c r="G34" s="6">
        <v>7624</v>
      </c>
      <c r="H34" s="22">
        <v>1296055.48</v>
      </c>
      <c r="I34" s="7">
        <v>0</v>
      </c>
      <c r="J34" s="22" t="s">
        <v>431</v>
      </c>
    </row>
    <row r="35" spans="1:10" x14ac:dyDescent="0.25">
      <c r="A35" s="35">
        <v>31</v>
      </c>
      <c r="B35" s="7" t="s">
        <v>237</v>
      </c>
      <c r="C35" s="6">
        <v>114707</v>
      </c>
      <c r="D35" s="22">
        <v>63450193.630000003</v>
      </c>
      <c r="E35" s="6">
        <v>75390</v>
      </c>
      <c r="F35" s="22">
        <v>56854259.799999997</v>
      </c>
      <c r="G35" s="6">
        <v>39317</v>
      </c>
      <c r="H35" s="22">
        <v>6595933.8300000001</v>
      </c>
      <c r="I35" s="7">
        <v>0</v>
      </c>
      <c r="J35" s="22" t="s">
        <v>431</v>
      </c>
    </row>
    <row r="36" spans="1:10" x14ac:dyDescent="0.25">
      <c r="A36" s="35">
        <v>32</v>
      </c>
      <c r="B36" s="7" t="s">
        <v>238</v>
      </c>
      <c r="C36" s="6">
        <v>31570</v>
      </c>
      <c r="D36" s="22">
        <v>17403402.960000001</v>
      </c>
      <c r="E36" s="6">
        <v>20906</v>
      </c>
      <c r="F36" s="22">
        <v>15669451.369999999</v>
      </c>
      <c r="G36" s="6">
        <v>10664</v>
      </c>
      <c r="H36" s="22">
        <v>1733951.59</v>
      </c>
      <c r="I36" s="7">
        <v>0</v>
      </c>
      <c r="J36" s="22" t="s">
        <v>431</v>
      </c>
    </row>
    <row r="37" spans="1:10" x14ac:dyDescent="0.25">
      <c r="A37" s="35">
        <v>33</v>
      </c>
      <c r="B37" s="7" t="s">
        <v>239</v>
      </c>
      <c r="C37" s="6">
        <v>39279</v>
      </c>
      <c r="D37" s="22">
        <v>21713585.989999998</v>
      </c>
      <c r="E37" s="6">
        <v>26426</v>
      </c>
      <c r="F37" s="22">
        <v>19525323.66</v>
      </c>
      <c r="G37" s="6">
        <v>12853</v>
      </c>
      <c r="H37" s="22">
        <v>2188262.33</v>
      </c>
      <c r="I37" s="7">
        <v>0</v>
      </c>
      <c r="J37" s="22" t="s">
        <v>431</v>
      </c>
    </row>
    <row r="38" spans="1:10" x14ac:dyDescent="0.25">
      <c r="A38" s="35">
        <v>34</v>
      </c>
      <c r="B38" s="7" t="s">
        <v>240</v>
      </c>
      <c r="C38" s="6">
        <v>9194</v>
      </c>
      <c r="D38" s="22">
        <v>5010728.49</v>
      </c>
      <c r="E38" s="6">
        <v>6136</v>
      </c>
      <c r="F38" s="22">
        <v>4507850.82</v>
      </c>
      <c r="G38" s="6">
        <v>3058</v>
      </c>
      <c r="H38" s="22">
        <v>502877.67</v>
      </c>
      <c r="I38" s="7">
        <v>0</v>
      </c>
      <c r="J38" s="22" t="s">
        <v>431</v>
      </c>
    </row>
    <row r="39" spans="1:10" x14ac:dyDescent="0.25">
      <c r="A39" s="35">
        <v>35</v>
      </c>
      <c r="B39" s="7" t="s">
        <v>241</v>
      </c>
      <c r="C39" s="6">
        <v>85338</v>
      </c>
      <c r="D39" s="22">
        <v>48954747.93</v>
      </c>
      <c r="E39" s="6">
        <v>52651</v>
      </c>
      <c r="F39" s="22">
        <v>43170497.649999999</v>
      </c>
      <c r="G39" s="6">
        <v>32687</v>
      </c>
      <c r="H39" s="22">
        <v>5784250.2800000003</v>
      </c>
      <c r="I39" s="7">
        <v>0</v>
      </c>
      <c r="J39" s="22" t="s">
        <v>431</v>
      </c>
    </row>
    <row r="40" spans="1:10" x14ac:dyDescent="0.25">
      <c r="A40" s="35">
        <v>36</v>
      </c>
      <c r="B40" s="7" t="s">
        <v>242</v>
      </c>
      <c r="C40" s="6">
        <v>63184</v>
      </c>
      <c r="D40" s="22">
        <v>35961594.630000003</v>
      </c>
      <c r="E40" s="6">
        <v>42240</v>
      </c>
      <c r="F40" s="22">
        <v>32347250.530000001</v>
      </c>
      <c r="G40" s="6">
        <v>20944</v>
      </c>
      <c r="H40" s="22">
        <v>3614344.1</v>
      </c>
      <c r="I40" s="7">
        <v>0</v>
      </c>
      <c r="J40" s="22" t="s">
        <v>431</v>
      </c>
    </row>
    <row r="41" spans="1:10" x14ac:dyDescent="0.25">
      <c r="A41" s="35">
        <v>37</v>
      </c>
      <c r="B41" s="7" t="s">
        <v>243</v>
      </c>
      <c r="C41" s="6">
        <v>38489</v>
      </c>
      <c r="D41" s="22">
        <v>19812071.890000001</v>
      </c>
      <c r="E41" s="6">
        <v>25352</v>
      </c>
      <c r="F41" s="22">
        <v>17739533.57</v>
      </c>
      <c r="G41" s="6">
        <v>13137</v>
      </c>
      <c r="H41" s="22">
        <v>2072538.32</v>
      </c>
      <c r="I41" s="7">
        <v>0</v>
      </c>
      <c r="J41" s="22" t="s">
        <v>431</v>
      </c>
    </row>
    <row r="42" spans="1:10" x14ac:dyDescent="0.25">
      <c r="A42" s="35">
        <v>38</v>
      </c>
      <c r="B42" s="7" t="s">
        <v>244</v>
      </c>
      <c r="C42" s="6">
        <v>52032</v>
      </c>
      <c r="D42" s="22">
        <v>27407104.940000001</v>
      </c>
      <c r="E42" s="6">
        <v>37607</v>
      </c>
      <c r="F42" s="22">
        <v>25112510.98</v>
      </c>
      <c r="G42" s="6">
        <v>14425</v>
      </c>
      <c r="H42" s="22">
        <v>2294593.96</v>
      </c>
      <c r="I42" s="7">
        <v>0</v>
      </c>
      <c r="J42" s="22" t="s">
        <v>431</v>
      </c>
    </row>
    <row r="43" spans="1:10" x14ac:dyDescent="0.25">
      <c r="A43" s="35">
        <v>39</v>
      </c>
      <c r="B43" s="7" t="s">
        <v>245</v>
      </c>
      <c r="C43" s="6">
        <v>45422</v>
      </c>
      <c r="D43" s="22">
        <v>24129841.030000001</v>
      </c>
      <c r="E43" s="6">
        <v>31641</v>
      </c>
      <c r="F43" s="22">
        <v>21990142.82</v>
      </c>
      <c r="G43" s="6">
        <v>13781</v>
      </c>
      <c r="H43" s="22">
        <v>2139698.21</v>
      </c>
      <c r="I43" s="7">
        <v>0</v>
      </c>
      <c r="J43" s="22" t="s">
        <v>431</v>
      </c>
    </row>
    <row r="44" spans="1:10" x14ac:dyDescent="0.25">
      <c r="A44" s="35">
        <v>40</v>
      </c>
      <c r="B44" s="7" t="s">
        <v>246</v>
      </c>
      <c r="C44" s="6">
        <v>27535</v>
      </c>
      <c r="D44" s="22">
        <v>14871642.140000001</v>
      </c>
      <c r="E44" s="6">
        <v>18735</v>
      </c>
      <c r="F44" s="22">
        <v>13457936.41</v>
      </c>
      <c r="G44" s="6">
        <v>8800</v>
      </c>
      <c r="H44" s="22">
        <v>1413705.73</v>
      </c>
      <c r="I44" s="7">
        <v>0</v>
      </c>
      <c r="J44" s="22" t="s">
        <v>431</v>
      </c>
    </row>
    <row r="45" spans="1:10" x14ac:dyDescent="0.25">
      <c r="A45" s="35">
        <v>41</v>
      </c>
      <c r="B45" s="7" t="s">
        <v>247</v>
      </c>
      <c r="C45" s="6">
        <v>29019</v>
      </c>
      <c r="D45" s="22">
        <v>15825214.890000001</v>
      </c>
      <c r="E45" s="6">
        <v>18921</v>
      </c>
      <c r="F45" s="22">
        <v>14177349.210000001</v>
      </c>
      <c r="G45" s="6">
        <v>10098</v>
      </c>
      <c r="H45" s="22">
        <v>1647865.68</v>
      </c>
      <c r="I45" s="7">
        <v>0</v>
      </c>
      <c r="J45" s="22" t="s">
        <v>431</v>
      </c>
    </row>
    <row r="46" spans="1:10" x14ac:dyDescent="0.25">
      <c r="A46" s="35">
        <v>42</v>
      </c>
      <c r="B46" s="7" t="s">
        <v>248</v>
      </c>
      <c r="C46" s="6">
        <v>39653</v>
      </c>
      <c r="D46" s="22">
        <v>20820605.879999999</v>
      </c>
      <c r="E46" s="6">
        <v>29239</v>
      </c>
      <c r="F46" s="22">
        <v>19145927.120000001</v>
      </c>
      <c r="G46" s="6">
        <v>10414</v>
      </c>
      <c r="H46" s="22">
        <v>1674678.76</v>
      </c>
      <c r="I46" s="7">
        <v>0</v>
      </c>
      <c r="J46" s="22" t="s">
        <v>431</v>
      </c>
    </row>
    <row r="47" spans="1:10" x14ac:dyDescent="0.25">
      <c r="A47" s="35">
        <v>43</v>
      </c>
      <c r="B47" s="7" t="s">
        <v>249</v>
      </c>
      <c r="C47" s="6">
        <v>16029</v>
      </c>
      <c r="D47" s="22">
        <v>9116111.2100000009</v>
      </c>
      <c r="E47" s="6">
        <v>11057</v>
      </c>
      <c r="F47" s="22">
        <v>8229852.6399999997</v>
      </c>
      <c r="G47" s="6">
        <v>4972</v>
      </c>
      <c r="H47" s="22">
        <v>886258.57</v>
      </c>
      <c r="I47" s="7">
        <v>0</v>
      </c>
      <c r="J47" s="22" t="s">
        <v>431</v>
      </c>
    </row>
    <row r="48" spans="1:10" x14ac:dyDescent="0.25">
      <c r="A48" s="35">
        <v>44</v>
      </c>
      <c r="B48" s="7" t="s">
        <v>250</v>
      </c>
      <c r="C48" s="6">
        <v>71287</v>
      </c>
      <c r="D48" s="22">
        <v>37628258.960000001</v>
      </c>
      <c r="E48" s="6">
        <v>50706</v>
      </c>
      <c r="F48" s="22">
        <v>34444221.57</v>
      </c>
      <c r="G48" s="6">
        <v>20581</v>
      </c>
      <c r="H48" s="22">
        <v>3184037.39</v>
      </c>
      <c r="I48" s="7">
        <v>0</v>
      </c>
      <c r="J48" s="22" t="s">
        <v>431</v>
      </c>
    </row>
    <row r="49" spans="1:10" x14ac:dyDescent="0.25">
      <c r="A49" s="35">
        <v>45</v>
      </c>
      <c r="B49" s="7" t="s">
        <v>251</v>
      </c>
      <c r="C49" s="6">
        <v>58390</v>
      </c>
      <c r="D49" s="22">
        <v>31012861.52</v>
      </c>
      <c r="E49" s="6">
        <v>39747</v>
      </c>
      <c r="F49" s="22">
        <v>28092525.620000001</v>
      </c>
      <c r="G49" s="6">
        <v>18643</v>
      </c>
      <c r="H49" s="22">
        <v>2920335.9</v>
      </c>
      <c r="I49" s="7">
        <v>0</v>
      </c>
      <c r="J49" s="22" t="s">
        <v>431</v>
      </c>
    </row>
    <row r="50" spans="1:10" x14ac:dyDescent="0.25">
      <c r="A50" s="35">
        <v>46</v>
      </c>
      <c r="B50" s="7" t="s">
        <v>252</v>
      </c>
      <c r="C50" s="6">
        <v>64929</v>
      </c>
      <c r="D50" s="22">
        <v>36636306.359999999</v>
      </c>
      <c r="E50" s="6">
        <v>42529</v>
      </c>
      <c r="F50" s="22">
        <v>32895468.449999999</v>
      </c>
      <c r="G50" s="6">
        <v>22400</v>
      </c>
      <c r="H50" s="22">
        <v>3740837.91</v>
      </c>
      <c r="I50" s="7">
        <v>0</v>
      </c>
      <c r="J50" s="22" t="s">
        <v>431</v>
      </c>
    </row>
    <row r="51" spans="1:10" x14ac:dyDescent="0.25">
      <c r="A51" s="35">
        <v>47</v>
      </c>
      <c r="B51" s="7" t="s">
        <v>253</v>
      </c>
      <c r="C51" s="6">
        <v>18801</v>
      </c>
      <c r="D51" s="22">
        <v>10509155.49</v>
      </c>
      <c r="E51" s="6">
        <v>12649</v>
      </c>
      <c r="F51" s="22">
        <v>9417959.2300000004</v>
      </c>
      <c r="G51" s="6">
        <v>6152</v>
      </c>
      <c r="H51" s="22">
        <v>1091196.26</v>
      </c>
      <c r="I51" s="7">
        <v>0</v>
      </c>
      <c r="J51" s="22" t="s">
        <v>431</v>
      </c>
    </row>
    <row r="52" spans="1:10" x14ac:dyDescent="0.25">
      <c r="A52" s="35">
        <v>48</v>
      </c>
      <c r="B52" s="7" t="s">
        <v>254</v>
      </c>
      <c r="C52" s="6">
        <v>15101</v>
      </c>
      <c r="D52" s="22">
        <v>8379527.4699999997</v>
      </c>
      <c r="E52" s="6">
        <v>9745</v>
      </c>
      <c r="F52" s="22">
        <v>7466542.54</v>
      </c>
      <c r="G52" s="6">
        <v>5356</v>
      </c>
      <c r="H52" s="22">
        <v>912984.93</v>
      </c>
      <c r="I52" s="7">
        <v>0</v>
      </c>
      <c r="J52" s="22" t="s">
        <v>431</v>
      </c>
    </row>
    <row r="53" spans="1:10" x14ac:dyDescent="0.25">
      <c r="A53" s="35">
        <v>49</v>
      </c>
      <c r="B53" s="7" t="s">
        <v>255</v>
      </c>
      <c r="C53" s="6">
        <v>35299</v>
      </c>
      <c r="D53" s="22">
        <v>18639590.52</v>
      </c>
      <c r="E53" s="6">
        <v>23713</v>
      </c>
      <c r="F53" s="22">
        <v>16726194.98</v>
      </c>
      <c r="G53" s="6">
        <v>11586</v>
      </c>
      <c r="H53" s="22">
        <v>1913395.54</v>
      </c>
      <c r="I53" s="7">
        <v>0</v>
      </c>
      <c r="J53" s="22" t="s">
        <v>431</v>
      </c>
    </row>
    <row r="54" spans="1:10" x14ac:dyDescent="0.25">
      <c r="A54" s="35">
        <v>50</v>
      </c>
      <c r="B54" s="7" t="s">
        <v>256</v>
      </c>
      <c r="C54" s="6">
        <v>57607</v>
      </c>
      <c r="D54" s="22">
        <v>32968339.699999999</v>
      </c>
      <c r="E54" s="6">
        <v>35895</v>
      </c>
      <c r="F54" s="22">
        <v>29309104.68</v>
      </c>
      <c r="G54" s="6">
        <v>21712</v>
      </c>
      <c r="H54" s="22">
        <v>3659235.02</v>
      </c>
      <c r="I54" s="7">
        <v>0</v>
      </c>
      <c r="J54" s="22" t="s">
        <v>431</v>
      </c>
    </row>
    <row r="55" spans="1:10" x14ac:dyDescent="0.25">
      <c r="A55" s="35">
        <v>51</v>
      </c>
      <c r="B55" s="7" t="s">
        <v>257</v>
      </c>
      <c r="C55" s="6">
        <v>21066</v>
      </c>
      <c r="D55" s="22">
        <v>13074261.91</v>
      </c>
      <c r="E55" s="6">
        <v>13815</v>
      </c>
      <c r="F55" s="22">
        <v>11497889.869999999</v>
      </c>
      <c r="G55" s="6">
        <v>7251</v>
      </c>
      <c r="H55" s="22">
        <v>1576372.04</v>
      </c>
      <c r="I55" s="7">
        <v>0</v>
      </c>
      <c r="J55" s="22" t="s">
        <v>431</v>
      </c>
    </row>
    <row r="56" spans="1:10" x14ac:dyDescent="0.25">
      <c r="A56" s="35">
        <v>52</v>
      </c>
      <c r="B56" s="7" t="s">
        <v>431</v>
      </c>
      <c r="C56" s="6">
        <v>113594</v>
      </c>
      <c r="D56" s="22">
        <v>27834873.629999999</v>
      </c>
      <c r="E56" s="6">
        <v>19087</v>
      </c>
      <c r="F56" s="22">
        <v>15242815.74</v>
      </c>
      <c r="G56" s="6">
        <v>94507</v>
      </c>
      <c r="H56" s="22">
        <v>12592057.890000001</v>
      </c>
      <c r="I56" s="7">
        <v>0</v>
      </c>
      <c r="J56" s="22" t="s">
        <v>431</v>
      </c>
    </row>
    <row r="57" spans="1:10" s="42" customFormat="1" ht="15.75" x14ac:dyDescent="0.25">
      <c r="A57" s="192"/>
      <c r="B57" s="45" t="s">
        <v>530</v>
      </c>
      <c r="C57" s="63">
        <f t="shared" ref="C57:I57" si="0">SUM(C5:C56)</f>
        <v>4607272</v>
      </c>
      <c r="D57" s="46">
        <f t="shared" si="0"/>
        <v>2633802212.9899988</v>
      </c>
      <c r="E57" s="63">
        <f t="shared" si="0"/>
        <v>2833883</v>
      </c>
      <c r="F57" s="46">
        <f t="shared" si="0"/>
        <v>2322251888.6399999</v>
      </c>
      <c r="G57" s="63">
        <f t="shared" si="0"/>
        <v>1773389</v>
      </c>
      <c r="H57" s="46">
        <f t="shared" si="0"/>
        <v>311550324.35000002</v>
      </c>
      <c r="I57" s="63">
        <f t="shared" si="0"/>
        <v>0</v>
      </c>
      <c r="J57" s="350">
        <v>0</v>
      </c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47"/>
      <c r="D63" s="326"/>
      <c r="E63" s="247"/>
      <c r="F63" s="326"/>
      <c r="G63" s="247"/>
      <c r="H63" s="326"/>
      <c r="I63" s="247"/>
      <c r="J63" s="326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41"/>
  <sheetViews>
    <sheetView topLeftCell="A108" workbookViewId="0">
      <selection activeCell="E128" sqref="E128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12" t="s">
        <v>691</v>
      </c>
      <c r="B1" s="412"/>
      <c r="C1" s="412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431</v>
      </c>
      <c r="B4" s="251" t="s">
        <v>577</v>
      </c>
      <c r="C4" s="297">
        <v>9</v>
      </c>
    </row>
    <row r="5" spans="1:3" x14ac:dyDescent="0.25">
      <c r="A5" s="59" t="s">
        <v>431</v>
      </c>
      <c r="B5" s="251" t="s">
        <v>113</v>
      </c>
      <c r="C5" s="297">
        <v>8</v>
      </c>
    </row>
    <row r="6" spans="1:3" x14ac:dyDescent="0.25">
      <c r="A6" s="83" t="s">
        <v>431</v>
      </c>
      <c r="B6" s="251" t="s">
        <v>114</v>
      </c>
      <c r="C6" s="297">
        <v>570</v>
      </c>
    </row>
    <row r="7" spans="1:3" x14ac:dyDescent="0.25">
      <c r="A7" s="83" t="s">
        <v>431</v>
      </c>
      <c r="B7" s="251" t="s">
        <v>115</v>
      </c>
      <c r="C7" s="297">
        <v>46</v>
      </c>
    </row>
    <row r="8" spans="1:3" x14ac:dyDescent="0.25">
      <c r="A8" s="190" t="s">
        <v>431</v>
      </c>
      <c r="B8" s="251" t="s">
        <v>616</v>
      </c>
      <c r="C8" s="297">
        <v>1</v>
      </c>
    </row>
    <row r="9" spans="1:3" x14ac:dyDescent="0.25">
      <c r="A9" s="84" t="s">
        <v>431</v>
      </c>
      <c r="B9" s="251" t="s">
        <v>116</v>
      </c>
      <c r="C9" s="297">
        <v>12965</v>
      </c>
    </row>
    <row r="10" spans="1:3" x14ac:dyDescent="0.25">
      <c r="A10" s="83" t="s">
        <v>431</v>
      </c>
      <c r="B10" s="251" t="s">
        <v>584</v>
      </c>
      <c r="C10" s="297">
        <v>5</v>
      </c>
    </row>
    <row r="11" spans="1:3" x14ac:dyDescent="0.25">
      <c r="A11" s="190" t="s">
        <v>47</v>
      </c>
      <c r="B11" s="251" t="s">
        <v>117</v>
      </c>
      <c r="C11" s="297">
        <v>102</v>
      </c>
    </row>
    <row r="12" spans="1:3" x14ac:dyDescent="0.25">
      <c r="A12" s="58" t="s">
        <v>431</v>
      </c>
      <c r="B12" s="251" t="s">
        <v>119</v>
      </c>
      <c r="C12" s="297">
        <v>24</v>
      </c>
    </row>
    <row r="13" spans="1:3" x14ac:dyDescent="0.25">
      <c r="A13" s="58" t="s">
        <v>431</v>
      </c>
      <c r="B13" s="251" t="s">
        <v>120</v>
      </c>
      <c r="C13" s="297">
        <v>517</v>
      </c>
    </row>
    <row r="14" spans="1:3" x14ac:dyDescent="0.25">
      <c r="A14" s="58" t="s">
        <v>431</v>
      </c>
      <c r="B14" s="251" t="s">
        <v>122</v>
      </c>
      <c r="C14" s="297">
        <v>368</v>
      </c>
    </row>
    <row r="15" spans="1:3" x14ac:dyDescent="0.25">
      <c r="A15" s="58" t="s">
        <v>431</v>
      </c>
      <c r="B15" s="251" t="s">
        <v>124</v>
      </c>
      <c r="C15" s="297">
        <v>156</v>
      </c>
    </row>
    <row r="16" spans="1:3" ht="17.25" customHeight="1" x14ac:dyDescent="0.25">
      <c r="A16" s="58" t="s">
        <v>431</v>
      </c>
      <c r="B16" s="251" t="s">
        <v>422</v>
      </c>
      <c r="C16" s="297">
        <v>6</v>
      </c>
    </row>
    <row r="17" spans="1:4" x14ac:dyDescent="0.25">
      <c r="A17" s="58" t="s">
        <v>431</v>
      </c>
      <c r="B17" s="251" t="s">
        <v>125</v>
      </c>
      <c r="C17" s="297">
        <v>131</v>
      </c>
    </row>
    <row r="18" spans="1:4" x14ac:dyDescent="0.25">
      <c r="A18" s="58" t="s">
        <v>431</v>
      </c>
      <c r="B18" s="251" t="s">
        <v>567</v>
      </c>
      <c r="C18" s="297">
        <v>4</v>
      </c>
    </row>
    <row r="19" spans="1:4" x14ac:dyDescent="0.25">
      <c r="A19" s="58" t="s">
        <v>431</v>
      </c>
      <c r="B19" s="251" t="s">
        <v>126</v>
      </c>
      <c r="C19" s="297">
        <v>17</v>
      </c>
    </row>
    <row r="20" spans="1:4" x14ac:dyDescent="0.25">
      <c r="A20" s="58" t="s">
        <v>431</v>
      </c>
      <c r="B20" s="251" t="s">
        <v>127</v>
      </c>
      <c r="C20" s="297">
        <v>3</v>
      </c>
    </row>
    <row r="21" spans="1:4" x14ac:dyDescent="0.25">
      <c r="A21" s="58" t="s">
        <v>431</v>
      </c>
      <c r="B21" s="251" t="s">
        <v>128</v>
      </c>
      <c r="C21" s="297">
        <v>11</v>
      </c>
    </row>
    <row r="22" spans="1:4" x14ac:dyDescent="0.25">
      <c r="A22" s="58" t="s">
        <v>431</v>
      </c>
      <c r="B22" s="251" t="s">
        <v>129</v>
      </c>
      <c r="C22" s="297">
        <v>8269</v>
      </c>
      <c r="D22" s="56"/>
    </row>
    <row r="23" spans="1:4" x14ac:dyDescent="0.25">
      <c r="A23" s="58" t="s">
        <v>431</v>
      </c>
      <c r="B23" s="251" t="s">
        <v>130</v>
      </c>
      <c r="C23" s="297">
        <v>65</v>
      </c>
      <c r="D23" s="56"/>
    </row>
    <row r="24" spans="1:4" x14ac:dyDescent="0.25">
      <c r="A24" s="58" t="s">
        <v>431</v>
      </c>
      <c r="B24" s="251" t="s">
        <v>131</v>
      </c>
      <c r="C24" s="297">
        <v>487</v>
      </c>
      <c r="D24" s="56"/>
    </row>
    <row r="25" spans="1:4" x14ac:dyDescent="0.25">
      <c r="A25" s="7" t="s">
        <v>431</v>
      </c>
      <c r="B25" s="251" t="s">
        <v>132</v>
      </c>
      <c r="C25" s="297">
        <v>1115</v>
      </c>
      <c r="D25" s="56"/>
    </row>
    <row r="26" spans="1:4" x14ac:dyDescent="0.25">
      <c r="A26" s="59" t="s">
        <v>431</v>
      </c>
      <c r="B26" s="251" t="s">
        <v>133</v>
      </c>
      <c r="C26" s="297">
        <v>1143</v>
      </c>
      <c r="D26" s="56"/>
    </row>
    <row r="27" spans="1:4" ht="16.5" customHeight="1" x14ac:dyDescent="0.25">
      <c r="A27" s="58" t="s">
        <v>431</v>
      </c>
      <c r="B27" s="251" t="s">
        <v>673</v>
      </c>
      <c r="C27" s="297">
        <v>2</v>
      </c>
      <c r="D27" s="56"/>
    </row>
    <row r="28" spans="1:4" x14ac:dyDescent="0.25">
      <c r="A28" s="58" t="s">
        <v>431</v>
      </c>
      <c r="B28" s="251" t="s">
        <v>134</v>
      </c>
      <c r="C28" s="297">
        <v>91</v>
      </c>
      <c r="D28" s="56"/>
    </row>
    <row r="29" spans="1:4" x14ac:dyDescent="0.25">
      <c r="A29" s="58" t="s">
        <v>431</v>
      </c>
      <c r="B29" s="251" t="s">
        <v>135</v>
      </c>
      <c r="C29" s="297">
        <v>2</v>
      </c>
      <c r="D29" s="56"/>
    </row>
    <row r="30" spans="1:4" x14ac:dyDescent="0.25">
      <c r="A30" s="83" t="s">
        <v>431</v>
      </c>
      <c r="B30" s="251" t="s">
        <v>136</v>
      </c>
      <c r="C30" s="297">
        <v>23</v>
      </c>
      <c r="D30" s="56"/>
    </row>
    <row r="31" spans="1:4" x14ac:dyDescent="0.25">
      <c r="A31" s="83" t="s">
        <v>431</v>
      </c>
      <c r="B31" s="251" t="s">
        <v>137</v>
      </c>
      <c r="C31" s="297">
        <v>1</v>
      </c>
      <c r="D31" s="56"/>
    </row>
    <row r="32" spans="1:4" x14ac:dyDescent="0.25">
      <c r="A32" s="190" t="s">
        <v>431</v>
      </c>
      <c r="B32" s="251" t="s">
        <v>138</v>
      </c>
      <c r="C32" s="297">
        <v>64</v>
      </c>
      <c r="D32" s="56"/>
    </row>
    <row r="33" spans="1:4" x14ac:dyDescent="0.25">
      <c r="A33" s="190" t="s">
        <v>431</v>
      </c>
      <c r="B33" s="251" t="s">
        <v>139</v>
      </c>
      <c r="C33" s="297">
        <v>15</v>
      </c>
      <c r="D33" s="56"/>
    </row>
    <row r="34" spans="1:4" x14ac:dyDescent="0.25">
      <c r="A34" s="83" t="s">
        <v>431</v>
      </c>
      <c r="B34" s="251" t="s">
        <v>627</v>
      </c>
      <c r="C34" s="297">
        <v>3</v>
      </c>
      <c r="D34" s="56"/>
    </row>
    <row r="35" spans="1:4" x14ac:dyDescent="0.25">
      <c r="A35" s="190"/>
      <c r="B35" s="251" t="s">
        <v>618</v>
      </c>
      <c r="C35" s="297">
        <v>3</v>
      </c>
      <c r="D35" s="56"/>
    </row>
    <row r="36" spans="1:4" x14ac:dyDescent="0.25">
      <c r="A36" s="190"/>
      <c r="B36" s="251" t="s">
        <v>140</v>
      </c>
      <c r="C36" s="297">
        <v>87</v>
      </c>
      <c r="D36" s="56"/>
    </row>
    <row r="37" spans="1:4" x14ac:dyDescent="0.25">
      <c r="A37" s="190" t="s">
        <v>46</v>
      </c>
      <c r="B37" s="251" t="s">
        <v>141</v>
      </c>
      <c r="C37" s="297">
        <v>4566149</v>
      </c>
      <c r="D37" s="56"/>
    </row>
    <row r="38" spans="1:4" x14ac:dyDescent="0.25">
      <c r="A38" s="58" t="s">
        <v>431</v>
      </c>
      <c r="B38" s="251" t="s">
        <v>142</v>
      </c>
      <c r="C38" s="297">
        <v>4</v>
      </c>
      <c r="D38" s="56"/>
    </row>
    <row r="39" spans="1:4" x14ac:dyDescent="0.25">
      <c r="A39" s="58" t="s">
        <v>431</v>
      </c>
      <c r="B39" s="251" t="s">
        <v>494</v>
      </c>
      <c r="C39" s="297">
        <v>4</v>
      </c>
      <c r="D39" s="56"/>
    </row>
    <row r="40" spans="1:4" x14ac:dyDescent="0.25">
      <c r="A40" s="58" t="s">
        <v>431</v>
      </c>
      <c r="B40" s="251" t="s">
        <v>427</v>
      </c>
      <c r="C40" s="297">
        <v>1</v>
      </c>
      <c r="D40" s="56"/>
    </row>
    <row r="41" spans="1:4" x14ac:dyDescent="0.25">
      <c r="A41" s="58" t="s">
        <v>431</v>
      </c>
      <c r="B41" s="251" t="s">
        <v>418</v>
      </c>
      <c r="C41" s="297">
        <v>2</v>
      </c>
      <c r="D41" s="56"/>
    </row>
    <row r="42" spans="1:4" x14ac:dyDescent="0.25">
      <c r="A42" s="58" t="s">
        <v>431</v>
      </c>
      <c r="B42" s="251" t="s">
        <v>16</v>
      </c>
      <c r="C42" s="297">
        <v>1038</v>
      </c>
      <c r="D42" s="56"/>
    </row>
    <row r="43" spans="1:4" x14ac:dyDescent="0.25">
      <c r="A43" s="58" t="s">
        <v>431</v>
      </c>
      <c r="B43" s="251" t="s">
        <v>143</v>
      </c>
      <c r="C43" s="297">
        <v>350</v>
      </c>
      <c r="D43" s="56"/>
    </row>
    <row r="44" spans="1:4" x14ac:dyDescent="0.25">
      <c r="A44" s="58" t="s">
        <v>431</v>
      </c>
      <c r="B44" s="251" t="s">
        <v>144</v>
      </c>
      <c r="C44" s="297">
        <v>16</v>
      </c>
      <c r="D44" s="56"/>
    </row>
    <row r="45" spans="1:4" x14ac:dyDescent="0.25">
      <c r="A45" s="58" t="s">
        <v>431</v>
      </c>
      <c r="B45" s="251" t="s">
        <v>145</v>
      </c>
      <c r="C45" s="297">
        <v>316</v>
      </c>
      <c r="D45" s="56"/>
    </row>
    <row r="46" spans="1:4" x14ac:dyDescent="0.25">
      <c r="A46" s="58" t="s">
        <v>431</v>
      </c>
      <c r="B46" s="251" t="s">
        <v>146</v>
      </c>
      <c r="C46" s="297">
        <v>20</v>
      </c>
      <c r="D46" s="56"/>
    </row>
    <row r="47" spans="1:4" x14ac:dyDescent="0.25">
      <c r="A47" s="58" t="s">
        <v>431</v>
      </c>
      <c r="B47" s="251" t="s">
        <v>147</v>
      </c>
      <c r="C47" s="297">
        <v>33</v>
      </c>
      <c r="D47" s="56"/>
    </row>
    <row r="48" spans="1:4" x14ac:dyDescent="0.25">
      <c r="A48" s="58" t="s">
        <v>431</v>
      </c>
      <c r="B48" s="251" t="s">
        <v>148</v>
      </c>
      <c r="C48" s="297">
        <v>20</v>
      </c>
      <c r="D48" s="56"/>
    </row>
    <row r="49" spans="1:4" x14ac:dyDescent="0.25">
      <c r="A49" s="58" t="s">
        <v>431</v>
      </c>
      <c r="B49" s="251" t="s">
        <v>149</v>
      </c>
      <c r="C49" s="297">
        <v>17</v>
      </c>
      <c r="D49" s="56"/>
    </row>
    <row r="50" spans="1:4" x14ac:dyDescent="0.25">
      <c r="A50" s="58" t="s">
        <v>431</v>
      </c>
      <c r="B50" s="251" t="s">
        <v>150</v>
      </c>
      <c r="C50" s="297">
        <v>64</v>
      </c>
      <c r="D50" s="56"/>
    </row>
    <row r="51" spans="1:4" x14ac:dyDescent="0.25">
      <c r="A51" s="58" t="s">
        <v>431</v>
      </c>
      <c r="B51" s="251" t="s">
        <v>646</v>
      </c>
      <c r="C51" s="297">
        <v>1</v>
      </c>
      <c r="D51" s="56"/>
    </row>
    <row r="52" spans="1:4" x14ac:dyDescent="0.25">
      <c r="A52" s="58" t="s">
        <v>431</v>
      </c>
      <c r="B52" s="251" t="s">
        <v>560</v>
      </c>
      <c r="C52" s="297">
        <v>3</v>
      </c>
      <c r="D52" s="56"/>
    </row>
    <row r="53" spans="1:4" x14ac:dyDescent="0.25">
      <c r="A53" s="58" t="s">
        <v>431</v>
      </c>
      <c r="B53" s="251" t="s">
        <v>151</v>
      </c>
      <c r="C53" s="297">
        <v>84</v>
      </c>
      <c r="D53" s="56"/>
    </row>
    <row r="54" spans="1:4" x14ac:dyDescent="0.25">
      <c r="A54" s="58" t="s">
        <v>431</v>
      </c>
      <c r="B54" s="251" t="s">
        <v>152</v>
      </c>
      <c r="C54" s="297">
        <v>19</v>
      </c>
      <c r="D54" s="56"/>
    </row>
    <row r="55" spans="1:4" x14ac:dyDescent="0.25">
      <c r="A55" s="58" t="s">
        <v>431</v>
      </c>
      <c r="B55" s="251" t="s">
        <v>153</v>
      </c>
      <c r="C55" s="297">
        <v>627</v>
      </c>
      <c r="D55" s="56"/>
    </row>
    <row r="56" spans="1:4" x14ac:dyDescent="0.25">
      <c r="A56" s="58" t="s">
        <v>431</v>
      </c>
      <c r="B56" s="251" t="s">
        <v>154</v>
      </c>
      <c r="C56" s="297">
        <v>106</v>
      </c>
      <c r="D56" s="56"/>
    </row>
    <row r="57" spans="1:4" x14ac:dyDescent="0.25">
      <c r="A57" s="58" t="s">
        <v>431</v>
      </c>
      <c r="B57" s="251" t="s">
        <v>155</v>
      </c>
      <c r="C57" s="297">
        <v>304</v>
      </c>
      <c r="D57" s="56"/>
    </row>
    <row r="58" spans="1:4" x14ac:dyDescent="0.25">
      <c r="A58" s="58" t="s">
        <v>431</v>
      </c>
      <c r="B58" s="251" t="s">
        <v>572</v>
      </c>
      <c r="C58" s="297">
        <v>11</v>
      </c>
      <c r="D58" s="56"/>
    </row>
    <row r="59" spans="1:4" x14ac:dyDescent="0.25">
      <c r="A59" s="58" t="s">
        <v>431</v>
      </c>
      <c r="B59" s="251" t="s">
        <v>561</v>
      </c>
      <c r="C59" s="297">
        <v>28</v>
      </c>
      <c r="D59" s="56"/>
    </row>
    <row r="60" spans="1:4" x14ac:dyDescent="0.25">
      <c r="A60" s="58" t="s">
        <v>431</v>
      </c>
      <c r="B60" s="251" t="s">
        <v>643</v>
      </c>
      <c r="C60" s="297">
        <v>2</v>
      </c>
      <c r="D60" s="56"/>
    </row>
    <row r="61" spans="1:4" x14ac:dyDescent="0.25">
      <c r="A61" s="58" t="s">
        <v>431</v>
      </c>
      <c r="B61" s="251" t="s">
        <v>156</v>
      </c>
      <c r="C61" s="297">
        <v>15</v>
      </c>
      <c r="D61" s="56"/>
    </row>
    <row r="62" spans="1:4" x14ac:dyDescent="0.25">
      <c r="A62" s="58" t="s">
        <v>431</v>
      </c>
      <c r="B62" s="251" t="s">
        <v>495</v>
      </c>
      <c r="C62" s="297">
        <v>15</v>
      </c>
      <c r="D62" s="56"/>
    </row>
    <row r="63" spans="1:4" x14ac:dyDescent="0.25">
      <c r="A63" s="58" t="s">
        <v>431</v>
      </c>
      <c r="B63" s="251" t="s">
        <v>157</v>
      </c>
      <c r="C63" s="297">
        <v>12</v>
      </c>
      <c r="D63" s="56"/>
    </row>
    <row r="64" spans="1:4" x14ac:dyDescent="0.25">
      <c r="A64" s="58" t="s">
        <v>431</v>
      </c>
      <c r="B64" s="251" t="s">
        <v>158</v>
      </c>
      <c r="C64" s="297">
        <v>7</v>
      </c>
      <c r="D64" s="56"/>
    </row>
    <row r="65" spans="1:4" x14ac:dyDescent="0.25">
      <c r="A65" s="58" t="s">
        <v>431</v>
      </c>
      <c r="B65" s="251" t="s">
        <v>159</v>
      </c>
      <c r="C65" s="297">
        <v>3</v>
      </c>
      <c r="D65" s="56"/>
    </row>
    <row r="66" spans="1:4" x14ac:dyDescent="0.25">
      <c r="A66" s="58" t="s">
        <v>431</v>
      </c>
      <c r="B66" s="251" t="s">
        <v>160</v>
      </c>
      <c r="C66" s="297">
        <v>15</v>
      </c>
      <c r="D66" s="56"/>
    </row>
    <row r="67" spans="1:4" x14ac:dyDescent="0.25">
      <c r="A67" s="58" t="s">
        <v>431</v>
      </c>
      <c r="B67" s="251" t="s">
        <v>161</v>
      </c>
      <c r="C67" s="297">
        <v>1984</v>
      </c>
      <c r="D67" s="56"/>
    </row>
    <row r="68" spans="1:4" x14ac:dyDescent="0.25">
      <c r="A68" s="58" t="s">
        <v>431</v>
      </c>
      <c r="B68" s="251" t="s">
        <v>162</v>
      </c>
      <c r="C68" s="297">
        <v>9</v>
      </c>
      <c r="D68" s="56"/>
    </row>
    <row r="69" spans="1:4" x14ac:dyDescent="0.25">
      <c r="A69" s="58" t="s">
        <v>431</v>
      </c>
      <c r="B69" s="251" t="s">
        <v>163</v>
      </c>
      <c r="C69" s="297">
        <v>105</v>
      </c>
      <c r="D69" s="56"/>
    </row>
    <row r="70" spans="1:4" x14ac:dyDescent="0.25">
      <c r="A70" s="58" t="s">
        <v>431</v>
      </c>
      <c r="B70" s="251" t="s">
        <v>164</v>
      </c>
      <c r="C70" s="297">
        <v>39</v>
      </c>
      <c r="D70" s="56"/>
    </row>
    <row r="71" spans="1:4" x14ac:dyDescent="0.25">
      <c r="A71" s="58" t="s">
        <v>431</v>
      </c>
      <c r="B71" s="251" t="s">
        <v>165</v>
      </c>
      <c r="C71" s="297">
        <v>4</v>
      </c>
      <c r="D71" s="56"/>
    </row>
    <row r="72" spans="1:4" x14ac:dyDescent="0.25">
      <c r="A72" s="58" t="s">
        <v>431</v>
      </c>
      <c r="B72" s="251" t="s">
        <v>166</v>
      </c>
      <c r="C72" s="297">
        <v>30</v>
      </c>
      <c r="D72" s="56"/>
    </row>
    <row r="73" spans="1:4" x14ac:dyDescent="0.25">
      <c r="A73" s="58" t="s">
        <v>431</v>
      </c>
      <c r="B73" s="251" t="s">
        <v>423</v>
      </c>
      <c r="C73" s="297">
        <v>5</v>
      </c>
      <c r="D73" s="56"/>
    </row>
    <row r="74" spans="1:4" x14ac:dyDescent="0.25">
      <c r="A74" s="58" t="s">
        <v>431</v>
      </c>
      <c r="B74" s="251" t="s">
        <v>644</v>
      </c>
      <c r="C74" s="297">
        <v>3</v>
      </c>
      <c r="D74" s="56"/>
    </row>
    <row r="75" spans="1:4" x14ac:dyDescent="0.25">
      <c r="A75" s="58" t="s">
        <v>431</v>
      </c>
      <c r="B75" s="251" t="s">
        <v>615</v>
      </c>
      <c r="C75" s="297">
        <v>2</v>
      </c>
      <c r="D75" s="56"/>
    </row>
    <row r="76" spans="1:4" x14ac:dyDescent="0.25">
      <c r="A76" s="58" t="s">
        <v>431</v>
      </c>
      <c r="B76" s="251" t="s">
        <v>167</v>
      </c>
      <c r="C76" s="297">
        <v>1</v>
      </c>
      <c r="D76" s="56"/>
    </row>
    <row r="77" spans="1:4" x14ac:dyDescent="0.25">
      <c r="A77" s="58" t="s">
        <v>431</v>
      </c>
      <c r="B77" s="251" t="s">
        <v>168</v>
      </c>
      <c r="C77" s="297">
        <v>40</v>
      </c>
      <c r="D77" s="56"/>
    </row>
    <row r="78" spans="1:4" x14ac:dyDescent="0.25">
      <c r="A78" s="58" t="s">
        <v>431</v>
      </c>
      <c r="B78" s="251" t="s">
        <v>645</v>
      </c>
      <c r="C78" s="297">
        <v>2</v>
      </c>
      <c r="D78" s="56"/>
    </row>
    <row r="79" spans="1:4" x14ac:dyDescent="0.25">
      <c r="A79" s="58" t="s">
        <v>431</v>
      </c>
      <c r="B79" s="251" t="s">
        <v>651</v>
      </c>
      <c r="C79" s="297">
        <v>1</v>
      </c>
      <c r="D79" s="56"/>
    </row>
    <row r="80" spans="1:4" x14ac:dyDescent="0.25">
      <c r="A80" s="58" t="s">
        <v>431</v>
      </c>
      <c r="B80" s="251" t="s">
        <v>640</v>
      </c>
      <c r="C80" s="297">
        <v>1</v>
      </c>
      <c r="D80" s="56"/>
    </row>
    <row r="81" spans="1:4" x14ac:dyDescent="0.25">
      <c r="A81" s="58" t="s">
        <v>431</v>
      </c>
      <c r="B81" s="251" t="s">
        <v>414</v>
      </c>
      <c r="C81" s="297">
        <v>9</v>
      </c>
      <c r="D81" s="56"/>
    </row>
    <row r="82" spans="1:4" x14ac:dyDescent="0.25">
      <c r="A82" s="58" t="s">
        <v>431</v>
      </c>
      <c r="B82" s="251" t="s">
        <v>613</v>
      </c>
      <c r="C82" s="297">
        <v>1</v>
      </c>
      <c r="D82" s="56"/>
    </row>
    <row r="83" spans="1:4" x14ac:dyDescent="0.25">
      <c r="A83" s="58" t="s">
        <v>431</v>
      </c>
      <c r="B83" s="251" t="s">
        <v>169</v>
      </c>
      <c r="C83" s="297">
        <v>453</v>
      </c>
      <c r="D83" s="56"/>
    </row>
    <row r="84" spans="1:4" x14ac:dyDescent="0.25">
      <c r="A84" s="58" t="s">
        <v>431</v>
      </c>
      <c r="B84" s="251" t="s">
        <v>171</v>
      </c>
      <c r="C84" s="297">
        <v>36</v>
      </c>
      <c r="D84" s="56"/>
    </row>
    <row r="85" spans="1:4" x14ac:dyDescent="0.25">
      <c r="A85" s="58" t="s">
        <v>431</v>
      </c>
      <c r="B85" s="251" t="s">
        <v>172</v>
      </c>
      <c r="C85" s="297">
        <v>1</v>
      </c>
      <c r="D85" s="56"/>
    </row>
    <row r="86" spans="1:4" x14ac:dyDescent="0.25">
      <c r="A86" s="58" t="s">
        <v>431</v>
      </c>
      <c r="B86" s="251" t="s">
        <v>565</v>
      </c>
      <c r="C86" s="297">
        <v>1</v>
      </c>
      <c r="D86" s="56"/>
    </row>
    <row r="87" spans="1:4" x14ac:dyDescent="0.25">
      <c r="A87" s="58" t="s">
        <v>431</v>
      </c>
      <c r="B87" s="251" t="s">
        <v>416</v>
      </c>
      <c r="C87" s="297">
        <v>2</v>
      </c>
      <c r="D87" s="56"/>
    </row>
    <row r="88" spans="1:4" x14ac:dyDescent="0.25">
      <c r="A88" s="58" t="s">
        <v>431</v>
      </c>
      <c r="B88" s="251" t="s">
        <v>173</v>
      </c>
      <c r="C88" s="297">
        <v>6</v>
      </c>
      <c r="D88" s="56"/>
    </row>
    <row r="89" spans="1:4" x14ac:dyDescent="0.25">
      <c r="A89" s="58" t="s">
        <v>431</v>
      </c>
      <c r="B89" s="251" t="s">
        <v>588</v>
      </c>
      <c r="C89" s="297">
        <v>1</v>
      </c>
      <c r="D89" s="56"/>
    </row>
    <row r="90" spans="1:4" x14ac:dyDescent="0.25">
      <c r="A90" s="58" t="s">
        <v>431</v>
      </c>
      <c r="B90" s="251" t="s">
        <v>604</v>
      </c>
      <c r="C90" s="297">
        <v>2</v>
      </c>
      <c r="D90" s="56"/>
    </row>
    <row r="91" spans="1:4" x14ac:dyDescent="0.25">
      <c r="A91" s="58" t="s">
        <v>431</v>
      </c>
      <c r="B91" s="251" t="s">
        <v>174</v>
      </c>
      <c r="C91" s="297">
        <v>29</v>
      </c>
      <c r="D91" s="56"/>
    </row>
    <row r="92" spans="1:4" x14ac:dyDescent="0.25">
      <c r="A92" s="58" t="s">
        <v>431</v>
      </c>
      <c r="B92" s="251" t="s">
        <v>175</v>
      </c>
      <c r="C92" s="297">
        <v>3</v>
      </c>
      <c r="D92" s="56"/>
    </row>
    <row r="93" spans="1:4" x14ac:dyDescent="0.25">
      <c r="A93" s="58" t="s">
        <v>431</v>
      </c>
      <c r="B93" s="251" t="s">
        <v>176</v>
      </c>
      <c r="C93" s="297">
        <v>21</v>
      </c>
      <c r="D93" s="56"/>
    </row>
    <row r="94" spans="1:4" x14ac:dyDescent="0.25">
      <c r="A94" s="58" t="s">
        <v>431</v>
      </c>
      <c r="B94" s="251" t="s">
        <v>496</v>
      </c>
      <c r="C94" s="297">
        <v>7</v>
      </c>
      <c r="D94" s="56"/>
    </row>
    <row r="95" spans="1:4" x14ac:dyDescent="0.25">
      <c r="A95" s="58" t="s">
        <v>431</v>
      </c>
      <c r="B95" s="251" t="s">
        <v>177</v>
      </c>
      <c r="C95" s="297">
        <v>26</v>
      </c>
      <c r="D95" s="56"/>
    </row>
    <row r="96" spans="1:4" x14ac:dyDescent="0.25">
      <c r="A96" s="58" t="s">
        <v>431</v>
      </c>
      <c r="B96" s="251" t="s">
        <v>178</v>
      </c>
      <c r="C96" s="297">
        <v>245</v>
      </c>
      <c r="D96" s="56"/>
    </row>
    <row r="97" spans="1:4" x14ac:dyDescent="0.25">
      <c r="A97" s="58" t="s">
        <v>431</v>
      </c>
      <c r="B97" s="251" t="s">
        <v>179</v>
      </c>
      <c r="C97" s="297">
        <v>33</v>
      </c>
      <c r="D97" s="56"/>
    </row>
    <row r="98" spans="1:4" x14ac:dyDescent="0.25">
      <c r="A98" s="58" t="s">
        <v>431</v>
      </c>
      <c r="B98" s="251" t="s">
        <v>180</v>
      </c>
      <c r="C98" s="297">
        <v>6</v>
      </c>
      <c r="D98" s="56"/>
    </row>
    <row r="99" spans="1:4" x14ac:dyDescent="0.25">
      <c r="A99" s="58" t="s">
        <v>431</v>
      </c>
      <c r="B99" s="251" t="s">
        <v>181</v>
      </c>
      <c r="C99" s="297">
        <v>65</v>
      </c>
      <c r="D99" s="56"/>
    </row>
    <row r="100" spans="1:4" x14ac:dyDescent="0.25">
      <c r="A100" s="58" t="s">
        <v>431</v>
      </c>
      <c r="B100" s="251" t="s">
        <v>182</v>
      </c>
      <c r="C100" s="297">
        <v>1543</v>
      </c>
      <c r="D100" s="56"/>
    </row>
    <row r="101" spans="1:4" x14ac:dyDescent="0.25">
      <c r="A101" s="58" t="s">
        <v>431</v>
      </c>
      <c r="B101" s="251" t="s">
        <v>183</v>
      </c>
      <c r="C101" s="297">
        <v>5</v>
      </c>
      <c r="D101" s="56"/>
    </row>
    <row r="102" spans="1:4" x14ac:dyDescent="0.25">
      <c r="A102" s="58" t="s">
        <v>431</v>
      </c>
      <c r="B102" s="251" t="s">
        <v>184</v>
      </c>
      <c r="C102" s="297">
        <v>593</v>
      </c>
      <c r="D102" s="56"/>
    </row>
    <row r="103" spans="1:4" x14ac:dyDescent="0.25">
      <c r="A103" s="58" t="s">
        <v>431</v>
      </c>
      <c r="B103" s="251" t="s">
        <v>185</v>
      </c>
      <c r="C103" s="297">
        <v>7</v>
      </c>
    </row>
    <row r="104" spans="1:4" x14ac:dyDescent="0.25">
      <c r="A104" s="58" t="s">
        <v>431</v>
      </c>
      <c r="B104" s="251" t="s">
        <v>652</v>
      </c>
      <c r="C104" s="297">
        <v>2</v>
      </c>
    </row>
    <row r="105" spans="1:4" x14ac:dyDescent="0.25">
      <c r="A105" s="58" t="s">
        <v>431</v>
      </c>
      <c r="B105" s="251" t="s">
        <v>186</v>
      </c>
      <c r="C105" s="297">
        <v>6</v>
      </c>
    </row>
    <row r="106" spans="1:4" x14ac:dyDescent="0.25">
      <c r="A106" s="58" t="s">
        <v>431</v>
      </c>
      <c r="B106" s="251" t="s">
        <v>187</v>
      </c>
      <c r="C106" s="297">
        <v>4</v>
      </c>
    </row>
    <row r="107" spans="1:4" x14ac:dyDescent="0.25">
      <c r="A107" s="58" t="s">
        <v>431</v>
      </c>
      <c r="B107" s="251" t="s">
        <v>188</v>
      </c>
      <c r="C107" s="297">
        <v>954</v>
      </c>
    </row>
    <row r="108" spans="1:4" x14ac:dyDescent="0.25">
      <c r="A108" s="58" t="s">
        <v>431</v>
      </c>
      <c r="B108" s="251" t="s">
        <v>497</v>
      </c>
      <c r="C108" s="297">
        <v>18</v>
      </c>
    </row>
    <row r="109" spans="1:4" x14ac:dyDescent="0.25">
      <c r="A109" s="58" t="s">
        <v>431</v>
      </c>
      <c r="B109" s="251" t="s">
        <v>428</v>
      </c>
      <c r="C109" s="297">
        <v>5</v>
      </c>
    </row>
    <row r="110" spans="1:4" x14ac:dyDescent="0.25">
      <c r="A110" s="58" t="s">
        <v>431</v>
      </c>
      <c r="B110" s="251" t="s">
        <v>617</v>
      </c>
      <c r="C110" s="297">
        <v>2</v>
      </c>
    </row>
    <row r="111" spans="1:4" x14ac:dyDescent="0.25">
      <c r="A111" s="58" t="s">
        <v>431</v>
      </c>
      <c r="B111" s="251" t="s">
        <v>189</v>
      </c>
      <c r="C111" s="297">
        <v>1421</v>
      </c>
    </row>
    <row r="112" spans="1:4" x14ac:dyDescent="0.25">
      <c r="A112" s="83" t="s">
        <v>431</v>
      </c>
      <c r="B112" s="251" t="s">
        <v>190</v>
      </c>
      <c r="C112" s="297">
        <v>1258</v>
      </c>
    </row>
    <row r="113" spans="1:4" x14ac:dyDescent="0.25">
      <c r="A113" s="83" t="s">
        <v>431</v>
      </c>
      <c r="B113" s="251" t="s">
        <v>429</v>
      </c>
      <c r="C113" s="297">
        <v>4</v>
      </c>
    </row>
    <row r="114" spans="1:4" x14ac:dyDescent="0.25">
      <c r="A114" s="83" t="s">
        <v>431</v>
      </c>
      <c r="B114" s="251" t="s">
        <v>650</v>
      </c>
      <c r="C114" s="297">
        <v>1</v>
      </c>
    </row>
    <row r="115" spans="1:4" x14ac:dyDescent="0.25">
      <c r="A115" s="83" t="s">
        <v>431</v>
      </c>
      <c r="B115" s="251" t="s">
        <v>191</v>
      </c>
      <c r="C115" s="297">
        <v>75</v>
      </c>
      <c r="D115" s="38"/>
    </row>
    <row r="116" spans="1:4" x14ac:dyDescent="0.25">
      <c r="A116" s="236" t="s">
        <v>431</v>
      </c>
      <c r="B116" s="251" t="s">
        <v>192</v>
      </c>
      <c r="C116" s="297">
        <v>6</v>
      </c>
    </row>
    <row r="117" spans="1:4" x14ac:dyDescent="0.25">
      <c r="A117" s="185" t="s">
        <v>431</v>
      </c>
      <c r="B117" s="251" t="s">
        <v>573</v>
      </c>
      <c r="C117" s="297">
        <v>3</v>
      </c>
    </row>
    <row r="118" spans="1:4" x14ac:dyDescent="0.25">
      <c r="A118" s="84" t="s">
        <v>431</v>
      </c>
      <c r="B118" s="251" t="s">
        <v>193</v>
      </c>
      <c r="C118" s="297">
        <v>4</v>
      </c>
    </row>
    <row r="119" spans="1:4" x14ac:dyDescent="0.25">
      <c r="A119" s="83" t="s">
        <v>431</v>
      </c>
      <c r="B119" s="251" t="s">
        <v>194</v>
      </c>
      <c r="C119" s="297">
        <v>23</v>
      </c>
    </row>
    <row r="120" spans="1:4" x14ac:dyDescent="0.25">
      <c r="A120" s="83" t="s">
        <v>431</v>
      </c>
      <c r="B120" s="251" t="s">
        <v>424</v>
      </c>
      <c r="C120" s="297">
        <v>7</v>
      </c>
    </row>
    <row r="121" spans="1:4" x14ac:dyDescent="0.25">
      <c r="A121" s="185" t="s">
        <v>431</v>
      </c>
      <c r="B121" s="251" t="s">
        <v>195</v>
      </c>
      <c r="C121" s="297">
        <v>21</v>
      </c>
    </row>
    <row r="122" spans="1:4" x14ac:dyDescent="0.25">
      <c r="A122" s="84" t="s">
        <v>431</v>
      </c>
      <c r="B122" s="251" t="s">
        <v>196</v>
      </c>
      <c r="C122" s="297">
        <v>117</v>
      </c>
    </row>
    <row r="123" spans="1:4" x14ac:dyDescent="0.25">
      <c r="A123" s="84" t="s">
        <v>431</v>
      </c>
      <c r="B123" s="251" t="s">
        <v>197</v>
      </c>
      <c r="C123" s="297">
        <v>85</v>
      </c>
    </row>
    <row r="124" spans="1:4" x14ac:dyDescent="0.25">
      <c r="A124" s="84" t="s">
        <v>431</v>
      </c>
      <c r="B124" s="251" t="s">
        <v>198</v>
      </c>
      <c r="C124" s="297">
        <v>97</v>
      </c>
    </row>
    <row r="125" spans="1:4" x14ac:dyDescent="0.25">
      <c r="A125" s="84" t="s">
        <v>431</v>
      </c>
      <c r="B125" s="251" t="s">
        <v>568</v>
      </c>
      <c r="C125" s="297">
        <v>12</v>
      </c>
    </row>
    <row r="126" spans="1:4" x14ac:dyDescent="0.25">
      <c r="A126" s="84" t="s">
        <v>431</v>
      </c>
      <c r="B126" s="251" t="s">
        <v>199</v>
      </c>
      <c r="C126" s="297">
        <v>6</v>
      </c>
    </row>
    <row r="127" spans="1:4" x14ac:dyDescent="0.25">
      <c r="A127" s="84" t="s">
        <v>431</v>
      </c>
      <c r="B127" s="251" t="s">
        <v>200</v>
      </c>
      <c r="C127" s="297">
        <v>21</v>
      </c>
    </row>
    <row r="128" spans="1:4" x14ac:dyDescent="0.25">
      <c r="A128" s="84"/>
      <c r="B128" s="251" t="s">
        <v>634</v>
      </c>
      <c r="C128" s="297">
        <v>1</v>
      </c>
    </row>
    <row r="129" spans="1:3" x14ac:dyDescent="0.25">
      <c r="A129" s="84"/>
      <c r="B129" s="251" t="s">
        <v>201</v>
      </c>
      <c r="C129" s="297">
        <v>991</v>
      </c>
    </row>
    <row r="130" spans="1:3" x14ac:dyDescent="0.25">
      <c r="A130" s="84"/>
      <c r="B130" s="251" t="s">
        <v>202</v>
      </c>
      <c r="C130" s="297">
        <v>58</v>
      </c>
    </row>
    <row r="131" spans="1:3" x14ac:dyDescent="0.25">
      <c r="A131" s="83"/>
      <c r="B131" s="84" t="s">
        <v>203</v>
      </c>
      <c r="C131" s="297">
        <v>18</v>
      </c>
    </row>
    <row r="132" spans="1:3" x14ac:dyDescent="0.25">
      <c r="A132" s="83"/>
      <c r="B132" s="84" t="s">
        <v>578</v>
      </c>
      <c r="C132" s="297">
        <v>3</v>
      </c>
    </row>
    <row r="133" spans="1:3" x14ac:dyDescent="0.25">
      <c r="A133" s="83"/>
      <c r="B133" s="84" t="s">
        <v>204</v>
      </c>
      <c r="C133" s="297">
        <v>996</v>
      </c>
    </row>
    <row r="134" spans="1:3" x14ac:dyDescent="0.25">
      <c r="A134" s="83"/>
      <c r="B134" s="84" t="s">
        <v>205</v>
      </c>
      <c r="C134" s="383">
        <v>62</v>
      </c>
    </row>
    <row r="135" spans="1:3" x14ac:dyDescent="0.25">
      <c r="A135" s="83"/>
      <c r="B135" s="84" t="s">
        <v>206</v>
      </c>
      <c r="C135" s="383">
        <v>54</v>
      </c>
    </row>
    <row r="136" spans="1:3" x14ac:dyDescent="0.25">
      <c r="A136" s="83"/>
      <c r="B136" s="84" t="s">
        <v>207</v>
      </c>
      <c r="C136" s="383">
        <v>17</v>
      </c>
    </row>
    <row r="137" spans="1:3" x14ac:dyDescent="0.25">
      <c r="A137" s="236"/>
      <c r="B137" s="45" t="s">
        <v>528</v>
      </c>
      <c r="C137" s="53">
        <f>SUM(C4:C136)</f>
        <v>4607272</v>
      </c>
    </row>
    <row r="140" spans="1:3" x14ac:dyDescent="0.25">
      <c r="A140" s="138" t="s">
        <v>46</v>
      </c>
      <c r="B140" s="44" t="s">
        <v>425</v>
      </c>
    </row>
    <row r="141" spans="1:3" x14ac:dyDescent="0.25">
      <c r="A141" s="138" t="s">
        <v>47</v>
      </c>
      <c r="B141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2"/>
  <sheetViews>
    <sheetView workbookViewId="0">
      <selection activeCell="E95" sqref="E95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12" t="s">
        <v>694</v>
      </c>
      <c r="B1" s="412"/>
      <c r="C1" s="412"/>
      <c r="D1" s="412"/>
      <c r="E1" s="412"/>
      <c r="F1" s="412"/>
    </row>
    <row r="2" spans="1:6" ht="15.75" thickBot="1" x14ac:dyDescent="0.3"/>
    <row r="3" spans="1:6" s="38" customFormat="1" ht="15.75" x14ac:dyDescent="0.25">
      <c r="A3" s="265" t="s">
        <v>35</v>
      </c>
      <c r="B3" s="266" t="s">
        <v>37</v>
      </c>
      <c r="C3" s="266" t="s">
        <v>38</v>
      </c>
      <c r="D3" s="266" t="s">
        <v>435</v>
      </c>
      <c r="E3" s="266" t="s">
        <v>39</v>
      </c>
      <c r="F3" s="267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4">
        <v>1</v>
      </c>
    </row>
    <row r="5" spans="1:6" x14ac:dyDescent="0.25">
      <c r="A5" s="142">
        <v>10</v>
      </c>
      <c r="B5" s="28">
        <v>5</v>
      </c>
      <c r="C5" s="28">
        <v>3</v>
      </c>
      <c r="D5" s="28">
        <v>2</v>
      </c>
      <c r="E5" s="28">
        <v>0</v>
      </c>
      <c r="F5" s="254">
        <v>1</v>
      </c>
    </row>
    <row r="6" spans="1:6" x14ac:dyDescent="0.25">
      <c r="A6" s="142">
        <v>10</v>
      </c>
      <c r="B6" s="28">
        <v>4</v>
      </c>
      <c r="C6" s="28">
        <v>4</v>
      </c>
      <c r="D6" s="28">
        <v>2</v>
      </c>
      <c r="E6" s="28">
        <v>0</v>
      </c>
      <c r="F6" s="254">
        <v>2</v>
      </c>
    </row>
    <row r="7" spans="1:6" x14ac:dyDescent="0.25">
      <c r="A7" s="142">
        <v>9</v>
      </c>
      <c r="B7" s="28">
        <v>5</v>
      </c>
      <c r="C7" s="28">
        <v>2</v>
      </c>
      <c r="D7" s="28">
        <v>2</v>
      </c>
      <c r="E7" s="28">
        <v>0</v>
      </c>
      <c r="F7" s="254">
        <v>1</v>
      </c>
    </row>
    <row r="8" spans="1:6" x14ac:dyDescent="0.25">
      <c r="A8" s="142">
        <v>9</v>
      </c>
      <c r="B8" s="28">
        <v>4</v>
      </c>
      <c r="C8" s="28">
        <v>3</v>
      </c>
      <c r="D8" s="28">
        <v>2</v>
      </c>
      <c r="E8" s="28">
        <v>0</v>
      </c>
      <c r="F8" s="254">
        <v>4</v>
      </c>
    </row>
    <row r="9" spans="1:6" x14ac:dyDescent="0.25">
      <c r="A9" s="142">
        <v>9</v>
      </c>
      <c r="B9" s="28">
        <v>3</v>
      </c>
      <c r="C9" s="28">
        <v>2</v>
      </c>
      <c r="D9" s="28">
        <v>4</v>
      </c>
      <c r="E9" s="28">
        <v>0</v>
      </c>
      <c r="F9" s="254">
        <v>1</v>
      </c>
    </row>
    <row r="10" spans="1:6" x14ac:dyDescent="0.25">
      <c r="A10" s="142">
        <v>8</v>
      </c>
      <c r="B10" s="28">
        <v>6</v>
      </c>
      <c r="C10" s="28">
        <v>2</v>
      </c>
      <c r="D10" s="28">
        <v>0</v>
      </c>
      <c r="E10" s="28">
        <v>0</v>
      </c>
      <c r="F10" s="254">
        <v>1</v>
      </c>
    </row>
    <row r="11" spans="1:6" x14ac:dyDescent="0.25">
      <c r="A11" s="142">
        <v>8</v>
      </c>
      <c r="B11" s="28">
        <v>5</v>
      </c>
      <c r="C11" s="28">
        <v>1</v>
      </c>
      <c r="D11" s="28">
        <v>2</v>
      </c>
      <c r="E11" s="28">
        <v>0</v>
      </c>
      <c r="F11" s="254">
        <v>1</v>
      </c>
    </row>
    <row r="12" spans="1:6" x14ac:dyDescent="0.25">
      <c r="A12" s="142">
        <v>8</v>
      </c>
      <c r="B12" s="28">
        <v>5</v>
      </c>
      <c r="C12" s="28">
        <v>2</v>
      </c>
      <c r="D12" s="28">
        <v>1</v>
      </c>
      <c r="E12" s="28">
        <v>0</v>
      </c>
      <c r="F12" s="254">
        <v>5</v>
      </c>
    </row>
    <row r="13" spans="1:6" s="2" customFormat="1" x14ac:dyDescent="0.25">
      <c r="A13" s="142">
        <v>8</v>
      </c>
      <c r="B13" s="28">
        <v>5</v>
      </c>
      <c r="C13" s="28">
        <v>3</v>
      </c>
      <c r="D13" s="28">
        <v>0</v>
      </c>
      <c r="E13" s="28">
        <v>0</v>
      </c>
      <c r="F13" s="254">
        <v>1</v>
      </c>
    </row>
    <row r="14" spans="1:6" x14ac:dyDescent="0.25">
      <c r="A14" s="142">
        <v>8</v>
      </c>
      <c r="B14" s="28">
        <v>4</v>
      </c>
      <c r="C14" s="28">
        <v>1</v>
      </c>
      <c r="D14" s="28">
        <v>3</v>
      </c>
      <c r="E14" s="28">
        <v>0</v>
      </c>
      <c r="F14" s="254">
        <v>1</v>
      </c>
    </row>
    <row r="15" spans="1:6" x14ac:dyDescent="0.25">
      <c r="A15" s="142">
        <v>8</v>
      </c>
      <c r="B15" s="28">
        <v>4</v>
      </c>
      <c r="C15" s="28">
        <v>2</v>
      </c>
      <c r="D15" s="28">
        <v>2</v>
      </c>
      <c r="E15" s="28">
        <v>0</v>
      </c>
      <c r="F15" s="254">
        <v>78</v>
      </c>
    </row>
    <row r="16" spans="1:6" x14ac:dyDescent="0.25">
      <c r="A16" s="142">
        <v>8</v>
      </c>
      <c r="B16" s="28">
        <v>4</v>
      </c>
      <c r="C16" s="28">
        <v>3</v>
      </c>
      <c r="D16" s="28">
        <v>1</v>
      </c>
      <c r="E16" s="28">
        <v>0</v>
      </c>
      <c r="F16" s="254">
        <v>12</v>
      </c>
    </row>
    <row r="17" spans="1:6" x14ac:dyDescent="0.25">
      <c r="A17" s="142">
        <v>8</v>
      </c>
      <c r="B17" s="28">
        <v>3</v>
      </c>
      <c r="C17" s="28">
        <v>1</v>
      </c>
      <c r="D17" s="28">
        <v>4</v>
      </c>
      <c r="E17" s="28">
        <v>0</v>
      </c>
      <c r="F17" s="254">
        <v>2</v>
      </c>
    </row>
    <row r="18" spans="1:6" x14ac:dyDescent="0.25">
      <c r="A18" s="142">
        <v>8</v>
      </c>
      <c r="B18" s="28">
        <v>3</v>
      </c>
      <c r="C18" s="28">
        <v>2</v>
      </c>
      <c r="D18" s="28">
        <v>3</v>
      </c>
      <c r="E18" s="28">
        <v>0</v>
      </c>
      <c r="F18" s="254">
        <v>5</v>
      </c>
    </row>
    <row r="19" spans="1:6" x14ac:dyDescent="0.25">
      <c r="A19" s="142">
        <v>8</v>
      </c>
      <c r="B19" s="28">
        <v>3</v>
      </c>
      <c r="C19" s="28">
        <v>3</v>
      </c>
      <c r="D19" s="28">
        <v>2</v>
      </c>
      <c r="E19" s="28">
        <v>0</v>
      </c>
      <c r="F19" s="254">
        <v>17</v>
      </c>
    </row>
    <row r="20" spans="1:6" x14ac:dyDescent="0.25">
      <c r="A20" s="142">
        <v>8</v>
      </c>
      <c r="B20" s="28">
        <v>3</v>
      </c>
      <c r="C20" s="28">
        <v>4</v>
      </c>
      <c r="D20" s="28">
        <v>1</v>
      </c>
      <c r="E20" s="28">
        <v>0</v>
      </c>
      <c r="F20" s="254">
        <v>1</v>
      </c>
    </row>
    <row r="21" spans="1:6" x14ac:dyDescent="0.25">
      <c r="A21" s="142">
        <v>8</v>
      </c>
      <c r="B21" s="28">
        <v>2</v>
      </c>
      <c r="C21" s="28">
        <v>1</v>
      </c>
      <c r="D21" s="28">
        <v>5</v>
      </c>
      <c r="E21" s="28">
        <v>0</v>
      </c>
      <c r="F21" s="254">
        <v>1</v>
      </c>
    </row>
    <row r="22" spans="1:6" x14ac:dyDescent="0.25">
      <c r="A22" s="142">
        <v>8</v>
      </c>
      <c r="B22" s="28">
        <v>2</v>
      </c>
      <c r="C22" s="28">
        <v>4</v>
      </c>
      <c r="D22" s="28">
        <v>2</v>
      </c>
      <c r="E22" s="28">
        <v>0</v>
      </c>
      <c r="F22" s="254">
        <v>3</v>
      </c>
    </row>
    <row r="23" spans="1:6" x14ac:dyDescent="0.25">
      <c r="A23" s="142">
        <v>7</v>
      </c>
      <c r="B23" s="28">
        <v>5</v>
      </c>
      <c r="C23" s="28">
        <v>1</v>
      </c>
      <c r="D23" s="28">
        <v>1</v>
      </c>
      <c r="E23" s="28">
        <v>0</v>
      </c>
      <c r="F23" s="254">
        <v>2</v>
      </c>
    </row>
    <row r="24" spans="1:6" x14ac:dyDescent="0.25">
      <c r="A24" s="142">
        <v>7</v>
      </c>
      <c r="B24" s="28">
        <v>5</v>
      </c>
      <c r="C24" s="28">
        <v>2</v>
      </c>
      <c r="D24" s="28">
        <v>0</v>
      </c>
      <c r="E24" s="28">
        <v>0</v>
      </c>
      <c r="F24" s="254">
        <v>1</v>
      </c>
    </row>
    <row r="25" spans="1:6" x14ac:dyDescent="0.25">
      <c r="A25" s="142">
        <v>7</v>
      </c>
      <c r="B25" s="28">
        <v>4</v>
      </c>
      <c r="C25" s="28">
        <v>0</v>
      </c>
      <c r="D25" s="28">
        <v>3</v>
      </c>
      <c r="E25" s="28">
        <v>0</v>
      </c>
      <c r="F25" s="254">
        <v>1</v>
      </c>
    </row>
    <row r="26" spans="1:6" x14ac:dyDescent="0.25">
      <c r="A26" s="142">
        <v>7</v>
      </c>
      <c r="B26" s="28">
        <v>4</v>
      </c>
      <c r="C26" s="28">
        <v>1</v>
      </c>
      <c r="D26" s="28">
        <v>2</v>
      </c>
      <c r="E26" s="28">
        <v>0</v>
      </c>
      <c r="F26" s="254">
        <v>91</v>
      </c>
    </row>
    <row r="27" spans="1:6" x14ac:dyDescent="0.25">
      <c r="A27" s="142">
        <v>7</v>
      </c>
      <c r="B27" s="28">
        <v>4</v>
      </c>
      <c r="C27" s="28">
        <v>2</v>
      </c>
      <c r="D27" s="28">
        <v>1</v>
      </c>
      <c r="E27" s="28">
        <v>0</v>
      </c>
      <c r="F27" s="254">
        <v>108</v>
      </c>
    </row>
    <row r="28" spans="1:6" x14ac:dyDescent="0.25">
      <c r="A28" s="142">
        <v>7</v>
      </c>
      <c r="B28" s="28">
        <v>4</v>
      </c>
      <c r="C28" s="28">
        <v>3</v>
      </c>
      <c r="D28" s="28">
        <v>0</v>
      </c>
      <c r="E28" s="28">
        <v>0</v>
      </c>
      <c r="F28" s="254">
        <v>9</v>
      </c>
    </row>
    <row r="29" spans="1:6" x14ac:dyDescent="0.25">
      <c r="A29" s="142">
        <v>7</v>
      </c>
      <c r="B29" s="28">
        <v>3</v>
      </c>
      <c r="C29" s="28">
        <v>0</v>
      </c>
      <c r="D29" s="28">
        <v>4</v>
      </c>
      <c r="E29" s="28">
        <v>0</v>
      </c>
      <c r="F29" s="254">
        <v>12</v>
      </c>
    </row>
    <row r="30" spans="1:6" x14ac:dyDescent="0.25">
      <c r="A30" s="142">
        <v>7</v>
      </c>
      <c r="B30" s="28">
        <v>3</v>
      </c>
      <c r="C30" s="28">
        <v>1</v>
      </c>
      <c r="D30" s="28">
        <v>3</v>
      </c>
      <c r="E30" s="28">
        <v>0</v>
      </c>
      <c r="F30" s="254">
        <v>58</v>
      </c>
    </row>
    <row r="31" spans="1:6" x14ac:dyDescent="0.25">
      <c r="A31" s="142">
        <v>7</v>
      </c>
      <c r="B31" s="28">
        <v>3</v>
      </c>
      <c r="C31" s="28">
        <v>2</v>
      </c>
      <c r="D31" s="28">
        <v>2</v>
      </c>
      <c r="E31" s="28">
        <v>0</v>
      </c>
      <c r="F31" s="254">
        <v>366</v>
      </c>
    </row>
    <row r="32" spans="1:6" x14ac:dyDescent="0.25">
      <c r="A32" s="142">
        <v>7</v>
      </c>
      <c r="B32" s="28">
        <v>3</v>
      </c>
      <c r="C32" s="28">
        <v>3</v>
      </c>
      <c r="D32" s="28">
        <v>1</v>
      </c>
      <c r="E32" s="28">
        <v>0</v>
      </c>
      <c r="F32" s="254">
        <v>55</v>
      </c>
    </row>
    <row r="33" spans="1:6" x14ac:dyDescent="0.25">
      <c r="A33" s="142">
        <v>7</v>
      </c>
      <c r="B33" s="28">
        <v>3</v>
      </c>
      <c r="C33" s="28">
        <v>4</v>
      </c>
      <c r="D33" s="28">
        <v>0</v>
      </c>
      <c r="E33" s="28">
        <v>0</v>
      </c>
      <c r="F33" s="254">
        <v>1</v>
      </c>
    </row>
    <row r="34" spans="1:6" x14ac:dyDescent="0.25">
      <c r="A34" s="142">
        <v>7</v>
      </c>
      <c r="B34" s="28">
        <v>2</v>
      </c>
      <c r="C34" s="28">
        <v>1</v>
      </c>
      <c r="D34" s="28">
        <v>4</v>
      </c>
      <c r="E34" s="28">
        <v>0</v>
      </c>
      <c r="F34" s="254">
        <v>2</v>
      </c>
    </row>
    <row r="35" spans="1:6" x14ac:dyDescent="0.25">
      <c r="A35" s="142">
        <v>7</v>
      </c>
      <c r="B35" s="28">
        <v>2</v>
      </c>
      <c r="C35" s="28">
        <v>2</v>
      </c>
      <c r="D35" s="28">
        <v>3</v>
      </c>
      <c r="E35" s="28">
        <v>0</v>
      </c>
      <c r="F35" s="254">
        <v>2</v>
      </c>
    </row>
    <row r="36" spans="1:6" x14ac:dyDescent="0.25">
      <c r="A36" s="142">
        <v>7</v>
      </c>
      <c r="B36" s="28">
        <v>2</v>
      </c>
      <c r="C36" s="28">
        <v>3</v>
      </c>
      <c r="D36" s="28">
        <v>2</v>
      </c>
      <c r="E36" s="28">
        <v>0</v>
      </c>
      <c r="F36" s="254">
        <v>19</v>
      </c>
    </row>
    <row r="37" spans="1:6" x14ac:dyDescent="0.25">
      <c r="A37" s="142">
        <v>6</v>
      </c>
      <c r="B37" s="28">
        <v>5</v>
      </c>
      <c r="C37" s="28">
        <v>0</v>
      </c>
      <c r="D37" s="28">
        <v>1</v>
      </c>
      <c r="E37" s="28">
        <v>0</v>
      </c>
      <c r="F37" s="254">
        <v>2</v>
      </c>
    </row>
    <row r="38" spans="1:6" x14ac:dyDescent="0.25">
      <c r="A38" s="142">
        <v>6</v>
      </c>
      <c r="B38" s="28">
        <v>5</v>
      </c>
      <c r="C38" s="28">
        <v>1</v>
      </c>
      <c r="D38" s="28">
        <v>0</v>
      </c>
      <c r="E38" s="28">
        <v>0</v>
      </c>
      <c r="F38" s="254">
        <v>4</v>
      </c>
    </row>
    <row r="39" spans="1:6" x14ac:dyDescent="0.25">
      <c r="A39" s="142">
        <v>6</v>
      </c>
      <c r="B39" s="28">
        <v>4</v>
      </c>
      <c r="C39" s="28">
        <v>0</v>
      </c>
      <c r="D39" s="28">
        <v>2</v>
      </c>
      <c r="E39" s="28">
        <v>0</v>
      </c>
      <c r="F39" s="254">
        <v>30</v>
      </c>
    </row>
    <row r="40" spans="1:6" x14ac:dyDescent="0.25">
      <c r="A40" s="142">
        <v>6</v>
      </c>
      <c r="B40" s="28">
        <v>4</v>
      </c>
      <c r="C40" s="28">
        <v>1</v>
      </c>
      <c r="D40" s="28">
        <v>1</v>
      </c>
      <c r="E40" s="28">
        <v>0</v>
      </c>
      <c r="F40" s="254">
        <v>118</v>
      </c>
    </row>
    <row r="41" spans="1:6" x14ac:dyDescent="0.25">
      <c r="A41" s="142">
        <v>6</v>
      </c>
      <c r="B41" s="28">
        <v>4</v>
      </c>
      <c r="C41" s="28">
        <v>2</v>
      </c>
      <c r="D41" s="28">
        <v>0</v>
      </c>
      <c r="E41" s="28">
        <v>0</v>
      </c>
      <c r="F41" s="254">
        <v>157</v>
      </c>
    </row>
    <row r="42" spans="1:6" x14ac:dyDescent="0.25">
      <c r="A42" s="142">
        <v>6</v>
      </c>
      <c r="B42" s="28">
        <v>3</v>
      </c>
      <c r="C42" s="28">
        <v>0</v>
      </c>
      <c r="D42" s="28">
        <v>3</v>
      </c>
      <c r="E42" s="28">
        <v>0</v>
      </c>
      <c r="F42" s="254">
        <v>20</v>
      </c>
    </row>
    <row r="43" spans="1:6" x14ac:dyDescent="0.25">
      <c r="A43" s="142">
        <v>6</v>
      </c>
      <c r="B43" s="28">
        <v>3</v>
      </c>
      <c r="C43" s="28">
        <v>1</v>
      </c>
      <c r="D43" s="28">
        <v>2</v>
      </c>
      <c r="E43" s="28">
        <v>0</v>
      </c>
      <c r="F43" s="254">
        <v>523</v>
      </c>
    </row>
    <row r="44" spans="1:6" x14ac:dyDescent="0.25">
      <c r="A44" s="142">
        <v>6</v>
      </c>
      <c r="B44" s="28">
        <v>3</v>
      </c>
      <c r="C44" s="28">
        <v>2</v>
      </c>
      <c r="D44" s="28">
        <v>1</v>
      </c>
      <c r="E44" s="28">
        <v>0</v>
      </c>
      <c r="F44" s="254">
        <v>1167</v>
      </c>
    </row>
    <row r="45" spans="1:6" x14ac:dyDescent="0.25">
      <c r="A45" s="142">
        <v>6</v>
      </c>
      <c r="B45" s="28">
        <v>3</v>
      </c>
      <c r="C45" s="28">
        <v>3</v>
      </c>
      <c r="D45" s="28">
        <v>0</v>
      </c>
      <c r="E45" s="28">
        <v>0</v>
      </c>
      <c r="F45" s="254">
        <v>83</v>
      </c>
    </row>
    <row r="46" spans="1:6" x14ac:dyDescent="0.25">
      <c r="A46" s="142">
        <v>6</v>
      </c>
      <c r="B46" s="28">
        <v>2</v>
      </c>
      <c r="C46" s="28">
        <v>0</v>
      </c>
      <c r="D46" s="28">
        <v>4</v>
      </c>
      <c r="E46" s="28">
        <v>0</v>
      </c>
      <c r="F46" s="254">
        <v>51</v>
      </c>
    </row>
    <row r="47" spans="1:6" x14ac:dyDescent="0.25">
      <c r="A47" s="142">
        <v>6</v>
      </c>
      <c r="B47" s="28">
        <v>2</v>
      </c>
      <c r="C47" s="28">
        <v>1</v>
      </c>
      <c r="D47" s="28">
        <v>3</v>
      </c>
      <c r="E47" s="28">
        <v>0</v>
      </c>
      <c r="F47" s="254">
        <v>530</v>
      </c>
    </row>
    <row r="48" spans="1:6" x14ac:dyDescent="0.25">
      <c r="A48" s="142">
        <v>6</v>
      </c>
      <c r="B48" s="28">
        <v>2</v>
      </c>
      <c r="C48" s="28">
        <v>2</v>
      </c>
      <c r="D48" s="28">
        <v>2</v>
      </c>
      <c r="E48" s="28">
        <v>0</v>
      </c>
      <c r="F48" s="254">
        <v>6579</v>
      </c>
    </row>
    <row r="49" spans="1:6" x14ac:dyDescent="0.25">
      <c r="A49" s="142">
        <v>6</v>
      </c>
      <c r="B49" s="28">
        <v>2</v>
      </c>
      <c r="C49" s="28">
        <v>3</v>
      </c>
      <c r="D49" s="28">
        <v>1</v>
      </c>
      <c r="E49" s="28">
        <v>0</v>
      </c>
      <c r="F49" s="254">
        <v>67</v>
      </c>
    </row>
    <row r="50" spans="1:6" x14ac:dyDescent="0.25">
      <c r="A50" s="142">
        <v>6</v>
      </c>
      <c r="B50" s="28">
        <v>2</v>
      </c>
      <c r="C50" s="28">
        <v>4</v>
      </c>
      <c r="D50" s="28">
        <v>0</v>
      </c>
      <c r="E50" s="28">
        <v>0</v>
      </c>
      <c r="F50" s="254">
        <v>4</v>
      </c>
    </row>
    <row r="51" spans="1:6" x14ac:dyDescent="0.25">
      <c r="A51" s="142">
        <v>5</v>
      </c>
      <c r="B51" s="28">
        <v>5</v>
      </c>
      <c r="C51" s="28">
        <v>0</v>
      </c>
      <c r="D51" s="28">
        <v>0</v>
      </c>
      <c r="E51" s="28">
        <v>0</v>
      </c>
      <c r="F51" s="254">
        <v>2</v>
      </c>
    </row>
    <row r="52" spans="1:6" x14ac:dyDescent="0.25">
      <c r="A52" s="142">
        <v>5</v>
      </c>
      <c r="B52" s="28">
        <v>4</v>
      </c>
      <c r="C52" s="28">
        <v>0</v>
      </c>
      <c r="D52" s="28">
        <v>1</v>
      </c>
      <c r="E52" s="28">
        <v>0</v>
      </c>
      <c r="F52" s="254">
        <v>32</v>
      </c>
    </row>
    <row r="53" spans="1:6" x14ac:dyDescent="0.25">
      <c r="A53" s="142">
        <v>5</v>
      </c>
      <c r="B53" s="28">
        <v>4</v>
      </c>
      <c r="C53" s="28">
        <v>1</v>
      </c>
      <c r="D53" s="28">
        <v>0</v>
      </c>
      <c r="E53" s="28">
        <v>0</v>
      </c>
      <c r="F53" s="254">
        <v>185</v>
      </c>
    </row>
    <row r="54" spans="1:6" x14ac:dyDescent="0.25">
      <c r="A54" s="142">
        <v>5</v>
      </c>
      <c r="B54" s="28">
        <v>3</v>
      </c>
      <c r="C54" s="28">
        <v>0</v>
      </c>
      <c r="D54" s="28">
        <v>2</v>
      </c>
      <c r="E54" s="28">
        <v>0</v>
      </c>
      <c r="F54" s="254">
        <v>183</v>
      </c>
    </row>
    <row r="55" spans="1:6" x14ac:dyDescent="0.25">
      <c r="A55" s="142">
        <v>5</v>
      </c>
      <c r="B55" s="28">
        <v>3</v>
      </c>
      <c r="C55" s="28">
        <v>1</v>
      </c>
      <c r="D55" s="28">
        <v>1</v>
      </c>
      <c r="E55" s="28">
        <v>0</v>
      </c>
      <c r="F55" s="254">
        <v>1750</v>
      </c>
    </row>
    <row r="56" spans="1:6" x14ac:dyDescent="0.25">
      <c r="A56" s="142">
        <v>5</v>
      </c>
      <c r="B56" s="28">
        <v>3</v>
      </c>
      <c r="C56" s="28">
        <v>2</v>
      </c>
      <c r="D56" s="28">
        <v>0</v>
      </c>
      <c r="E56" s="28">
        <v>0</v>
      </c>
      <c r="F56" s="254">
        <v>2361</v>
      </c>
    </row>
    <row r="57" spans="1:6" x14ac:dyDescent="0.25">
      <c r="A57" s="142">
        <v>5</v>
      </c>
      <c r="B57" s="28">
        <v>2</v>
      </c>
      <c r="C57" s="28">
        <v>0</v>
      </c>
      <c r="D57" s="28">
        <v>3</v>
      </c>
      <c r="E57" s="28">
        <v>0</v>
      </c>
      <c r="F57" s="254">
        <v>144</v>
      </c>
    </row>
    <row r="58" spans="1:6" x14ac:dyDescent="0.25">
      <c r="A58" s="142">
        <v>5</v>
      </c>
      <c r="B58" s="28">
        <v>2</v>
      </c>
      <c r="C58" s="28">
        <v>1</v>
      </c>
      <c r="D58" s="28">
        <v>2</v>
      </c>
      <c r="E58" s="28">
        <v>0</v>
      </c>
      <c r="F58" s="254">
        <v>3958</v>
      </c>
    </row>
    <row r="59" spans="1:6" x14ac:dyDescent="0.25">
      <c r="A59" s="142">
        <v>5</v>
      </c>
      <c r="B59" s="28">
        <v>2</v>
      </c>
      <c r="C59" s="28">
        <v>2</v>
      </c>
      <c r="D59" s="28">
        <v>1</v>
      </c>
      <c r="E59" s="28">
        <v>0</v>
      </c>
      <c r="F59" s="254">
        <v>12699</v>
      </c>
    </row>
    <row r="60" spans="1:6" x14ac:dyDescent="0.25">
      <c r="A60" s="142">
        <v>5</v>
      </c>
      <c r="B60" s="28">
        <v>2</v>
      </c>
      <c r="C60" s="28">
        <v>3</v>
      </c>
      <c r="D60" s="28">
        <v>0</v>
      </c>
      <c r="E60" s="28">
        <v>0</v>
      </c>
      <c r="F60" s="254">
        <v>158</v>
      </c>
    </row>
    <row r="61" spans="1:6" x14ac:dyDescent="0.25">
      <c r="A61" s="142">
        <v>5</v>
      </c>
      <c r="B61" s="28">
        <v>1</v>
      </c>
      <c r="C61" s="28">
        <v>0</v>
      </c>
      <c r="D61" s="28">
        <v>4</v>
      </c>
      <c r="E61" s="28">
        <v>0</v>
      </c>
      <c r="F61" s="254">
        <v>12</v>
      </c>
    </row>
    <row r="62" spans="1:6" x14ac:dyDescent="0.25">
      <c r="A62" s="142">
        <v>5</v>
      </c>
      <c r="B62" s="28">
        <v>1</v>
      </c>
      <c r="C62" s="28">
        <v>1</v>
      </c>
      <c r="D62" s="28">
        <v>3</v>
      </c>
      <c r="E62" s="28">
        <v>0</v>
      </c>
      <c r="F62" s="254">
        <v>64</v>
      </c>
    </row>
    <row r="63" spans="1:6" x14ac:dyDescent="0.25">
      <c r="A63" s="142">
        <v>5</v>
      </c>
      <c r="B63" s="28">
        <v>1</v>
      </c>
      <c r="C63" s="28">
        <v>2</v>
      </c>
      <c r="D63" s="28">
        <v>2</v>
      </c>
      <c r="E63" s="28">
        <v>0</v>
      </c>
      <c r="F63" s="254">
        <v>69</v>
      </c>
    </row>
    <row r="64" spans="1:6" x14ac:dyDescent="0.25">
      <c r="A64" s="142">
        <v>5</v>
      </c>
      <c r="B64" s="28">
        <v>1</v>
      </c>
      <c r="C64" s="28">
        <v>3</v>
      </c>
      <c r="D64" s="28">
        <v>1</v>
      </c>
      <c r="E64" s="28">
        <v>0</v>
      </c>
      <c r="F64" s="254">
        <v>2</v>
      </c>
    </row>
    <row r="65" spans="1:6" x14ac:dyDescent="0.25">
      <c r="A65" s="142">
        <v>4</v>
      </c>
      <c r="B65" s="28">
        <v>4</v>
      </c>
      <c r="C65" s="28">
        <v>0</v>
      </c>
      <c r="D65" s="28">
        <v>0</v>
      </c>
      <c r="E65" s="28">
        <v>0</v>
      </c>
      <c r="F65" s="254">
        <v>100</v>
      </c>
    </row>
    <row r="66" spans="1:6" x14ac:dyDescent="0.25">
      <c r="A66" s="142">
        <v>4</v>
      </c>
      <c r="B66" s="28">
        <v>3</v>
      </c>
      <c r="C66" s="28">
        <v>0</v>
      </c>
      <c r="D66" s="28">
        <v>1</v>
      </c>
      <c r="E66" s="28">
        <v>0</v>
      </c>
      <c r="F66" s="254">
        <v>479</v>
      </c>
    </row>
    <row r="67" spans="1:6" x14ac:dyDescent="0.25">
      <c r="A67" s="142">
        <v>4</v>
      </c>
      <c r="B67" s="28">
        <v>3</v>
      </c>
      <c r="C67" s="28">
        <v>1</v>
      </c>
      <c r="D67" s="28">
        <v>0</v>
      </c>
      <c r="E67" s="28">
        <v>0</v>
      </c>
      <c r="F67" s="254">
        <v>4623</v>
      </c>
    </row>
    <row r="68" spans="1:6" x14ac:dyDescent="0.25">
      <c r="A68" s="142">
        <v>4</v>
      </c>
      <c r="B68" s="28">
        <v>2</v>
      </c>
      <c r="C68" s="28">
        <v>0</v>
      </c>
      <c r="D68" s="28">
        <v>2</v>
      </c>
      <c r="E68" s="28">
        <v>0</v>
      </c>
      <c r="F68" s="254">
        <v>2816</v>
      </c>
    </row>
    <row r="69" spans="1:6" s="37" customFormat="1" ht="15.75" x14ac:dyDescent="0.25">
      <c r="A69" s="122">
        <v>4</v>
      </c>
      <c r="B69" s="121">
        <v>2</v>
      </c>
      <c r="C69" s="121">
        <v>1</v>
      </c>
      <c r="D69" s="121">
        <v>1</v>
      </c>
      <c r="E69" s="121">
        <v>0</v>
      </c>
      <c r="F69" s="254">
        <v>27023</v>
      </c>
    </row>
    <row r="70" spans="1:6" x14ac:dyDescent="0.25">
      <c r="A70" s="142">
        <v>4</v>
      </c>
      <c r="B70" s="7">
        <v>2</v>
      </c>
      <c r="C70" s="7">
        <v>2</v>
      </c>
      <c r="D70" s="7">
        <v>0</v>
      </c>
      <c r="E70" s="7">
        <v>0</v>
      </c>
      <c r="F70" s="254">
        <v>45144</v>
      </c>
    </row>
    <row r="71" spans="1:6" x14ac:dyDescent="0.25">
      <c r="A71" s="142">
        <v>4</v>
      </c>
      <c r="B71" s="7">
        <v>1</v>
      </c>
      <c r="C71" s="7">
        <v>0</v>
      </c>
      <c r="D71" s="7">
        <v>3</v>
      </c>
      <c r="E71" s="7">
        <v>0</v>
      </c>
      <c r="F71" s="254">
        <v>53</v>
      </c>
    </row>
    <row r="72" spans="1:6" x14ac:dyDescent="0.25">
      <c r="A72" s="142">
        <v>4</v>
      </c>
      <c r="B72" s="7">
        <v>1</v>
      </c>
      <c r="C72" s="7">
        <v>1</v>
      </c>
      <c r="D72" s="7">
        <v>2</v>
      </c>
      <c r="E72" s="7">
        <v>0</v>
      </c>
      <c r="F72" s="254">
        <v>941</v>
      </c>
    </row>
    <row r="73" spans="1:6" x14ac:dyDescent="0.25">
      <c r="A73" s="142">
        <v>4</v>
      </c>
      <c r="B73" s="7">
        <v>1</v>
      </c>
      <c r="C73" s="7">
        <v>2</v>
      </c>
      <c r="D73" s="7">
        <v>1</v>
      </c>
      <c r="E73" s="7">
        <v>0</v>
      </c>
      <c r="F73" s="254">
        <v>496</v>
      </c>
    </row>
    <row r="74" spans="1:6" x14ac:dyDescent="0.25">
      <c r="A74" s="142">
        <v>4</v>
      </c>
      <c r="B74" s="7">
        <v>1</v>
      </c>
      <c r="C74" s="7">
        <v>3</v>
      </c>
      <c r="D74" s="7">
        <v>0</v>
      </c>
      <c r="E74" s="7">
        <v>0</v>
      </c>
      <c r="F74" s="254">
        <v>9</v>
      </c>
    </row>
    <row r="75" spans="1:6" x14ac:dyDescent="0.25">
      <c r="A75" s="142">
        <v>3</v>
      </c>
      <c r="B75" s="7">
        <v>3</v>
      </c>
      <c r="C75" s="7">
        <v>0</v>
      </c>
      <c r="D75" s="7">
        <v>0</v>
      </c>
      <c r="E75" s="7">
        <v>0</v>
      </c>
      <c r="F75" s="254">
        <v>3557</v>
      </c>
    </row>
    <row r="76" spans="1:6" x14ac:dyDescent="0.25">
      <c r="A76" s="142">
        <v>3</v>
      </c>
      <c r="B76" s="7">
        <v>2</v>
      </c>
      <c r="C76" s="7">
        <v>0</v>
      </c>
      <c r="D76" s="7">
        <v>1</v>
      </c>
      <c r="E76" s="7">
        <v>0</v>
      </c>
      <c r="F76" s="254">
        <v>6490</v>
      </c>
    </row>
    <row r="77" spans="1:6" x14ac:dyDescent="0.25">
      <c r="A77" s="142">
        <v>3</v>
      </c>
      <c r="B77" s="7">
        <v>2</v>
      </c>
      <c r="C77" s="7">
        <v>1</v>
      </c>
      <c r="D77" s="7">
        <v>0</v>
      </c>
      <c r="E77" s="7">
        <v>0</v>
      </c>
      <c r="F77" s="254">
        <v>106157</v>
      </c>
    </row>
    <row r="78" spans="1:6" x14ac:dyDescent="0.25">
      <c r="A78" s="142">
        <v>3</v>
      </c>
      <c r="B78" s="7">
        <v>1</v>
      </c>
      <c r="C78" s="7">
        <v>0</v>
      </c>
      <c r="D78" s="7">
        <v>2</v>
      </c>
      <c r="E78" s="7">
        <v>0</v>
      </c>
      <c r="F78" s="254">
        <v>35543</v>
      </c>
    </row>
    <row r="79" spans="1:6" x14ac:dyDescent="0.25">
      <c r="A79" s="142">
        <v>3</v>
      </c>
      <c r="B79" s="7">
        <v>1</v>
      </c>
      <c r="C79" s="7">
        <v>1</v>
      </c>
      <c r="D79" s="7">
        <v>1</v>
      </c>
      <c r="E79" s="7">
        <v>0</v>
      </c>
      <c r="F79" s="254">
        <v>233925</v>
      </c>
    </row>
    <row r="80" spans="1:6" x14ac:dyDescent="0.25">
      <c r="A80" s="142">
        <v>3</v>
      </c>
      <c r="B80" s="7">
        <v>1</v>
      </c>
      <c r="C80" s="7">
        <v>2</v>
      </c>
      <c r="D80" s="7">
        <v>0</v>
      </c>
      <c r="E80" s="7">
        <v>0</v>
      </c>
      <c r="F80" s="254">
        <v>1683</v>
      </c>
    </row>
    <row r="81" spans="1:6" x14ac:dyDescent="0.25">
      <c r="A81" s="142">
        <v>3</v>
      </c>
      <c r="B81" s="7">
        <v>0</v>
      </c>
      <c r="C81" s="7">
        <v>0</v>
      </c>
      <c r="D81" s="7">
        <v>3</v>
      </c>
      <c r="E81" s="7">
        <v>0</v>
      </c>
      <c r="F81" s="254">
        <v>2</v>
      </c>
    </row>
    <row r="82" spans="1:6" x14ac:dyDescent="0.25">
      <c r="A82" s="142">
        <v>3</v>
      </c>
      <c r="B82" s="7">
        <v>0</v>
      </c>
      <c r="C82" s="7">
        <v>1</v>
      </c>
      <c r="D82" s="7">
        <v>2</v>
      </c>
      <c r="E82" s="7">
        <v>0</v>
      </c>
      <c r="F82" s="254">
        <v>1</v>
      </c>
    </row>
    <row r="83" spans="1:6" x14ac:dyDescent="0.25">
      <c r="A83" s="142">
        <v>2</v>
      </c>
      <c r="B83" s="7">
        <v>2</v>
      </c>
      <c r="C83" s="7">
        <v>0</v>
      </c>
      <c r="D83" s="7">
        <v>0</v>
      </c>
      <c r="E83" s="7">
        <v>0</v>
      </c>
      <c r="F83" s="254">
        <v>103526</v>
      </c>
    </row>
    <row r="84" spans="1:6" x14ac:dyDescent="0.25">
      <c r="A84" s="142">
        <v>2</v>
      </c>
      <c r="B84" s="7">
        <v>1</v>
      </c>
      <c r="C84" s="7">
        <v>0</v>
      </c>
      <c r="D84" s="7">
        <v>1</v>
      </c>
      <c r="E84" s="7">
        <v>0</v>
      </c>
      <c r="F84" s="254">
        <v>37121</v>
      </c>
    </row>
    <row r="85" spans="1:6" x14ac:dyDescent="0.25">
      <c r="A85" s="142">
        <v>2</v>
      </c>
      <c r="B85" s="7">
        <v>1</v>
      </c>
      <c r="C85" s="7">
        <v>1</v>
      </c>
      <c r="D85" s="7">
        <v>0</v>
      </c>
      <c r="E85" s="7">
        <v>0</v>
      </c>
      <c r="F85" s="254">
        <v>818100</v>
      </c>
    </row>
    <row r="86" spans="1:6" x14ac:dyDescent="0.25">
      <c r="A86" s="142">
        <v>2</v>
      </c>
      <c r="B86" s="7">
        <v>0</v>
      </c>
      <c r="C86" s="7">
        <v>0</v>
      </c>
      <c r="D86" s="7">
        <v>2</v>
      </c>
      <c r="E86" s="7">
        <v>0</v>
      </c>
      <c r="F86" s="254">
        <v>327</v>
      </c>
    </row>
    <row r="87" spans="1:6" x14ac:dyDescent="0.25">
      <c r="A87" s="142">
        <v>2</v>
      </c>
      <c r="B87" s="7">
        <v>0</v>
      </c>
      <c r="C87" s="7">
        <v>1</v>
      </c>
      <c r="D87" s="7">
        <v>1</v>
      </c>
      <c r="E87" s="7">
        <v>0</v>
      </c>
      <c r="F87" s="254">
        <v>111</v>
      </c>
    </row>
    <row r="88" spans="1:6" x14ac:dyDescent="0.25">
      <c r="A88" s="142">
        <v>2</v>
      </c>
      <c r="B88" s="7">
        <v>0</v>
      </c>
      <c r="C88" s="7">
        <v>2</v>
      </c>
      <c r="D88" s="7">
        <v>0</v>
      </c>
      <c r="E88" s="7">
        <v>0</v>
      </c>
      <c r="F88" s="254">
        <v>21</v>
      </c>
    </row>
    <row r="89" spans="1:6" x14ac:dyDescent="0.25">
      <c r="A89" s="375">
        <v>1</v>
      </c>
      <c r="B89" s="285">
        <v>1</v>
      </c>
      <c r="C89" s="285">
        <v>0</v>
      </c>
      <c r="D89" s="285">
        <v>0</v>
      </c>
      <c r="E89" s="285">
        <v>0</v>
      </c>
      <c r="F89" s="376">
        <v>1025503</v>
      </c>
    </row>
    <row r="90" spans="1:6" x14ac:dyDescent="0.25">
      <c r="A90" s="7">
        <v>1</v>
      </c>
      <c r="B90" s="7">
        <v>0</v>
      </c>
      <c r="C90" s="7">
        <v>0</v>
      </c>
      <c r="D90" s="7">
        <v>1</v>
      </c>
      <c r="E90" s="7">
        <v>0</v>
      </c>
      <c r="F90" s="6">
        <v>2403</v>
      </c>
    </row>
    <row r="91" spans="1:6" ht="15.75" x14ac:dyDescent="0.25">
      <c r="A91" s="375">
        <v>1</v>
      </c>
      <c r="B91" s="285">
        <v>0</v>
      </c>
      <c r="C91" s="285">
        <v>1</v>
      </c>
      <c r="D91" s="285">
        <v>0</v>
      </c>
      <c r="E91" s="285">
        <v>0</v>
      </c>
      <c r="F91" s="384">
        <v>1832</v>
      </c>
    </row>
    <row r="92" spans="1:6" ht="15.75" x14ac:dyDescent="0.25">
      <c r="A92" s="385"/>
      <c r="B92" s="385"/>
      <c r="C92" s="385"/>
      <c r="D92" s="385"/>
      <c r="E92" s="385"/>
      <c r="F92" s="47">
        <f>SUM(F4:F91)</f>
        <v>2489805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D201-9994-4DD1-9533-15A112CB67CB}">
  <dimension ref="A1:F18"/>
  <sheetViews>
    <sheetView workbookViewId="0">
      <selection activeCell="D4" sqref="D4:D16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83" t="s">
        <v>783</v>
      </c>
      <c r="B1" s="483"/>
      <c r="C1" s="483"/>
      <c r="D1" s="483"/>
      <c r="E1" s="484"/>
      <c r="F1" s="484"/>
    </row>
    <row r="2" spans="1:6" ht="18.75" x14ac:dyDescent="0.3">
      <c r="A2" s="485"/>
      <c r="B2" s="485"/>
      <c r="C2" s="485"/>
      <c r="D2" s="485"/>
      <c r="E2" s="485"/>
      <c r="F2" s="485"/>
    </row>
    <row r="3" spans="1:6" ht="30" x14ac:dyDescent="0.25">
      <c r="A3" s="486" t="s">
        <v>784</v>
      </c>
      <c r="B3" s="487" t="s">
        <v>785</v>
      </c>
      <c r="C3" s="487" t="s">
        <v>786</v>
      </c>
      <c r="D3" s="488" t="s">
        <v>787</v>
      </c>
    </row>
    <row r="4" spans="1:6" ht="35.25" customHeight="1" x14ac:dyDescent="0.25">
      <c r="A4" s="489" t="s">
        <v>788</v>
      </c>
      <c r="B4" s="22">
        <v>124545048.14999999</v>
      </c>
      <c r="C4" s="490">
        <v>6813.3348880025633</v>
      </c>
      <c r="D4" s="491">
        <v>0.21935522066172033</v>
      </c>
    </row>
    <row r="5" spans="1:6" x14ac:dyDescent="0.25">
      <c r="A5" s="492" t="s">
        <v>789</v>
      </c>
      <c r="B5" s="22">
        <v>415340147.15999991</v>
      </c>
      <c r="C5" s="490">
        <v>24063.301055864631</v>
      </c>
      <c r="D5" s="491">
        <v>0.20712377550981498</v>
      </c>
    </row>
    <row r="6" spans="1:6" x14ac:dyDescent="0.25">
      <c r="A6" s="492" t="s">
        <v>790</v>
      </c>
      <c r="B6" s="22">
        <v>68740397.149999991</v>
      </c>
      <c r="C6" s="490">
        <v>4302.2949893594669</v>
      </c>
      <c r="D6" s="491">
        <v>0.19173133591260563</v>
      </c>
    </row>
    <row r="7" spans="1:6" x14ac:dyDescent="0.25">
      <c r="A7" s="492" t="s">
        <v>791</v>
      </c>
      <c r="B7" s="22">
        <v>168685334.80000001</v>
      </c>
      <c r="C7" s="490">
        <v>8927.3802822550115</v>
      </c>
      <c r="D7" s="491">
        <v>0.22674333943447644</v>
      </c>
    </row>
    <row r="8" spans="1:6" x14ac:dyDescent="0.25">
      <c r="A8" s="492" t="s">
        <v>792</v>
      </c>
      <c r="B8" s="22">
        <v>80966106.039999992</v>
      </c>
      <c r="C8" s="490">
        <v>3875.338019013695</v>
      </c>
      <c r="D8" s="491">
        <v>0.25071187796084904</v>
      </c>
    </row>
    <row r="9" spans="1:6" x14ac:dyDescent="0.25">
      <c r="A9" s="492" t="s">
        <v>793</v>
      </c>
      <c r="B9" s="22">
        <v>42771925.719999999</v>
      </c>
      <c r="C9" s="490">
        <v>3058.6299573186388</v>
      </c>
      <c r="D9" s="491">
        <v>0.16780817418330474</v>
      </c>
    </row>
    <row r="10" spans="1:6" x14ac:dyDescent="0.25">
      <c r="A10" s="492" t="s">
        <v>794</v>
      </c>
      <c r="B10" s="22">
        <v>144933302.33000001</v>
      </c>
      <c r="C10" s="490">
        <v>7844.9310180569337</v>
      </c>
      <c r="D10" s="491">
        <v>0.22169724933932847</v>
      </c>
    </row>
    <row r="11" spans="1:6" x14ac:dyDescent="0.25">
      <c r="A11" s="492" t="s">
        <v>795</v>
      </c>
      <c r="B11" s="22">
        <v>123332175.11999999</v>
      </c>
      <c r="C11" s="490">
        <v>8322.0699854293744</v>
      </c>
      <c r="D11" s="491">
        <v>0.17783869926967941</v>
      </c>
    </row>
    <row r="12" spans="1:6" x14ac:dyDescent="0.25">
      <c r="A12" s="492" t="s">
        <v>796</v>
      </c>
      <c r="B12" s="22">
        <v>127806358.34</v>
      </c>
      <c r="C12" s="490">
        <v>8070.6227307902109</v>
      </c>
      <c r="D12" s="491">
        <v>0.19003196546765538</v>
      </c>
    </row>
    <row r="13" spans="1:6" x14ac:dyDescent="0.25">
      <c r="A13" s="492" t="s">
        <v>797</v>
      </c>
      <c r="B13" s="22">
        <v>1076028019.3399999</v>
      </c>
      <c r="C13" s="490">
        <v>84650.945796552798</v>
      </c>
      <c r="D13" s="491">
        <v>0.15253623111445286</v>
      </c>
    </row>
    <row r="14" spans="1:6" x14ac:dyDescent="0.25">
      <c r="A14" s="492" t="s">
        <v>798</v>
      </c>
      <c r="B14" s="22">
        <v>43903959.109999999</v>
      </c>
      <c r="C14" s="490">
        <v>2436.3046050421085</v>
      </c>
      <c r="D14" s="491">
        <v>0.21624862023806504</v>
      </c>
    </row>
    <row r="15" spans="1:6" x14ac:dyDescent="0.25">
      <c r="A15" s="492" t="s">
        <v>799</v>
      </c>
      <c r="B15" s="22">
        <v>59964662.329999998</v>
      </c>
      <c r="C15" s="490">
        <v>5939.5582737491231</v>
      </c>
      <c r="D15" s="491">
        <v>0.12114974124259155</v>
      </c>
    </row>
    <row r="16" spans="1:6" x14ac:dyDescent="0.25">
      <c r="A16" s="492" t="s">
        <v>800</v>
      </c>
      <c r="B16" s="22">
        <v>128949903.77000001</v>
      </c>
      <c r="C16" s="490">
        <v>8847.1620176212655</v>
      </c>
      <c r="D16" s="491">
        <v>0.17490341446872804</v>
      </c>
    </row>
    <row r="18" spans="1:1" x14ac:dyDescent="0.25">
      <c r="A18" s="49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zoomScaleNormal="100" workbookViewId="0">
      <selection activeCell="H27" sqref="H27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12" t="s">
        <v>674</v>
      </c>
      <c r="B1" s="412"/>
      <c r="C1" s="412"/>
      <c r="D1" s="412"/>
      <c r="E1" s="412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433</v>
      </c>
    </row>
    <row r="4" spans="1:5" x14ac:dyDescent="0.25">
      <c r="A4" s="10" t="s">
        <v>4</v>
      </c>
      <c r="B4" s="23">
        <f>B5+B6+B7+B8+B9</f>
        <v>2833883</v>
      </c>
      <c r="C4" s="24">
        <f>C5+C6+C7+C8+C9</f>
        <v>2322251888.6400003</v>
      </c>
      <c r="D4" s="24">
        <f>C4/B4</f>
        <v>819.45933852597318</v>
      </c>
      <c r="E4" s="24"/>
    </row>
    <row r="5" spans="1:5" x14ac:dyDescent="0.25">
      <c r="A5" s="16" t="s">
        <v>5</v>
      </c>
      <c r="B5" s="20">
        <v>1916678</v>
      </c>
      <c r="C5" s="21">
        <v>1769136443.76</v>
      </c>
      <c r="D5" s="21">
        <v>923.02</v>
      </c>
      <c r="E5" s="21">
        <v>815.32</v>
      </c>
    </row>
    <row r="6" spans="1:5" x14ac:dyDescent="0.25">
      <c r="A6" s="16" t="s">
        <v>6</v>
      </c>
      <c r="B6" s="20">
        <v>645143</v>
      </c>
      <c r="C6" s="21">
        <v>385364713</v>
      </c>
      <c r="D6" s="21">
        <v>597.33000000000004</v>
      </c>
      <c r="E6" s="21">
        <v>494</v>
      </c>
    </row>
    <row r="7" spans="1:5" x14ac:dyDescent="0.25">
      <c r="A7" s="16" t="s">
        <v>7</v>
      </c>
      <c r="B7" s="20">
        <v>208307</v>
      </c>
      <c r="C7" s="21">
        <v>131923481.5</v>
      </c>
      <c r="D7" s="21">
        <v>633.30999999999995</v>
      </c>
      <c r="E7" s="21">
        <v>538.64</v>
      </c>
    </row>
    <row r="8" spans="1:5" x14ac:dyDescent="0.25">
      <c r="A8" s="16" t="s">
        <v>8</v>
      </c>
      <c r="B8" s="20">
        <v>30475</v>
      </c>
      <c r="C8" s="21">
        <v>23963508.07</v>
      </c>
      <c r="D8" s="21">
        <v>786.33</v>
      </c>
      <c r="E8" s="21">
        <v>846</v>
      </c>
    </row>
    <row r="9" spans="1:5" x14ac:dyDescent="0.25">
      <c r="A9" s="235" t="s">
        <v>603</v>
      </c>
      <c r="B9" s="20">
        <v>33280</v>
      </c>
      <c r="C9" s="21">
        <v>11863742.310000001</v>
      </c>
      <c r="D9" s="21">
        <v>356.48</v>
      </c>
      <c r="E9" s="21">
        <v>399.54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1343248</v>
      </c>
      <c r="C11" s="24">
        <f>C12+C13+C14+C15</f>
        <v>263519992.45999998</v>
      </c>
      <c r="D11" s="24">
        <f>C11/B11</f>
        <v>196.1811910086596</v>
      </c>
      <c r="E11" s="7"/>
    </row>
    <row r="12" spans="1:5" x14ac:dyDescent="0.25">
      <c r="A12" s="16" t="s">
        <v>5</v>
      </c>
      <c r="B12" s="20">
        <v>973942</v>
      </c>
      <c r="C12" s="21">
        <v>214760716.09</v>
      </c>
      <c r="D12" s="21">
        <v>220.51</v>
      </c>
      <c r="E12" s="21">
        <v>199.72</v>
      </c>
    </row>
    <row r="13" spans="1:5" x14ac:dyDescent="0.25">
      <c r="A13" s="16" t="s">
        <v>6</v>
      </c>
      <c r="B13" s="20">
        <v>298449</v>
      </c>
      <c r="C13" s="21">
        <v>38549689.359999999</v>
      </c>
      <c r="D13" s="21">
        <v>129.16999999999999</v>
      </c>
      <c r="E13" s="21">
        <v>120.72</v>
      </c>
    </row>
    <row r="14" spans="1:5" x14ac:dyDescent="0.25">
      <c r="A14" s="16" t="s">
        <v>7</v>
      </c>
      <c r="B14" s="20">
        <v>70856</v>
      </c>
      <c r="C14" s="21">
        <v>10209443.48</v>
      </c>
      <c r="D14" s="21">
        <v>144.09</v>
      </c>
      <c r="E14" s="21">
        <v>133.69999999999999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434</v>
      </c>
      <c r="B17" s="23">
        <f>B18+B19+B20</f>
        <v>430141</v>
      </c>
      <c r="C17" s="24">
        <f>C18+C19+C20</f>
        <v>48030331.890000001</v>
      </c>
      <c r="D17" s="24">
        <f>C17/B17</f>
        <v>111.66183156220868</v>
      </c>
      <c r="E17" s="7"/>
    </row>
    <row r="18" spans="1:5" x14ac:dyDescent="0.25">
      <c r="A18" s="16" t="s">
        <v>5</v>
      </c>
      <c r="B18" s="20">
        <v>378566</v>
      </c>
      <c r="C18" s="21">
        <v>44616451.25</v>
      </c>
      <c r="D18" s="21">
        <v>117.86</v>
      </c>
      <c r="E18" s="21">
        <v>101.89</v>
      </c>
    </row>
    <row r="19" spans="1:5" x14ac:dyDescent="0.25">
      <c r="A19" s="16" t="s">
        <v>6</v>
      </c>
      <c r="B19" s="20">
        <v>51559</v>
      </c>
      <c r="C19" s="21">
        <v>3407403.2</v>
      </c>
      <c r="D19" s="21">
        <v>66.09</v>
      </c>
      <c r="E19" s="21">
        <v>44.48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3" t="s">
        <v>431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638</v>
      </c>
      <c r="B23" s="23">
        <v>0</v>
      </c>
      <c r="C23" s="24">
        <v>0</v>
      </c>
      <c r="D23" s="24">
        <v>0</v>
      </c>
      <c r="E23" s="20" t="s">
        <v>431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431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431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431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431</v>
      </c>
    </row>
    <row r="28" spans="1:5" ht="15.75" x14ac:dyDescent="0.25">
      <c r="A28" s="66" t="s">
        <v>10</v>
      </c>
      <c r="B28" s="67">
        <f>B4+B11+B17+B23</f>
        <v>4607272</v>
      </c>
      <c r="C28" s="68">
        <f>C4+C11+C17+C23</f>
        <v>2633802212.9900002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H26" sqref="H26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12" t="s">
        <v>675</v>
      </c>
      <c r="B1" s="412"/>
      <c r="C1" s="412"/>
      <c r="D1" s="412"/>
      <c r="E1" s="412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433</v>
      </c>
    </row>
    <row r="4" spans="1:5" x14ac:dyDescent="0.25">
      <c r="A4" s="10" t="s">
        <v>4</v>
      </c>
      <c r="B4" s="23">
        <f>B5+B6+B7+B8+B9</f>
        <v>2833883</v>
      </c>
      <c r="C4" s="24">
        <f>C5+C6+C7+C8+C9</f>
        <v>2157211835.4000006</v>
      </c>
      <c r="D4" s="24">
        <f>C4/B4</f>
        <v>761.2212061683565</v>
      </c>
      <c r="E4" s="24"/>
    </row>
    <row r="5" spans="1:5" x14ac:dyDescent="0.25">
      <c r="A5" s="16" t="s">
        <v>5</v>
      </c>
      <c r="B5" s="20">
        <v>1916678</v>
      </c>
      <c r="C5" s="21">
        <v>1637767098.25</v>
      </c>
      <c r="D5" s="21">
        <v>854.48</v>
      </c>
      <c r="E5" s="21">
        <v>764.18</v>
      </c>
    </row>
    <row r="6" spans="1:5" x14ac:dyDescent="0.25">
      <c r="A6" s="16" t="s">
        <v>6</v>
      </c>
      <c r="B6" s="20">
        <v>645143</v>
      </c>
      <c r="C6" s="21">
        <v>359438533.61000001</v>
      </c>
      <c r="D6" s="21">
        <v>557.15</v>
      </c>
      <c r="E6" s="21">
        <v>462.67</v>
      </c>
    </row>
    <row r="7" spans="1:5" x14ac:dyDescent="0.25">
      <c r="A7" s="16" t="s">
        <v>7</v>
      </c>
      <c r="B7" s="20">
        <v>208307</v>
      </c>
      <c r="C7" s="21">
        <v>124854525.38</v>
      </c>
      <c r="D7" s="21">
        <v>599.38</v>
      </c>
      <c r="E7" s="21">
        <v>506.32</v>
      </c>
    </row>
    <row r="8" spans="1:5" x14ac:dyDescent="0.25">
      <c r="A8" s="16" t="s">
        <v>8</v>
      </c>
      <c r="B8" s="20">
        <v>30475</v>
      </c>
      <c r="C8" s="21">
        <v>23644956.390000001</v>
      </c>
      <c r="D8" s="21">
        <v>775.88</v>
      </c>
      <c r="E8" s="21">
        <v>846</v>
      </c>
    </row>
    <row r="9" spans="1:5" x14ac:dyDescent="0.25">
      <c r="A9" s="235" t="s">
        <v>603</v>
      </c>
      <c r="B9" s="20">
        <v>33280</v>
      </c>
      <c r="C9" s="21">
        <v>11506721.77</v>
      </c>
      <c r="D9" s="21">
        <v>345.75</v>
      </c>
      <c r="E9" s="21">
        <v>375.57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1343248</v>
      </c>
      <c r="C11" s="24">
        <f>C12+C13+C14+C15</f>
        <v>239222799.37999997</v>
      </c>
      <c r="D11" s="24">
        <f>C11/B11</f>
        <v>178.09280146331872</v>
      </c>
      <c r="E11" s="7"/>
    </row>
    <row r="12" spans="1:5" x14ac:dyDescent="0.25">
      <c r="A12" s="16" t="s">
        <v>5</v>
      </c>
      <c r="B12" s="20">
        <v>973942</v>
      </c>
      <c r="C12" s="21">
        <v>193840201.19999999</v>
      </c>
      <c r="D12" s="21">
        <v>199.03</v>
      </c>
      <c r="E12" s="21">
        <v>187.14</v>
      </c>
    </row>
    <row r="13" spans="1:5" x14ac:dyDescent="0.25">
      <c r="A13" s="16" t="s">
        <v>6</v>
      </c>
      <c r="B13" s="20">
        <v>298449</v>
      </c>
      <c r="C13" s="21">
        <v>35917002.640000001</v>
      </c>
      <c r="D13" s="21">
        <v>120.35</v>
      </c>
      <c r="E13" s="21">
        <v>113.51</v>
      </c>
    </row>
    <row r="14" spans="1:5" x14ac:dyDescent="0.25">
      <c r="A14" s="16" t="s">
        <v>7</v>
      </c>
      <c r="B14" s="20">
        <v>70856</v>
      </c>
      <c r="C14" s="21">
        <v>9465460.6199999992</v>
      </c>
      <c r="D14" s="21">
        <v>133.59</v>
      </c>
      <c r="E14" s="21">
        <v>125.72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434</v>
      </c>
      <c r="B17" s="23">
        <f>B18+B19+B20</f>
        <v>430141</v>
      </c>
      <c r="C17" s="24">
        <f>C18+C19+C20</f>
        <v>47741915</v>
      </c>
      <c r="D17" s="24">
        <f>C17/B17</f>
        <v>110.99131447595092</v>
      </c>
      <c r="E17" s="7"/>
    </row>
    <row r="18" spans="1:6" x14ac:dyDescent="0.25">
      <c r="A18" s="16" t="s">
        <v>5</v>
      </c>
      <c r="B18" s="20">
        <v>378566</v>
      </c>
      <c r="C18" s="21">
        <v>44338902.25</v>
      </c>
      <c r="D18" s="21">
        <v>117.12</v>
      </c>
      <c r="E18" s="21">
        <v>101.81</v>
      </c>
    </row>
    <row r="19" spans="1:6" x14ac:dyDescent="0.25">
      <c r="A19" s="16" t="s">
        <v>6</v>
      </c>
      <c r="B19" s="20">
        <v>51559</v>
      </c>
      <c r="C19" s="21">
        <v>3396560.45</v>
      </c>
      <c r="D19" s="21">
        <v>65.88</v>
      </c>
      <c r="E19" s="21">
        <v>44.48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431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638</v>
      </c>
      <c r="B23" s="23">
        <v>0</v>
      </c>
      <c r="C23" s="24">
        <v>0</v>
      </c>
      <c r="D23" s="24">
        <v>0</v>
      </c>
      <c r="E23" s="20" t="s">
        <v>431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431</v>
      </c>
      <c r="F24" t="s">
        <v>431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431</v>
      </c>
      <c r="F25" t="s">
        <v>431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431</v>
      </c>
      <c r="F26" t="s">
        <v>431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431</v>
      </c>
      <c r="F27" t="s">
        <v>431</v>
      </c>
    </row>
    <row r="28" spans="1:6" ht="15.75" x14ac:dyDescent="0.25">
      <c r="A28" s="66" t="s">
        <v>10</v>
      </c>
      <c r="B28" s="67">
        <f>B4+B11+B17+B23</f>
        <v>4607272</v>
      </c>
      <c r="C28" s="68">
        <f>C4+C11+C17+C23</f>
        <v>2444176549.7800007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workbookViewId="0">
      <selection activeCell="H18" sqref="H18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12" t="s">
        <v>801</v>
      </c>
      <c r="B1" s="412"/>
      <c r="C1" s="412"/>
      <c r="D1" s="412"/>
      <c r="E1" s="412"/>
      <c r="F1" s="412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605</v>
      </c>
      <c r="C3" s="90" t="s">
        <v>606</v>
      </c>
      <c r="D3" s="237" t="s">
        <v>607</v>
      </c>
      <c r="E3" s="237" t="s">
        <v>608</v>
      </c>
      <c r="F3" s="237" t="s">
        <v>609</v>
      </c>
    </row>
    <row r="4" spans="1:6" x14ac:dyDescent="0.25">
      <c r="A4" s="1" t="s">
        <v>5</v>
      </c>
      <c r="B4" s="335">
        <v>1903627</v>
      </c>
      <c r="C4" s="336">
        <v>2180168086.4000001</v>
      </c>
      <c r="D4" s="337" t="s">
        <v>676</v>
      </c>
      <c r="E4" s="336">
        <v>122180751.86</v>
      </c>
      <c r="F4" s="337" t="s">
        <v>677</v>
      </c>
    </row>
    <row r="5" spans="1:6" x14ac:dyDescent="0.25">
      <c r="A5" s="1" t="s">
        <v>603</v>
      </c>
      <c r="B5" s="335">
        <v>15022</v>
      </c>
      <c r="C5" s="336">
        <v>6069689.2599999998</v>
      </c>
      <c r="D5" s="337" t="s">
        <v>678</v>
      </c>
      <c r="E5" s="336">
        <v>361655.23</v>
      </c>
      <c r="F5" s="337" t="s">
        <v>679</v>
      </c>
    </row>
    <row r="6" spans="1:6" ht="15" customHeight="1" x14ac:dyDescent="0.25">
      <c r="A6" s="1" t="s">
        <v>6</v>
      </c>
      <c r="B6" s="335">
        <v>371102</v>
      </c>
      <c r="C6" s="336">
        <v>266421569.34</v>
      </c>
      <c r="D6" s="337" t="s">
        <v>680</v>
      </c>
      <c r="E6" s="336">
        <v>14714506.189999999</v>
      </c>
      <c r="F6" s="337" t="s">
        <v>681</v>
      </c>
    </row>
    <row r="7" spans="1:6" x14ac:dyDescent="0.25">
      <c r="A7" s="1" t="s">
        <v>45</v>
      </c>
      <c r="B7" s="335">
        <v>177190</v>
      </c>
      <c r="C7" s="336">
        <v>125684548.73</v>
      </c>
      <c r="D7" s="337" t="s">
        <v>682</v>
      </c>
      <c r="E7" s="336">
        <v>6431199.6500000004</v>
      </c>
      <c r="F7" s="337" t="s">
        <v>683</v>
      </c>
    </row>
    <row r="8" spans="1:6" ht="15" customHeight="1" x14ac:dyDescent="0.25">
      <c r="A8" s="1" t="s">
        <v>8</v>
      </c>
      <c r="B8" s="335">
        <v>22864</v>
      </c>
      <c r="C8" s="336">
        <v>9739561.7200000007</v>
      </c>
      <c r="D8" s="337" t="s">
        <v>684</v>
      </c>
      <c r="E8" s="336">
        <v>218792.74</v>
      </c>
      <c r="F8" s="337" t="s">
        <v>685</v>
      </c>
    </row>
    <row r="9" spans="1:6" ht="15.75" x14ac:dyDescent="0.25">
      <c r="A9" s="66" t="s">
        <v>10</v>
      </c>
      <c r="B9" s="346">
        <f>SUM(B4:B8)</f>
        <v>2489805</v>
      </c>
      <c r="C9" s="345">
        <f>SUM(C4:C8)</f>
        <v>2588083455.4500003</v>
      </c>
      <c r="D9" s="356"/>
      <c r="E9" s="345">
        <f>SUM(E4:E8)</f>
        <v>143906905.67000002</v>
      </c>
      <c r="F9" s="330"/>
    </row>
    <row r="10" spans="1:6" ht="15" customHeight="1" x14ac:dyDescent="0.25"/>
    <row r="11" spans="1:6" ht="15.75" x14ac:dyDescent="0.25">
      <c r="A11" s="412" t="s">
        <v>802</v>
      </c>
      <c r="B11" s="412"/>
      <c r="C11" s="412"/>
      <c r="D11" s="412"/>
      <c r="E11" s="412"/>
      <c r="F11" s="412"/>
    </row>
    <row r="12" spans="1:6" x14ac:dyDescent="0.25">
      <c r="A12" s="39"/>
    </row>
    <row r="13" spans="1:6" ht="47.25" x14ac:dyDescent="0.25">
      <c r="A13" s="90" t="s">
        <v>11</v>
      </c>
      <c r="B13" s="90" t="s">
        <v>605</v>
      </c>
      <c r="C13" s="90" t="s">
        <v>606</v>
      </c>
      <c r="D13" s="237" t="s">
        <v>607</v>
      </c>
      <c r="E13" s="237" t="s">
        <v>608</v>
      </c>
      <c r="F13" s="237" t="s">
        <v>609</v>
      </c>
    </row>
    <row r="14" spans="1:6" x14ac:dyDescent="0.25">
      <c r="A14" s="1" t="s">
        <v>5</v>
      </c>
      <c r="B14" s="335">
        <v>1900556</v>
      </c>
      <c r="C14" s="336">
        <v>2173812634.9099998</v>
      </c>
      <c r="D14" s="337" t="s">
        <v>663</v>
      </c>
      <c r="E14" s="336">
        <v>121825417.38</v>
      </c>
      <c r="F14" s="337" t="s">
        <v>664</v>
      </c>
    </row>
    <row r="15" spans="1:6" x14ac:dyDescent="0.25">
      <c r="A15" s="1" t="s">
        <v>603</v>
      </c>
      <c r="B15" s="335">
        <v>15154</v>
      </c>
      <c r="C15" s="336">
        <v>6123279.2400000002</v>
      </c>
      <c r="D15" s="337" t="s">
        <v>665</v>
      </c>
      <c r="E15" s="336">
        <v>364864.67</v>
      </c>
      <c r="F15" s="337" t="s">
        <v>666</v>
      </c>
    </row>
    <row r="16" spans="1:6" x14ac:dyDescent="0.25">
      <c r="A16" s="1" t="s">
        <v>6</v>
      </c>
      <c r="B16" s="335">
        <v>370756</v>
      </c>
      <c r="C16" s="336">
        <v>265911639.25</v>
      </c>
      <c r="D16" s="337" t="s">
        <v>667</v>
      </c>
      <c r="E16" s="336">
        <v>14690505.85</v>
      </c>
      <c r="F16" s="337" t="s">
        <v>668</v>
      </c>
    </row>
    <row r="17" spans="1:6" x14ac:dyDescent="0.25">
      <c r="A17" s="1" t="s">
        <v>45</v>
      </c>
      <c r="B17" s="335">
        <v>177625</v>
      </c>
      <c r="C17" s="336">
        <v>125830131.16</v>
      </c>
      <c r="D17" s="337" t="s">
        <v>669</v>
      </c>
      <c r="E17" s="336">
        <v>6442720.4100000001</v>
      </c>
      <c r="F17" s="337" t="s">
        <v>670</v>
      </c>
    </row>
    <row r="18" spans="1:6" x14ac:dyDescent="0.25">
      <c r="A18" s="1" t="s">
        <v>8</v>
      </c>
      <c r="B18" s="335">
        <v>22474</v>
      </c>
      <c r="C18" s="336">
        <v>9538333.0600000005</v>
      </c>
      <c r="D18" s="337" t="s">
        <v>671</v>
      </c>
      <c r="E18" s="336">
        <v>214323.96</v>
      </c>
      <c r="F18" s="337" t="s">
        <v>672</v>
      </c>
    </row>
    <row r="19" spans="1:6" ht="15.75" x14ac:dyDescent="0.25">
      <c r="A19" s="66" t="s">
        <v>10</v>
      </c>
      <c r="B19" s="346">
        <f>SUM(B14:B18)</f>
        <v>2486565</v>
      </c>
      <c r="C19" s="345">
        <f>SUM(C14:C18)</f>
        <v>2581216017.6199994</v>
      </c>
      <c r="D19" s="356"/>
      <c r="E19" s="345">
        <f>SUM(E14:E18)</f>
        <v>143537832.27000001</v>
      </c>
      <c r="F19" s="330"/>
    </row>
    <row r="21" spans="1:6" ht="15.75" x14ac:dyDescent="0.25">
      <c r="A21" s="412" t="s">
        <v>803</v>
      </c>
      <c r="B21" s="412"/>
      <c r="C21" s="412"/>
      <c r="D21" s="412"/>
      <c r="E21" s="412"/>
      <c r="F21" s="412"/>
    </row>
    <row r="22" spans="1:6" x14ac:dyDescent="0.25">
      <c r="A22" s="39"/>
    </row>
    <row r="23" spans="1:6" ht="47.25" x14ac:dyDescent="0.25">
      <c r="A23" s="90" t="s">
        <v>11</v>
      </c>
      <c r="B23" s="90" t="s">
        <v>605</v>
      </c>
      <c r="C23" s="90" t="s">
        <v>606</v>
      </c>
      <c r="D23" s="237" t="s">
        <v>607</v>
      </c>
      <c r="E23" s="237" t="s">
        <v>608</v>
      </c>
      <c r="F23" s="237" t="s">
        <v>609</v>
      </c>
    </row>
    <row r="24" spans="1:6" x14ac:dyDescent="0.25">
      <c r="A24" s="1" t="s">
        <v>5</v>
      </c>
      <c r="B24" s="335">
        <v>1898696</v>
      </c>
      <c r="C24" s="336">
        <v>2169047809.6799998</v>
      </c>
      <c r="D24" s="336" t="s">
        <v>658</v>
      </c>
      <c r="E24" s="336">
        <v>121542654.88</v>
      </c>
      <c r="F24" s="336" t="s">
        <v>653</v>
      </c>
    </row>
    <row r="25" spans="1:6" x14ac:dyDescent="0.25">
      <c r="A25" s="1" t="s">
        <v>603</v>
      </c>
      <c r="B25" s="335">
        <v>15298</v>
      </c>
      <c r="C25" s="336">
        <v>6182985.9500000002</v>
      </c>
      <c r="D25" s="336" t="s">
        <v>659</v>
      </c>
      <c r="E25" s="336">
        <v>368374.39</v>
      </c>
      <c r="F25" s="336" t="s">
        <v>654</v>
      </c>
    </row>
    <row r="26" spans="1:6" x14ac:dyDescent="0.25">
      <c r="A26" s="1" t="s">
        <v>6</v>
      </c>
      <c r="B26" s="335">
        <v>371045</v>
      </c>
      <c r="C26" s="336">
        <v>265891826.55000001</v>
      </c>
      <c r="D26" s="336" t="s">
        <v>660</v>
      </c>
      <c r="E26" s="336">
        <v>14695077.039999999</v>
      </c>
      <c r="F26" s="336" t="s">
        <v>655</v>
      </c>
    </row>
    <row r="27" spans="1:6" x14ac:dyDescent="0.25">
      <c r="A27" s="1" t="s">
        <v>45</v>
      </c>
      <c r="B27" s="335">
        <v>177319</v>
      </c>
      <c r="C27" s="336">
        <v>125494463.5</v>
      </c>
      <c r="D27" s="336" t="s">
        <v>661</v>
      </c>
      <c r="E27" s="336">
        <v>6425456.3600000003</v>
      </c>
      <c r="F27" s="336" t="s">
        <v>656</v>
      </c>
    </row>
    <row r="28" spans="1:6" x14ac:dyDescent="0.25">
      <c r="A28" s="1" t="s">
        <v>8</v>
      </c>
      <c r="B28" s="338">
        <v>22279</v>
      </c>
      <c r="C28" s="339">
        <v>9419406.1799999997</v>
      </c>
      <c r="D28" s="339" t="s">
        <v>662</v>
      </c>
      <c r="E28" s="336">
        <v>211303.64</v>
      </c>
      <c r="F28" s="339" t="s">
        <v>657</v>
      </c>
    </row>
    <row r="29" spans="1:6" ht="15.75" x14ac:dyDescent="0.25">
      <c r="A29" s="66" t="s">
        <v>10</v>
      </c>
      <c r="B29" s="346">
        <f>SUM(B24:B28)</f>
        <v>2484637</v>
      </c>
      <c r="C29" s="345">
        <f>SUM(C24:C28)</f>
        <v>2576036491.8599997</v>
      </c>
      <c r="D29" s="356"/>
      <c r="E29" s="345">
        <f>SUM(E24:E28)</f>
        <v>143242866.31</v>
      </c>
      <c r="F29" s="33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F21" sqref="F21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12" t="s">
        <v>687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8" t="s">
        <v>18</v>
      </c>
      <c r="B3" s="420" t="s">
        <v>5</v>
      </c>
      <c r="C3" s="420"/>
      <c r="D3" s="420"/>
      <c r="E3" s="420" t="s">
        <v>6</v>
      </c>
      <c r="F3" s="420"/>
      <c r="G3" s="62"/>
      <c r="H3" s="420" t="s">
        <v>19</v>
      </c>
      <c r="I3" s="420"/>
      <c r="J3" s="420"/>
      <c r="K3" s="420" t="s">
        <v>20</v>
      </c>
      <c r="L3" s="420"/>
      <c r="M3" s="420"/>
    </row>
    <row r="4" spans="1:13" ht="15.75" x14ac:dyDescent="0.25">
      <c r="A4" s="419"/>
      <c r="B4" s="62" t="s">
        <v>1</v>
      </c>
      <c r="C4" s="69" t="s">
        <v>21</v>
      </c>
      <c r="D4" s="69" t="s">
        <v>433</v>
      </c>
      <c r="E4" s="62" t="s">
        <v>1</v>
      </c>
      <c r="F4" s="69" t="s">
        <v>21</v>
      </c>
      <c r="G4" s="69" t="s">
        <v>433</v>
      </c>
      <c r="H4" s="62" t="s">
        <v>1</v>
      </c>
      <c r="I4" s="69" t="s">
        <v>21</v>
      </c>
      <c r="J4" s="69" t="s">
        <v>433</v>
      </c>
      <c r="K4" s="62" t="s">
        <v>1</v>
      </c>
      <c r="L4" s="69" t="s">
        <v>21</v>
      </c>
      <c r="M4" s="69" t="s">
        <v>433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436</v>
      </c>
      <c r="B6" s="26">
        <v>409008</v>
      </c>
      <c r="C6" s="54">
        <v>369.44</v>
      </c>
      <c r="D6" s="223">
        <v>415.31</v>
      </c>
      <c r="E6" s="182">
        <v>354556</v>
      </c>
      <c r="F6" s="223">
        <v>365.64</v>
      </c>
      <c r="G6" s="223">
        <v>400.6</v>
      </c>
      <c r="H6" s="182">
        <v>100101</v>
      </c>
      <c r="I6" s="223">
        <v>389.94</v>
      </c>
      <c r="J6" s="223">
        <v>389.14</v>
      </c>
      <c r="K6" s="182">
        <v>3042</v>
      </c>
      <c r="L6" s="223">
        <v>241.77</v>
      </c>
      <c r="M6" s="223">
        <v>200</v>
      </c>
    </row>
    <row r="7" spans="1:13" x14ac:dyDescent="0.25">
      <c r="A7" s="16" t="s">
        <v>437</v>
      </c>
      <c r="B7" s="26">
        <v>824221</v>
      </c>
      <c r="C7" s="54">
        <v>702.33</v>
      </c>
      <c r="D7" s="223">
        <v>669.51</v>
      </c>
      <c r="E7" s="182">
        <v>245702</v>
      </c>
      <c r="F7" s="223">
        <v>716.15</v>
      </c>
      <c r="G7" s="223">
        <v>706.91</v>
      </c>
      <c r="H7" s="182">
        <v>88021</v>
      </c>
      <c r="I7" s="223">
        <v>687.16</v>
      </c>
      <c r="J7" s="223">
        <v>671.03</v>
      </c>
      <c r="K7" s="182">
        <v>27423</v>
      </c>
      <c r="L7" s="223">
        <v>834.84</v>
      </c>
      <c r="M7" s="223">
        <v>846</v>
      </c>
    </row>
    <row r="8" spans="1:13" x14ac:dyDescent="0.25">
      <c r="A8" s="16" t="s">
        <v>438</v>
      </c>
      <c r="B8" s="26">
        <v>553686</v>
      </c>
      <c r="C8" s="54">
        <v>1204.7</v>
      </c>
      <c r="D8" s="223">
        <v>1189.83</v>
      </c>
      <c r="E8" s="182">
        <v>41847</v>
      </c>
      <c r="F8" s="223">
        <v>1152.6099999999999</v>
      </c>
      <c r="G8" s="223">
        <v>1130.27</v>
      </c>
      <c r="H8" s="182">
        <v>17639</v>
      </c>
      <c r="I8" s="223">
        <v>1177.49</v>
      </c>
      <c r="J8" s="223">
        <v>1160.6500000000001</v>
      </c>
      <c r="K8" s="182">
        <v>1</v>
      </c>
      <c r="L8" s="223">
        <v>1216.25</v>
      </c>
      <c r="M8" s="223">
        <v>1216.25</v>
      </c>
    </row>
    <row r="9" spans="1:13" x14ac:dyDescent="0.25">
      <c r="A9" s="16" t="s">
        <v>439</v>
      </c>
      <c r="B9" s="26">
        <v>99557</v>
      </c>
      <c r="C9" s="54">
        <v>1672.49</v>
      </c>
      <c r="D9" s="223">
        <v>1635.32</v>
      </c>
      <c r="E9" s="182">
        <v>2313</v>
      </c>
      <c r="F9" s="223">
        <v>1658.28</v>
      </c>
      <c r="G9" s="223">
        <v>1610.61</v>
      </c>
      <c r="H9" s="182">
        <v>2132</v>
      </c>
      <c r="I9" s="223">
        <v>1675.95</v>
      </c>
      <c r="J9" s="223">
        <v>1646.63</v>
      </c>
      <c r="K9" s="182">
        <v>9</v>
      </c>
      <c r="L9" s="223">
        <v>1602.4</v>
      </c>
      <c r="M9" s="223">
        <v>1602.4</v>
      </c>
    </row>
    <row r="10" spans="1:13" x14ac:dyDescent="0.25">
      <c r="A10" s="16" t="s">
        <v>440</v>
      </c>
      <c r="B10" s="26">
        <v>20470</v>
      </c>
      <c r="C10" s="54">
        <v>2192.9</v>
      </c>
      <c r="D10" s="223">
        <v>2171.31</v>
      </c>
      <c r="E10" s="182">
        <v>458</v>
      </c>
      <c r="F10" s="223">
        <v>2209.3000000000002</v>
      </c>
      <c r="G10" s="223">
        <v>2197.5</v>
      </c>
      <c r="H10" s="182">
        <v>307</v>
      </c>
      <c r="I10" s="223">
        <v>2181.65</v>
      </c>
      <c r="J10" s="223">
        <v>2158.7399999999998</v>
      </c>
      <c r="K10" s="182">
        <v>0</v>
      </c>
      <c r="L10" s="223">
        <v>0</v>
      </c>
      <c r="M10" s="223" t="s">
        <v>431</v>
      </c>
    </row>
    <row r="11" spans="1:13" x14ac:dyDescent="0.25">
      <c r="A11" s="16" t="s">
        <v>441</v>
      </c>
      <c r="B11" s="26">
        <v>9736</v>
      </c>
      <c r="C11" s="54">
        <v>3016.53</v>
      </c>
      <c r="D11" s="223">
        <v>2851.8</v>
      </c>
      <c r="E11" s="182">
        <v>267</v>
      </c>
      <c r="F11" s="223">
        <v>2848.63</v>
      </c>
      <c r="G11" s="223">
        <v>2755.06</v>
      </c>
      <c r="H11" s="182">
        <v>107</v>
      </c>
      <c r="I11" s="223">
        <v>3025.11</v>
      </c>
      <c r="J11" s="223">
        <v>2774.87</v>
      </c>
      <c r="K11" s="182">
        <v>0</v>
      </c>
      <c r="L11" s="223">
        <v>0</v>
      </c>
      <c r="M11" s="223" t="s">
        <v>431</v>
      </c>
    </row>
    <row r="12" spans="1:13" ht="15.75" x14ac:dyDescent="0.25">
      <c r="A12" s="70" t="s">
        <v>26</v>
      </c>
      <c r="B12" s="53">
        <f>SUM(B6:B11)</f>
        <v>1916678</v>
      </c>
      <c r="C12" s="71"/>
      <c r="D12" s="71"/>
      <c r="E12" s="53">
        <f>SUM(E6:E11)</f>
        <v>645143</v>
      </c>
      <c r="F12" s="71"/>
      <c r="G12" s="71"/>
      <c r="H12" s="53">
        <f>SUM(H6:H11)</f>
        <v>208307</v>
      </c>
      <c r="I12" s="71"/>
      <c r="J12" s="71"/>
      <c r="K12" s="53">
        <f>SUM(K6:K11)</f>
        <v>30475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442</v>
      </c>
      <c r="B14" s="26">
        <v>82087</v>
      </c>
      <c r="C14" s="54">
        <v>72.95</v>
      </c>
      <c r="D14" s="54">
        <v>77.790000000000006</v>
      </c>
      <c r="E14" s="26">
        <v>127259</v>
      </c>
      <c r="F14" s="54">
        <v>66.78</v>
      </c>
      <c r="G14" s="54">
        <v>72.510000000000005</v>
      </c>
      <c r="H14" s="26">
        <v>23720</v>
      </c>
      <c r="I14" s="54">
        <v>61.39</v>
      </c>
      <c r="J14" s="54">
        <v>64.03</v>
      </c>
      <c r="K14" s="26">
        <v>0</v>
      </c>
      <c r="L14" s="54">
        <v>0</v>
      </c>
      <c r="M14" s="54" t="s">
        <v>431</v>
      </c>
    </row>
    <row r="15" spans="1:13" x14ac:dyDescent="0.25">
      <c r="A15" s="16" t="s">
        <v>443</v>
      </c>
      <c r="B15" s="26">
        <v>488501</v>
      </c>
      <c r="C15" s="54">
        <v>160.53</v>
      </c>
      <c r="D15" s="54">
        <v>168.88</v>
      </c>
      <c r="E15" s="26">
        <v>146963</v>
      </c>
      <c r="F15" s="54">
        <v>144.25</v>
      </c>
      <c r="G15" s="54">
        <v>142.71</v>
      </c>
      <c r="H15" s="26">
        <v>36947</v>
      </c>
      <c r="I15" s="54">
        <v>144.66999999999999</v>
      </c>
      <c r="J15" s="54">
        <v>143.5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444</v>
      </c>
      <c r="B16" s="26">
        <v>310549</v>
      </c>
      <c r="C16" s="54">
        <v>234.01</v>
      </c>
      <c r="D16" s="54">
        <v>226.59</v>
      </c>
      <c r="E16" s="26">
        <v>20011</v>
      </c>
      <c r="F16" s="54">
        <v>232.21</v>
      </c>
      <c r="G16" s="54">
        <v>223.89</v>
      </c>
      <c r="H16" s="26">
        <v>8313</v>
      </c>
      <c r="I16" s="54">
        <v>232.48</v>
      </c>
      <c r="J16" s="54">
        <v>228.29</v>
      </c>
      <c r="K16" s="26">
        <v>0</v>
      </c>
      <c r="L16" s="54">
        <v>0</v>
      </c>
      <c r="M16" s="54" t="s">
        <v>431</v>
      </c>
    </row>
    <row r="17" spans="1:13" x14ac:dyDescent="0.25">
      <c r="A17" s="16" t="s">
        <v>445</v>
      </c>
      <c r="B17" s="26">
        <v>61913</v>
      </c>
      <c r="C17" s="54">
        <v>342.04</v>
      </c>
      <c r="D17" s="54">
        <v>340.08</v>
      </c>
      <c r="E17" s="26">
        <v>3134</v>
      </c>
      <c r="F17" s="54">
        <v>336.2</v>
      </c>
      <c r="G17" s="54">
        <v>327.61</v>
      </c>
      <c r="H17" s="26">
        <v>1300</v>
      </c>
      <c r="I17" s="54">
        <v>340.83</v>
      </c>
      <c r="J17" s="54">
        <v>337.21</v>
      </c>
      <c r="K17" s="26">
        <v>0</v>
      </c>
      <c r="L17" s="54">
        <v>0</v>
      </c>
      <c r="M17" s="54" t="s">
        <v>431</v>
      </c>
    </row>
    <row r="18" spans="1:13" x14ac:dyDescent="0.25">
      <c r="A18" s="16" t="s">
        <v>446</v>
      </c>
      <c r="B18" s="26">
        <v>18738</v>
      </c>
      <c r="C18" s="54">
        <v>443.87</v>
      </c>
      <c r="D18" s="54">
        <v>440.82</v>
      </c>
      <c r="E18" s="26">
        <v>793</v>
      </c>
      <c r="F18" s="54">
        <v>438.13</v>
      </c>
      <c r="G18" s="54">
        <v>438</v>
      </c>
      <c r="H18" s="26">
        <v>383</v>
      </c>
      <c r="I18" s="54">
        <v>440.73</v>
      </c>
      <c r="J18" s="54">
        <v>436.79</v>
      </c>
      <c r="K18" s="26">
        <v>0</v>
      </c>
      <c r="L18" s="54">
        <v>0</v>
      </c>
      <c r="M18" s="54" t="s">
        <v>431</v>
      </c>
    </row>
    <row r="19" spans="1:13" x14ac:dyDescent="0.25">
      <c r="A19" s="75" t="s">
        <v>447</v>
      </c>
      <c r="B19" s="26">
        <v>12029</v>
      </c>
      <c r="C19" s="54">
        <v>592.33000000000004</v>
      </c>
      <c r="D19" s="54">
        <v>561.64</v>
      </c>
      <c r="E19" s="26">
        <v>288</v>
      </c>
      <c r="F19" s="54">
        <v>591.21</v>
      </c>
      <c r="G19" s="54">
        <v>556.89</v>
      </c>
      <c r="H19" s="26">
        <v>188</v>
      </c>
      <c r="I19" s="54">
        <v>607.77</v>
      </c>
      <c r="J19" s="54">
        <v>577.73</v>
      </c>
      <c r="K19" s="26">
        <v>0</v>
      </c>
      <c r="L19" s="54">
        <v>0</v>
      </c>
      <c r="M19" s="54" t="s">
        <v>431</v>
      </c>
    </row>
    <row r="20" spans="1:13" x14ac:dyDescent="0.25">
      <c r="A20" s="16" t="s">
        <v>448</v>
      </c>
      <c r="B20" s="26">
        <v>123</v>
      </c>
      <c r="C20" s="54">
        <v>1145.6500000000001</v>
      </c>
      <c r="D20" s="54">
        <v>1138</v>
      </c>
      <c r="E20" s="26">
        <v>1</v>
      </c>
      <c r="F20" s="54">
        <v>1101.8</v>
      </c>
      <c r="G20" s="54">
        <v>1101.8</v>
      </c>
      <c r="H20" s="26">
        <v>5</v>
      </c>
      <c r="I20" s="54">
        <v>1086.72</v>
      </c>
      <c r="J20" s="54">
        <v>1016.12</v>
      </c>
      <c r="K20" s="26">
        <v>0</v>
      </c>
      <c r="L20" s="54">
        <v>0</v>
      </c>
      <c r="M20" s="54" t="s">
        <v>431</v>
      </c>
    </row>
    <row r="21" spans="1:13" x14ac:dyDescent="0.25">
      <c r="A21" s="16" t="s">
        <v>449</v>
      </c>
      <c r="B21" s="26">
        <v>2</v>
      </c>
      <c r="C21" s="54">
        <v>1706.06</v>
      </c>
      <c r="D21" s="54">
        <v>1706.06</v>
      </c>
      <c r="E21" s="26">
        <v>0</v>
      </c>
      <c r="F21" s="54">
        <v>0</v>
      </c>
      <c r="G21" s="54" t="s">
        <v>431</v>
      </c>
      <c r="H21" s="26">
        <v>0</v>
      </c>
      <c r="I21" s="54">
        <v>0</v>
      </c>
      <c r="J21" s="54" t="s">
        <v>431</v>
      </c>
      <c r="K21" s="26">
        <v>0</v>
      </c>
      <c r="L21" s="54">
        <v>0</v>
      </c>
      <c r="M21" s="54" t="s">
        <v>431</v>
      </c>
    </row>
    <row r="22" spans="1:13" x14ac:dyDescent="0.25">
      <c r="A22" s="16" t="s">
        <v>450</v>
      </c>
      <c r="B22" s="26">
        <v>0</v>
      </c>
      <c r="C22" s="54">
        <v>0</v>
      </c>
      <c r="D22" s="54" t="s">
        <v>431</v>
      </c>
      <c r="E22" s="26">
        <v>0</v>
      </c>
      <c r="F22" s="54">
        <v>0</v>
      </c>
      <c r="G22" s="54" t="s">
        <v>431</v>
      </c>
      <c r="H22" s="26">
        <v>0</v>
      </c>
      <c r="I22" s="54">
        <v>0</v>
      </c>
      <c r="J22" s="54" t="s">
        <v>431</v>
      </c>
      <c r="K22" s="26">
        <v>0</v>
      </c>
      <c r="L22" s="54">
        <v>0</v>
      </c>
      <c r="M22" s="54" t="s">
        <v>431</v>
      </c>
    </row>
    <row r="23" spans="1:13" x14ac:dyDescent="0.25">
      <c r="A23" s="16" t="s">
        <v>441</v>
      </c>
      <c r="B23" s="26">
        <v>0</v>
      </c>
      <c r="C23" s="54">
        <v>0</v>
      </c>
      <c r="D23" s="54" t="s">
        <v>431</v>
      </c>
      <c r="E23" s="26">
        <v>0</v>
      </c>
      <c r="F23" s="54">
        <v>0</v>
      </c>
      <c r="G23" s="54" t="s">
        <v>431</v>
      </c>
      <c r="H23" s="26">
        <v>0</v>
      </c>
      <c r="I23" s="54">
        <v>0</v>
      </c>
      <c r="J23" s="54" t="s">
        <v>431</v>
      </c>
      <c r="K23" s="26">
        <v>0</v>
      </c>
      <c r="L23" s="54">
        <v>0</v>
      </c>
      <c r="M23" s="54" t="s">
        <v>431</v>
      </c>
    </row>
    <row r="24" spans="1:13" ht="15.75" x14ac:dyDescent="0.25">
      <c r="A24" s="70" t="s">
        <v>28</v>
      </c>
      <c r="B24" s="53">
        <f>SUM(B14:B23)</f>
        <v>973942</v>
      </c>
      <c r="C24" s="71"/>
      <c r="D24" s="71"/>
      <c r="E24" s="53">
        <f>SUM(E14:E23)</f>
        <v>298449</v>
      </c>
      <c r="F24" s="71"/>
      <c r="G24" s="71"/>
      <c r="H24" s="53">
        <f>SUM(H14:H23)</f>
        <v>70856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434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442</v>
      </c>
      <c r="B26" s="26">
        <v>182078</v>
      </c>
      <c r="C26" s="223">
        <v>72.06</v>
      </c>
      <c r="D26" s="223">
        <v>74.31</v>
      </c>
      <c r="E26" s="26">
        <v>45467</v>
      </c>
      <c r="F26" s="54">
        <v>43.1</v>
      </c>
      <c r="G26" s="54">
        <v>42.13</v>
      </c>
      <c r="H26" s="26">
        <v>1</v>
      </c>
      <c r="I26" s="54">
        <v>80</v>
      </c>
      <c r="J26" s="54">
        <v>80</v>
      </c>
      <c r="K26" s="182">
        <v>0</v>
      </c>
      <c r="L26" s="223">
        <v>0</v>
      </c>
      <c r="M26" s="223" t="s">
        <v>431</v>
      </c>
    </row>
    <row r="27" spans="1:13" x14ac:dyDescent="0.25">
      <c r="A27" s="16" t="s">
        <v>443</v>
      </c>
      <c r="B27" s="26">
        <v>162991</v>
      </c>
      <c r="C27" s="223">
        <v>128.29</v>
      </c>
      <c r="D27" s="223">
        <v>120.63</v>
      </c>
      <c r="E27" s="26">
        <v>3177</v>
      </c>
      <c r="F27" s="54">
        <v>138.28</v>
      </c>
      <c r="G27" s="54">
        <v>131.80000000000001</v>
      </c>
      <c r="H27" s="26">
        <v>1</v>
      </c>
      <c r="I27" s="54">
        <v>192</v>
      </c>
      <c r="J27" s="54">
        <v>192</v>
      </c>
      <c r="K27" s="182">
        <v>0</v>
      </c>
      <c r="L27" s="223">
        <v>0</v>
      </c>
      <c r="M27" s="223" t="s">
        <v>431</v>
      </c>
    </row>
    <row r="28" spans="1:13" x14ac:dyDescent="0.25">
      <c r="A28" s="16" t="s">
        <v>444</v>
      </c>
      <c r="B28" s="26">
        <v>20774</v>
      </c>
      <c r="C28" s="223">
        <v>223.23</v>
      </c>
      <c r="D28" s="223">
        <v>209.91</v>
      </c>
      <c r="E28" s="26">
        <v>1056</v>
      </c>
      <c r="F28" s="54">
        <v>247.03</v>
      </c>
      <c r="G28" s="54">
        <v>247.22</v>
      </c>
      <c r="H28" s="26">
        <v>1</v>
      </c>
      <c r="I28" s="54">
        <v>263.38</v>
      </c>
      <c r="J28" s="54">
        <v>263.38</v>
      </c>
      <c r="K28" s="182">
        <v>0</v>
      </c>
      <c r="L28" s="223">
        <v>0</v>
      </c>
      <c r="M28" s="223" t="s">
        <v>431</v>
      </c>
    </row>
    <row r="29" spans="1:13" x14ac:dyDescent="0.25">
      <c r="A29" s="16" t="s">
        <v>445</v>
      </c>
      <c r="B29" s="26">
        <v>3675</v>
      </c>
      <c r="C29" s="223">
        <v>350.27</v>
      </c>
      <c r="D29" s="223">
        <v>353.25</v>
      </c>
      <c r="E29" s="26">
        <v>1106</v>
      </c>
      <c r="F29" s="54">
        <v>343.47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3">
        <v>0</v>
      </c>
      <c r="M29" s="223" t="s">
        <v>431</v>
      </c>
    </row>
    <row r="30" spans="1:13" x14ac:dyDescent="0.25">
      <c r="A30" s="16" t="s">
        <v>446</v>
      </c>
      <c r="B30" s="26">
        <v>6636</v>
      </c>
      <c r="C30" s="223">
        <v>460.87</v>
      </c>
      <c r="D30" s="223">
        <v>469.2</v>
      </c>
      <c r="E30" s="26">
        <v>541</v>
      </c>
      <c r="F30" s="54">
        <v>453.75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3">
        <v>0</v>
      </c>
      <c r="M30" s="223" t="s">
        <v>431</v>
      </c>
    </row>
    <row r="31" spans="1:13" x14ac:dyDescent="0.25">
      <c r="A31" s="75" t="s">
        <v>447</v>
      </c>
      <c r="B31" s="26">
        <v>2412</v>
      </c>
      <c r="C31" s="223">
        <v>549.79999999999995</v>
      </c>
      <c r="D31" s="223">
        <v>557.88</v>
      </c>
      <c r="E31" s="26">
        <v>212</v>
      </c>
      <c r="F31" s="54">
        <v>525.9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3">
        <v>0</v>
      </c>
      <c r="M31" s="223" t="s">
        <v>431</v>
      </c>
    </row>
    <row r="32" spans="1:13" x14ac:dyDescent="0.25">
      <c r="A32" s="16" t="s">
        <v>448</v>
      </c>
      <c r="B32" s="26">
        <v>0</v>
      </c>
      <c r="C32" s="223">
        <v>0</v>
      </c>
      <c r="D32" s="223" t="s">
        <v>431</v>
      </c>
      <c r="E32" s="26">
        <v>0</v>
      </c>
      <c r="F32" s="54">
        <v>0</v>
      </c>
      <c r="G32" s="54" t="s">
        <v>431</v>
      </c>
      <c r="H32" s="26">
        <v>0</v>
      </c>
      <c r="I32" s="54">
        <v>0</v>
      </c>
      <c r="J32" s="54" t="s">
        <v>431</v>
      </c>
      <c r="K32" s="26">
        <v>0</v>
      </c>
      <c r="L32" s="54">
        <v>0</v>
      </c>
      <c r="M32" s="54" t="s">
        <v>431</v>
      </c>
    </row>
    <row r="33" spans="1:14" x14ac:dyDescent="0.25">
      <c r="A33" s="16" t="s">
        <v>449</v>
      </c>
      <c r="B33" s="26">
        <v>0</v>
      </c>
      <c r="C33" s="223">
        <v>0</v>
      </c>
      <c r="D33" s="223" t="s">
        <v>431</v>
      </c>
      <c r="E33" s="26">
        <v>0</v>
      </c>
      <c r="F33" s="54">
        <v>0</v>
      </c>
      <c r="G33" s="54" t="s">
        <v>431</v>
      </c>
      <c r="H33" s="26">
        <v>0</v>
      </c>
      <c r="I33" s="54">
        <v>0</v>
      </c>
      <c r="J33" s="54" t="s">
        <v>431</v>
      </c>
      <c r="K33" s="26">
        <v>0</v>
      </c>
      <c r="L33" s="54">
        <v>0</v>
      </c>
      <c r="M33" s="54" t="s">
        <v>431</v>
      </c>
    </row>
    <row r="34" spans="1:14" x14ac:dyDescent="0.25">
      <c r="A34" s="16" t="s">
        <v>450</v>
      </c>
      <c r="B34" s="26">
        <v>0</v>
      </c>
      <c r="C34" s="223">
        <v>0</v>
      </c>
      <c r="D34" s="223" t="s">
        <v>431</v>
      </c>
      <c r="E34" s="26">
        <v>0</v>
      </c>
      <c r="F34" s="54">
        <v>0</v>
      </c>
      <c r="G34" s="54" t="s">
        <v>431</v>
      </c>
      <c r="H34" s="26">
        <v>0</v>
      </c>
      <c r="I34" s="54">
        <v>0</v>
      </c>
      <c r="J34" s="54" t="s">
        <v>431</v>
      </c>
      <c r="K34" s="26">
        <v>0</v>
      </c>
      <c r="L34" s="54">
        <v>0</v>
      </c>
      <c r="M34" s="54" t="s">
        <v>431</v>
      </c>
    </row>
    <row r="35" spans="1:14" x14ac:dyDescent="0.25">
      <c r="A35" s="16" t="s">
        <v>441</v>
      </c>
      <c r="B35" s="26">
        <v>0</v>
      </c>
      <c r="C35" s="223">
        <v>0</v>
      </c>
      <c r="D35" s="223" t="s">
        <v>431</v>
      </c>
      <c r="E35" s="26">
        <v>0</v>
      </c>
      <c r="F35" s="54">
        <v>0</v>
      </c>
      <c r="G35" s="54" t="s">
        <v>431</v>
      </c>
      <c r="H35" s="26">
        <v>0</v>
      </c>
      <c r="I35" s="54">
        <v>0</v>
      </c>
      <c r="J35" s="54" t="s">
        <v>431</v>
      </c>
      <c r="K35" s="26">
        <v>0</v>
      </c>
      <c r="L35" s="54">
        <v>0</v>
      </c>
      <c r="M35" s="54" t="s">
        <v>431</v>
      </c>
    </row>
    <row r="36" spans="1:14" ht="15.75" x14ac:dyDescent="0.25">
      <c r="A36" s="70" t="s">
        <v>639</v>
      </c>
      <c r="B36" s="53">
        <f>SUM(B26:B35)</f>
        <v>378566</v>
      </c>
      <c r="C36" s="71"/>
      <c r="D36" s="71"/>
      <c r="E36" s="53">
        <f>SUM(E26:E35)</f>
        <v>51559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592</v>
      </c>
      <c r="B37" s="29"/>
      <c r="C37" s="238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436</v>
      </c>
      <c r="B38" s="26">
        <v>14892</v>
      </c>
      <c r="C38" s="223">
        <v>375.62</v>
      </c>
      <c r="D38" s="223">
        <v>375.57</v>
      </c>
      <c r="E38" s="26">
        <v>0</v>
      </c>
      <c r="F38" s="54">
        <v>0</v>
      </c>
      <c r="G38" s="54" t="s">
        <v>431</v>
      </c>
      <c r="H38" s="26">
        <v>0</v>
      </c>
      <c r="I38" s="54">
        <v>0</v>
      </c>
      <c r="J38" s="54" t="s">
        <v>431</v>
      </c>
      <c r="K38" s="26">
        <v>18388</v>
      </c>
      <c r="L38" s="54">
        <v>321.57</v>
      </c>
      <c r="M38" s="54">
        <v>399.54</v>
      </c>
    </row>
    <row r="39" spans="1:14" x14ac:dyDescent="0.25">
      <c r="A39" s="16" t="s">
        <v>437</v>
      </c>
      <c r="B39" s="182">
        <v>0</v>
      </c>
      <c r="C39" s="223">
        <v>0</v>
      </c>
      <c r="D39" s="223" t="s">
        <v>431</v>
      </c>
      <c r="E39" s="17">
        <v>0</v>
      </c>
      <c r="F39" s="18">
        <v>0</v>
      </c>
      <c r="G39" s="18" t="s">
        <v>431</v>
      </c>
      <c r="H39" s="17">
        <v>0</v>
      </c>
      <c r="I39" s="18">
        <v>0</v>
      </c>
      <c r="J39" s="18" t="s">
        <v>431</v>
      </c>
      <c r="K39" s="17">
        <v>0</v>
      </c>
      <c r="L39" s="18">
        <v>0</v>
      </c>
      <c r="M39" s="18" t="s">
        <v>431</v>
      </c>
    </row>
    <row r="40" spans="1:14" x14ac:dyDescent="0.25">
      <c r="A40" s="16" t="s">
        <v>438</v>
      </c>
      <c r="B40" s="182">
        <v>0</v>
      </c>
      <c r="C40" s="223">
        <v>0</v>
      </c>
      <c r="D40" s="223" t="s">
        <v>431</v>
      </c>
      <c r="E40" s="17">
        <v>0</v>
      </c>
      <c r="F40" s="18">
        <v>0</v>
      </c>
      <c r="G40" s="18" t="s">
        <v>431</v>
      </c>
      <c r="H40" s="17">
        <v>0</v>
      </c>
      <c r="I40" s="18">
        <v>0</v>
      </c>
      <c r="J40" s="18" t="s">
        <v>431</v>
      </c>
      <c r="K40" s="17">
        <v>0</v>
      </c>
      <c r="L40" s="18">
        <v>0</v>
      </c>
      <c r="M40" s="18" t="s">
        <v>431</v>
      </c>
    </row>
    <row r="41" spans="1:14" x14ac:dyDescent="0.25">
      <c r="A41" s="16" t="s">
        <v>439</v>
      </c>
      <c r="B41" s="182">
        <v>0</v>
      </c>
      <c r="C41" s="223">
        <v>0</v>
      </c>
      <c r="D41" s="223" t="s">
        <v>431</v>
      </c>
      <c r="E41" s="17">
        <v>0</v>
      </c>
      <c r="F41" s="18">
        <v>0</v>
      </c>
      <c r="G41" s="18" t="s">
        <v>431</v>
      </c>
      <c r="H41" s="17">
        <v>0</v>
      </c>
      <c r="I41" s="18">
        <v>0</v>
      </c>
      <c r="J41" s="18" t="s">
        <v>431</v>
      </c>
      <c r="K41" s="17">
        <v>0</v>
      </c>
      <c r="L41" s="18">
        <v>0</v>
      </c>
      <c r="M41" s="18" t="s">
        <v>431</v>
      </c>
    </row>
    <row r="42" spans="1:14" x14ac:dyDescent="0.25">
      <c r="A42" s="16" t="s">
        <v>440</v>
      </c>
      <c r="B42" s="182">
        <v>0</v>
      </c>
      <c r="C42" s="223">
        <v>0</v>
      </c>
      <c r="D42" s="223" t="s">
        <v>431</v>
      </c>
      <c r="E42" s="17">
        <v>0</v>
      </c>
      <c r="F42" s="18">
        <v>0</v>
      </c>
      <c r="G42" s="18" t="s">
        <v>431</v>
      </c>
      <c r="H42" s="17">
        <v>0</v>
      </c>
      <c r="I42" s="18">
        <v>0</v>
      </c>
      <c r="J42" s="18" t="s">
        <v>431</v>
      </c>
      <c r="K42" s="17">
        <v>0</v>
      </c>
      <c r="L42" s="18">
        <v>0</v>
      </c>
      <c r="M42" s="18" t="s">
        <v>431</v>
      </c>
    </row>
    <row r="43" spans="1:14" x14ac:dyDescent="0.25">
      <c r="A43" s="16" t="s">
        <v>441</v>
      </c>
      <c r="B43" s="182">
        <v>0</v>
      </c>
      <c r="C43" s="223">
        <v>0</v>
      </c>
      <c r="D43" s="223" t="s">
        <v>431</v>
      </c>
      <c r="E43" s="17">
        <v>0</v>
      </c>
      <c r="F43" s="18">
        <v>0</v>
      </c>
      <c r="G43" s="18" t="s">
        <v>431</v>
      </c>
      <c r="H43" s="17">
        <v>0</v>
      </c>
      <c r="I43" s="18">
        <v>0</v>
      </c>
      <c r="J43" s="18" t="s">
        <v>431</v>
      </c>
      <c r="K43" s="17">
        <v>0</v>
      </c>
      <c r="L43" s="18">
        <v>0</v>
      </c>
      <c r="M43" s="18" t="s">
        <v>431</v>
      </c>
    </row>
    <row r="44" spans="1:14" ht="15.75" x14ac:dyDescent="0.25">
      <c r="A44" s="70" t="s">
        <v>602</v>
      </c>
      <c r="B44" s="72">
        <f>SUM(B38:B43)</f>
        <v>14892</v>
      </c>
      <c r="C44" s="239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18388</v>
      </c>
      <c r="L44" s="71"/>
      <c r="M44" s="71"/>
    </row>
    <row r="45" spans="1:14" x14ac:dyDescent="0.25">
      <c r="A45" s="10" t="s">
        <v>601</v>
      </c>
      <c r="B45" s="29"/>
      <c r="C45" s="238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436</v>
      </c>
      <c r="B46" s="26">
        <v>0</v>
      </c>
      <c r="C46" s="223">
        <v>0</v>
      </c>
      <c r="D46" s="223" t="s">
        <v>431</v>
      </c>
      <c r="E46" s="26">
        <v>0</v>
      </c>
      <c r="F46" s="54">
        <v>0</v>
      </c>
      <c r="G46" s="54" t="s">
        <v>431</v>
      </c>
      <c r="H46" s="26">
        <v>0</v>
      </c>
      <c r="I46" s="54">
        <v>0</v>
      </c>
      <c r="J46" s="54" t="s">
        <v>431</v>
      </c>
      <c r="K46" s="26">
        <v>0</v>
      </c>
      <c r="L46" s="54">
        <v>0</v>
      </c>
      <c r="M46" s="54" t="s">
        <v>431</v>
      </c>
      <c r="N46" t="s">
        <v>431</v>
      </c>
    </row>
    <row r="47" spans="1:14" x14ac:dyDescent="0.25">
      <c r="A47" s="16" t="s">
        <v>437</v>
      </c>
      <c r="B47" s="182">
        <v>0</v>
      </c>
      <c r="C47" s="223">
        <v>0</v>
      </c>
      <c r="D47" s="223" t="s">
        <v>431</v>
      </c>
      <c r="E47" s="17">
        <v>0</v>
      </c>
      <c r="F47" s="18">
        <v>0</v>
      </c>
      <c r="G47" s="18" t="s">
        <v>431</v>
      </c>
      <c r="H47" s="17">
        <v>0</v>
      </c>
      <c r="I47" s="18">
        <v>0</v>
      </c>
      <c r="J47" s="18" t="s">
        <v>431</v>
      </c>
      <c r="K47" s="17">
        <v>0</v>
      </c>
      <c r="L47" s="18">
        <v>0</v>
      </c>
      <c r="M47" s="18" t="s">
        <v>431</v>
      </c>
      <c r="N47" t="s">
        <v>431</v>
      </c>
    </row>
    <row r="48" spans="1:14" x14ac:dyDescent="0.25">
      <c r="A48" s="16" t="s">
        <v>438</v>
      </c>
      <c r="B48" s="182">
        <v>0</v>
      </c>
      <c r="C48" s="223">
        <v>0</v>
      </c>
      <c r="D48" s="223" t="s">
        <v>431</v>
      </c>
      <c r="E48" s="17">
        <v>0</v>
      </c>
      <c r="F48" s="18">
        <v>0</v>
      </c>
      <c r="G48" s="18" t="s">
        <v>431</v>
      </c>
      <c r="H48" s="17">
        <v>0</v>
      </c>
      <c r="I48" s="18">
        <v>0</v>
      </c>
      <c r="J48" s="18" t="s">
        <v>431</v>
      </c>
      <c r="K48" s="17">
        <v>0</v>
      </c>
      <c r="L48" s="18">
        <v>0</v>
      </c>
      <c r="M48" s="18" t="s">
        <v>431</v>
      </c>
      <c r="N48" t="s">
        <v>431</v>
      </c>
    </row>
    <row r="49" spans="1:14" x14ac:dyDescent="0.25">
      <c r="A49" s="16" t="s">
        <v>439</v>
      </c>
      <c r="B49" s="182">
        <v>0</v>
      </c>
      <c r="C49" s="223">
        <v>0</v>
      </c>
      <c r="D49" s="223" t="s">
        <v>431</v>
      </c>
      <c r="E49" s="17">
        <v>0</v>
      </c>
      <c r="F49" s="18">
        <v>0</v>
      </c>
      <c r="G49" s="18" t="s">
        <v>431</v>
      </c>
      <c r="H49" s="17">
        <v>0</v>
      </c>
      <c r="I49" s="18">
        <v>0</v>
      </c>
      <c r="J49" s="18" t="s">
        <v>431</v>
      </c>
      <c r="K49" s="17">
        <v>0</v>
      </c>
      <c r="L49" s="18">
        <v>0</v>
      </c>
      <c r="M49" s="18" t="s">
        <v>431</v>
      </c>
      <c r="N49" t="s">
        <v>431</v>
      </c>
    </row>
    <row r="50" spans="1:14" x14ac:dyDescent="0.25">
      <c r="A50" s="16" t="s">
        <v>440</v>
      </c>
      <c r="B50" s="182">
        <v>0</v>
      </c>
      <c r="C50" s="223">
        <v>0</v>
      </c>
      <c r="D50" s="223" t="s">
        <v>431</v>
      </c>
      <c r="E50" s="17">
        <v>0</v>
      </c>
      <c r="F50" s="18">
        <v>0</v>
      </c>
      <c r="G50" s="18" t="s">
        <v>431</v>
      </c>
      <c r="H50" s="17">
        <v>0</v>
      </c>
      <c r="I50" s="18">
        <v>0</v>
      </c>
      <c r="J50" s="18" t="s">
        <v>431</v>
      </c>
      <c r="K50" s="17">
        <v>0</v>
      </c>
      <c r="L50" s="18">
        <v>0</v>
      </c>
      <c r="M50" s="18" t="s">
        <v>431</v>
      </c>
      <c r="N50" t="s">
        <v>431</v>
      </c>
    </row>
    <row r="51" spans="1:14" x14ac:dyDescent="0.25">
      <c r="A51" s="16" t="s">
        <v>441</v>
      </c>
      <c r="B51" s="182">
        <v>0</v>
      </c>
      <c r="C51" s="223">
        <v>0</v>
      </c>
      <c r="D51" s="223" t="s">
        <v>431</v>
      </c>
      <c r="E51" s="17">
        <v>0</v>
      </c>
      <c r="F51" s="18">
        <v>0</v>
      </c>
      <c r="G51" s="18" t="s">
        <v>431</v>
      </c>
      <c r="H51" s="17">
        <v>0</v>
      </c>
      <c r="I51" s="18">
        <v>0</v>
      </c>
      <c r="J51" s="18" t="s">
        <v>431</v>
      </c>
      <c r="K51" s="17">
        <v>0</v>
      </c>
      <c r="L51" s="18">
        <v>0</v>
      </c>
      <c r="M51" s="18" t="s">
        <v>431</v>
      </c>
      <c r="N51" t="s">
        <v>431</v>
      </c>
    </row>
    <row r="52" spans="1:14" ht="15.75" x14ac:dyDescent="0.25">
      <c r="A52" s="70" t="s">
        <v>29</v>
      </c>
      <c r="B52" s="72">
        <f>SUM(B46:B51)</f>
        <v>0</v>
      </c>
      <c r="C52" s="239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D23" sqref="D23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12" t="s">
        <v>693</v>
      </c>
      <c r="B1" s="412"/>
      <c r="C1" s="412"/>
      <c r="D1" s="412"/>
      <c r="E1" s="412"/>
      <c r="F1" s="412"/>
      <c r="G1" s="412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435</v>
      </c>
      <c r="G3" s="60" t="s">
        <v>39</v>
      </c>
    </row>
    <row r="4" spans="1:11" x14ac:dyDescent="0.25">
      <c r="A4" s="340">
        <v>1</v>
      </c>
      <c r="B4" s="331">
        <v>10</v>
      </c>
      <c r="C4" s="332">
        <v>4</v>
      </c>
      <c r="D4" s="332">
        <v>19</v>
      </c>
      <c r="E4" s="332">
        <v>13</v>
      </c>
      <c r="F4" s="332">
        <v>8</v>
      </c>
      <c r="G4" s="332">
        <v>0</v>
      </c>
    </row>
    <row r="5" spans="1:11" x14ac:dyDescent="0.25">
      <c r="A5" s="340">
        <v>2</v>
      </c>
      <c r="B5" s="331">
        <v>9</v>
      </c>
      <c r="C5" s="332">
        <v>6</v>
      </c>
      <c r="D5" s="332">
        <v>24</v>
      </c>
      <c r="E5" s="332">
        <v>16</v>
      </c>
      <c r="F5" s="332">
        <v>14</v>
      </c>
      <c r="G5" s="332">
        <v>0</v>
      </c>
    </row>
    <row r="6" spans="1:11" x14ac:dyDescent="0.25">
      <c r="A6" s="340">
        <v>3</v>
      </c>
      <c r="B6" s="331">
        <v>8</v>
      </c>
      <c r="C6" s="332">
        <v>128</v>
      </c>
      <c r="D6" s="332">
        <v>488</v>
      </c>
      <c r="E6" s="332">
        <v>289</v>
      </c>
      <c r="F6" s="332">
        <v>247</v>
      </c>
      <c r="G6" s="332">
        <v>0</v>
      </c>
    </row>
    <row r="7" spans="1:11" x14ac:dyDescent="0.25">
      <c r="A7" s="340">
        <v>4</v>
      </c>
      <c r="B7" s="331">
        <v>7</v>
      </c>
      <c r="C7" s="332">
        <v>727</v>
      </c>
      <c r="D7" s="332">
        <v>2373</v>
      </c>
      <c r="E7" s="332">
        <v>1360</v>
      </c>
      <c r="F7" s="332">
        <v>1356</v>
      </c>
      <c r="G7" s="332">
        <v>0</v>
      </c>
    </row>
    <row r="8" spans="1:11" x14ac:dyDescent="0.25">
      <c r="A8" s="340">
        <v>5</v>
      </c>
      <c r="B8" s="331">
        <v>6</v>
      </c>
      <c r="C8" s="332">
        <v>9335</v>
      </c>
      <c r="D8" s="332">
        <v>21091</v>
      </c>
      <c r="E8" s="332">
        <v>17447</v>
      </c>
      <c r="F8" s="332">
        <v>17472</v>
      </c>
      <c r="G8" s="332">
        <v>0</v>
      </c>
    </row>
    <row r="9" spans="1:11" x14ac:dyDescent="0.25">
      <c r="A9" s="340">
        <v>6</v>
      </c>
      <c r="B9" s="331">
        <v>5</v>
      </c>
      <c r="C9" s="332">
        <v>21619</v>
      </c>
      <c r="D9" s="332">
        <v>47825</v>
      </c>
      <c r="E9" s="332">
        <v>36695</v>
      </c>
      <c r="F9" s="332">
        <v>23575</v>
      </c>
      <c r="G9" s="332">
        <v>0</v>
      </c>
    </row>
    <row r="10" spans="1:11" x14ac:dyDescent="0.25">
      <c r="A10" s="340">
        <v>7</v>
      </c>
      <c r="B10" s="331">
        <v>4</v>
      </c>
      <c r="C10" s="332">
        <v>81684</v>
      </c>
      <c r="D10" s="332">
        <v>167171</v>
      </c>
      <c r="E10" s="332">
        <v>123894</v>
      </c>
      <c r="F10" s="332">
        <v>35671</v>
      </c>
      <c r="G10" s="332">
        <v>0</v>
      </c>
    </row>
    <row r="11" spans="1:11" x14ac:dyDescent="0.25">
      <c r="A11" s="340">
        <v>8</v>
      </c>
      <c r="B11" s="331">
        <v>3</v>
      </c>
      <c r="C11" s="332">
        <v>387358</v>
      </c>
      <c r="D11" s="332">
        <v>507116</v>
      </c>
      <c r="E11" s="332">
        <v>343449</v>
      </c>
      <c r="F11" s="332">
        <v>311509</v>
      </c>
      <c r="G11" s="332">
        <v>0</v>
      </c>
    </row>
    <row r="12" spans="1:11" x14ac:dyDescent="0.25">
      <c r="A12" s="340">
        <v>9</v>
      </c>
      <c r="B12" s="331">
        <v>2</v>
      </c>
      <c r="C12" s="332">
        <v>959206</v>
      </c>
      <c r="D12" s="332">
        <v>1062273</v>
      </c>
      <c r="E12" s="332">
        <v>818253</v>
      </c>
      <c r="F12" s="332">
        <v>37886</v>
      </c>
      <c r="G12" s="332">
        <v>0</v>
      </c>
    </row>
    <row r="13" spans="1:11" x14ac:dyDescent="0.25">
      <c r="A13" s="340">
        <v>10</v>
      </c>
      <c r="B13" s="331">
        <v>1</v>
      </c>
      <c r="C13" s="332">
        <v>1029738</v>
      </c>
      <c r="D13" s="332">
        <v>1025503</v>
      </c>
      <c r="E13" s="332">
        <v>1832</v>
      </c>
      <c r="F13" s="332">
        <v>2403</v>
      </c>
      <c r="G13" s="332">
        <v>0</v>
      </c>
    </row>
    <row r="14" spans="1:11" s="2" customFormat="1" ht="15.75" x14ac:dyDescent="0.25">
      <c r="A14" s="211"/>
      <c r="B14" s="333" t="s">
        <v>432</v>
      </c>
      <c r="C14" s="334">
        <f>SUM(C4:C13)</f>
        <v>2489805</v>
      </c>
      <c r="D14" s="334">
        <f>SUM(D4:D13)</f>
        <v>2833883</v>
      </c>
      <c r="E14" s="364">
        <f>SUM(E4:E13)</f>
        <v>1343248</v>
      </c>
      <c r="F14" s="334">
        <f>SUM(F4:F13)</f>
        <v>430141</v>
      </c>
      <c r="G14" s="334"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3"/>
      <c r="F18" s="213"/>
      <c r="G18"/>
      <c r="H18"/>
    </row>
    <row r="19" spans="1:8" x14ac:dyDescent="0.25">
      <c r="A19" s="248">
        <v>1</v>
      </c>
      <c r="B19" s="181">
        <v>6</v>
      </c>
      <c r="C19" s="182">
        <v>2</v>
      </c>
      <c r="D19" s="85"/>
      <c r="E19" s="221"/>
      <c r="F19" s="213"/>
      <c r="G19" s="221"/>
    </row>
    <row r="20" spans="1:8" x14ac:dyDescent="0.25">
      <c r="A20" s="248">
        <v>2</v>
      </c>
      <c r="B20" s="181">
        <v>5</v>
      </c>
      <c r="C20" s="182">
        <v>20</v>
      </c>
      <c r="D20" s="85"/>
      <c r="E20" s="221"/>
      <c r="F20" s="221"/>
      <c r="G20" s="221"/>
    </row>
    <row r="21" spans="1:8" x14ac:dyDescent="0.25">
      <c r="A21" s="248">
        <v>3</v>
      </c>
      <c r="B21" s="181">
        <v>4</v>
      </c>
      <c r="C21" s="182">
        <v>928</v>
      </c>
      <c r="D21" s="85"/>
      <c r="E21" s="221"/>
      <c r="F21" s="213"/>
      <c r="G21" s="221"/>
      <c r="H21" s="213"/>
    </row>
    <row r="22" spans="1:8" x14ac:dyDescent="0.25">
      <c r="A22" s="248">
        <v>4</v>
      </c>
      <c r="B22" s="181">
        <v>3</v>
      </c>
      <c r="C22" s="182">
        <v>15264</v>
      </c>
      <c r="D22" s="85"/>
      <c r="E22" s="221"/>
      <c r="F22" s="213"/>
      <c r="G22" s="221"/>
      <c r="H22" s="221"/>
    </row>
    <row r="23" spans="1:8" x14ac:dyDescent="0.25">
      <c r="A23" s="248">
        <v>5</v>
      </c>
      <c r="B23" s="181">
        <v>2</v>
      </c>
      <c r="C23" s="182">
        <v>315373</v>
      </c>
      <c r="D23" s="8"/>
      <c r="E23" s="221"/>
      <c r="F23" s="213"/>
      <c r="G23" s="221"/>
      <c r="H23" s="221"/>
    </row>
    <row r="24" spans="1:8" x14ac:dyDescent="0.25">
      <c r="A24" s="248">
        <v>6</v>
      </c>
      <c r="B24" s="181">
        <v>1</v>
      </c>
      <c r="C24" s="182">
        <v>2153521</v>
      </c>
      <c r="D24" s="179"/>
      <c r="E24" s="221"/>
      <c r="F24" s="213"/>
      <c r="G24" s="221"/>
      <c r="H24" s="221"/>
    </row>
    <row r="25" spans="1:8" ht="15.75" x14ac:dyDescent="0.25">
      <c r="A25" s="211"/>
      <c r="B25" s="47" t="s">
        <v>432</v>
      </c>
      <c r="C25" s="47">
        <f>SUM(C19:C24)</f>
        <v>2485108</v>
      </c>
      <c r="D25" s="179"/>
      <c r="E25" s="221"/>
      <c r="F25" s="222"/>
      <c r="G25" s="247"/>
    </row>
    <row r="26" spans="1:8" x14ac:dyDescent="0.25">
      <c r="D26" s="179"/>
      <c r="E26" s="8"/>
    </row>
    <row r="27" spans="1:8" ht="15.75" x14ac:dyDescent="0.25">
      <c r="A27" s="38" t="s">
        <v>614</v>
      </c>
      <c r="D27" s="179"/>
      <c r="E27" s="8"/>
    </row>
    <row r="28" spans="1:8" x14ac:dyDescent="0.25">
      <c r="E28" s="8"/>
      <c r="F28" s="8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11</v>
      </c>
      <c r="E30" s="8"/>
    </row>
    <row r="31" spans="1:8" x14ac:dyDescent="0.25">
      <c r="A31" s="88">
        <v>2</v>
      </c>
      <c r="B31" s="112">
        <v>3</v>
      </c>
      <c r="C31" s="112">
        <v>437</v>
      </c>
    </row>
    <row r="32" spans="1:8" x14ac:dyDescent="0.25">
      <c r="A32" s="88">
        <v>3</v>
      </c>
      <c r="B32" s="112">
        <v>2</v>
      </c>
      <c r="C32" s="112">
        <v>70945</v>
      </c>
    </row>
    <row r="33" spans="1:3" x14ac:dyDescent="0.25">
      <c r="A33" s="88">
        <v>4</v>
      </c>
      <c r="B33" s="6">
        <v>1</v>
      </c>
      <c r="C33" s="6">
        <v>1200003</v>
      </c>
    </row>
    <row r="34" spans="1:3" ht="15.75" x14ac:dyDescent="0.25">
      <c r="A34" s="211"/>
      <c r="B34" s="47" t="s">
        <v>432</v>
      </c>
      <c r="C34" s="47">
        <f>SUM(C30:C33)</f>
        <v>1271396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topLeftCell="A35" workbookViewId="0">
      <selection activeCell="G61" sqref="G61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12" t="s">
        <v>695</v>
      </c>
      <c r="B1" s="412"/>
      <c r="C1" s="412"/>
      <c r="D1" s="412"/>
      <c r="E1" s="412"/>
      <c r="F1" s="412"/>
      <c r="G1" s="412"/>
      <c r="H1" s="412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78336</v>
      </c>
      <c r="D4" s="6">
        <v>53794</v>
      </c>
      <c r="E4" s="6">
        <v>15955</v>
      </c>
      <c r="F4" s="6">
        <v>6933</v>
      </c>
      <c r="G4" s="6">
        <v>1654</v>
      </c>
      <c r="H4" s="6">
        <v>0</v>
      </c>
    </row>
    <row r="5" spans="1:8" x14ac:dyDescent="0.25">
      <c r="A5" s="35">
        <v>2</v>
      </c>
      <c r="B5" s="7" t="s">
        <v>208</v>
      </c>
      <c r="C5" s="6">
        <v>37102</v>
      </c>
      <c r="D5" s="6">
        <v>26525</v>
      </c>
      <c r="E5" s="6">
        <v>7543</v>
      </c>
      <c r="F5" s="6">
        <v>2545</v>
      </c>
      <c r="G5" s="6">
        <v>489</v>
      </c>
      <c r="H5" s="6">
        <v>0</v>
      </c>
    </row>
    <row r="6" spans="1:8" x14ac:dyDescent="0.25">
      <c r="A6" s="35">
        <v>3</v>
      </c>
      <c r="B6" s="7" t="s">
        <v>209</v>
      </c>
      <c r="C6" s="6">
        <v>34614</v>
      </c>
      <c r="D6" s="6">
        <v>25928</v>
      </c>
      <c r="E6" s="6">
        <v>6398</v>
      </c>
      <c r="F6" s="6">
        <v>1968</v>
      </c>
      <c r="G6" s="6">
        <v>320</v>
      </c>
      <c r="H6" s="6">
        <v>0</v>
      </c>
    </row>
    <row r="7" spans="1:8" x14ac:dyDescent="0.25">
      <c r="A7" s="35">
        <v>4</v>
      </c>
      <c r="B7" s="7" t="s">
        <v>210</v>
      </c>
      <c r="C7" s="6">
        <v>32255</v>
      </c>
      <c r="D7" s="6">
        <v>22525</v>
      </c>
      <c r="E7" s="6">
        <v>6297</v>
      </c>
      <c r="F7" s="6">
        <v>2869</v>
      </c>
      <c r="G7" s="6">
        <v>564</v>
      </c>
      <c r="H7" s="6">
        <v>0</v>
      </c>
    </row>
    <row r="8" spans="1:8" x14ac:dyDescent="0.25">
      <c r="A8" s="35">
        <v>5</v>
      </c>
      <c r="B8" s="7" t="s">
        <v>211</v>
      </c>
      <c r="C8" s="6">
        <v>1746866</v>
      </c>
      <c r="D8" s="6">
        <v>1241708</v>
      </c>
      <c r="E8" s="6">
        <v>409645</v>
      </c>
      <c r="F8" s="6">
        <v>81509</v>
      </c>
      <c r="G8" s="6">
        <v>14004</v>
      </c>
      <c r="H8" s="6">
        <v>0</v>
      </c>
    </row>
    <row r="9" spans="1:8" x14ac:dyDescent="0.25">
      <c r="A9" s="35">
        <v>6</v>
      </c>
      <c r="B9" s="7" t="s">
        <v>212</v>
      </c>
      <c r="C9" s="6">
        <v>130773</v>
      </c>
      <c r="D9" s="6">
        <v>92028</v>
      </c>
      <c r="E9" s="6">
        <v>28446</v>
      </c>
      <c r="F9" s="6">
        <v>8570</v>
      </c>
      <c r="G9" s="6">
        <v>1729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43615</v>
      </c>
      <c r="D10" s="6">
        <v>30433</v>
      </c>
      <c r="E10" s="6">
        <v>9981</v>
      </c>
      <c r="F10" s="6">
        <v>2693</v>
      </c>
      <c r="G10" s="6">
        <v>508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12688</v>
      </c>
      <c r="D11" s="6">
        <v>9204</v>
      </c>
      <c r="E11" s="6">
        <v>2262</v>
      </c>
      <c r="F11" s="6">
        <v>1087</v>
      </c>
      <c r="G11" s="6">
        <v>135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41238</v>
      </c>
      <c r="D12" s="6">
        <v>28707</v>
      </c>
      <c r="E12" s="6">
        <v>8714</v>
      </c>
      <c r="F12" s="6">
        <v>3168</v>
      </c>
      <c r="G12" s="6">
        <v>649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67746</v>
      </c>
      <c r="D13" s="6">
        <v>49015</v>
      </c>
      <c r="E13" s="6">
        <v>14301</v>
      </c>
      <c r="F13" s="6">
        <v>3975</v>
      </c>
      <c r="G13" s="6">
        <v>455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57401</v>
      </c>
      <c r="D14" s="6">
        <v>41495</v>
      </c>
      <c r="E14" s="6">
        <v>10196</v>
      </c>
      <c r="F14" s="6">
        <v>4767</v>
      </c>
      <c r="G14" s="6">
        <v>943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87155</v>
      </c>
      <c r="D15" s="6">
        <v>59787</v>
      </c>
      <c r="E15" s="6">
        <v>21582</v>
      </c>
      <c r="F15" s="6">
        <v>4885</v>
      </c>
      <c r="G15" s="6">
        <v>901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6681</v>
      </c>
      <c r="D16" s="6">
        <v>4876</v>
      </c>
      <c r="E16" s="6">
        <v>1189</v>
      </c>
      <c r="F16" s="6">
        <v>524</v>
      </c>
      <c r="G16" s="6">
        <v>92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12644</v>
      </c>
      <c r="D17" s="6">
        <v>9467</v>
      </c>
      <c r="E17" s="6">
        <v>2176</v>
      </c>
      <c r="F17" s="6">
        <v>836</v>
      </c>
      <c r="G17" s="6">
        <v>165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52779</v>
      </c>
      <c r="D18" s="6">
        <v>37551</v>
      </c>
      <c r="E18" s="6">
        <v>10273</v>
      </c>
      <c r="F18" s="6">
        <v>4071</v>
      </c>
      <c r="G18" s="6">
        <v>884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57465</v>
      </c>
      <c r="D19" s="6">
        <v>40216</v>
      </c>
      <c r="E19" s="6">
        <v>12043</v>
      </c>
      <c r="F19" s="6">
        <v>4536</v>
      </c>
      <c r="G19" s="6">
        <v>670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112331</v>
      </c>
      <c r="D20" s="6">
        <v>79926</v>
      </c>
      <c r="E20" s="6">
        <v>21363</v>
      </c>
      <c r="F20" s="6">
        <v>9956</v>
      </c>
      <c r="G20" s="6">
        <v>1086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16916</v>
      </c>
      <c r="D21" s="6">
        <v>12628</v>
      </c>
      <c r="E21" s="6">
        <v>2658</v>
      </c>
      <c r="F21" s="6">
        <v>1408</v>
      </c>
      <c r="G21" s="6">
        <v>222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457952</v>
      </c>
      <c r="D22" s="6">
        <v>322846</v>
      </c>
      <c r="E22" s="6">
        <v>105229</v>
      </c>
      <c r="F22" s="6">
        <v>24738</v>
      </c>
      <c r="G22" s="6">
        <v>5139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73606</v>
      </c>
      <c r="D23" s="6">
        <v>53220</v>
      </c>
      <c r="E23" s="6">
        <v>14341</v>
      </c>
      <c r="F23" s="6">
        <v>5118</v>
      </c>
      <c r="G23" s="6">
        <v>927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59532</v>
      </c>
      <c r="D24" s="6">
        <v>41256</v>
      </c>
      <c r="E24" s="6">
        <v>13017</v>
      </c>
      <c r="F24" s="6">
        <v>4569</v>
      </c>
      <c r="G24" s="6">
        <v>690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46819</v>
      </c>
      <c r="D25" s="6">
        <v>32262</v>
      </c>
      <c r="E25" s="6">
        <v>9023</v>
      </c>
      <c r="F25" s="6">
        <v>4873</v>
      </c>
      <c r="G25" s="6">
        <v>661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18435</v>
      </c>
      <c r="D26" s="6">
        <v>12937</v>
      </c>
      <c r="E26" s="6">
        <v>3798</v>
      </c>
      <c r="F26" s="6">
        <v>1411</v>
      </c>
      <c r="G26" s="6">
        <v>289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42968</v>
      </c>
      <c r="D27" s="6">
        <v>30429</v>
      </c>
      <c r="E27" s="6">
        <v>8974</v>
      </c>
      <c r="F27" s="6">
        <v>3183</v>
      </c>
      <c r="G27" s="6">
        <v>382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14644</v>
      </c>
      <c r="D28" s="6">
        <v>10725</v>
      </c>
      <c r="E28" s="6">
        <v>2971</v>
      </c>
      <c r="F28" s="6">
        <v>794</v>
      </c>
      <c r="G28" s="6">
        <v>154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27856</v>
      </c>
      <c r="D29" s="6">
        <v>19947</v>
      </c>
      <c r="E29" s="6">
        <v>5190</v>
      </c>
      <c r="F29" s="6">
        <v>2324</v>
      </c>
      <c r="G29" s="6">
        <v>395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62528</v>
      </c>
      <c r="D30" s="6">
        <v>44392</v>
      </c>
      <c r="E30" s="6">
        <v>13898</v>
      </c>
      <c r="F30" s="6">
        <v>3653</v>
      </c>
      <c r="G30" s="6">
        <v>585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56806</v>
      </c>
      <c r="D31" s="6">
        <v>39786</v>
      </c>
      <c r="E31" s="6">
        <v>12637</v>
      </c>
      <c r="F31" s="6">
        <v>3591</v>
      </c>
      <c r="G31" s="6">
        <v>792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39288</v>
      </c>
      <c r="D32" s="6">
        <v>28095</v>
      </c>
      <c r="E32" s="6">
        <v>8584</v>
      </c>
      <c r="F32" s="6">
        <v>2294</v>
      </c>
      <c r="G32" s="6">
        <v>315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30708</v>
      </c>
      <c r="D33" s="6">
        <v>22736</v>
      </c>
      <c r="E33" s="6">
        <v>5354</v>
      </c>
      <c r="F33" s="6">
        <v>2280</v>
      </c>
      <c r="G33" s="6">
        <v>338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114707</v>
      </c>
      <c r="D34" s="6">
        <v>81912</v>
      </c>
      <c r="E34" s="6">
        <v>22878</v>
      </c>
      <c r="F34" s="6">
        <v>8846</v>
      </c>
      <c r="G34" s="6">
        <v>1071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31570</v>
      </c>
      <c r="D35" s="6">
        <v>23312</v>
      </c>
      <c r="E35" s="6">
        <v>5681</v>
      </c>
      <c r="F35" s="6">
        <v>2319</v>
      </c>
      <c r="G35" s="6">
        <v>258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39279</v>
      </c>
      <c r="D36" s="6">
        <v>27786</v>
      </c>
      <c r="E36" s="6">
        <v>7901</v>
      </c>
      <c r="F36" s="6">
        <v>3236</v>
      </c>
      <c r="G36" s="6">
        <v>356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9194</v>
      </c>
      <c r="D37" s="6">
        <v>6651</v>
      </c>
      <c r="E37" s="6">
        <v>1728</v>
      </c>
      <c r="F37" s="6">
        <v>706</v>
      </c>
      <c r="G37" s="6">
        <v>109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85338</v>
      </c>
      <c r="D38" s="6">
        <v>58745</v>
      </c>
      <c r="E38" s="6">
        <v>20167</v>
      </c>
      <c r="F38" s="6">
        <v>5742</v>
      </c>
      <c r="G38" s="6">
        <v>684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63184</v>
      </c>
      <c r="D39" s="6">
        <v>45610</v>
      </c>
      <c r="E39" s="6">
        <v>12020</v>
      </c>
      <c r="F39" s="6">
        <v>4628</v>
      </c>
      <c r="G39" s="6">
        <v>926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38489</v>
      </c>
      <c r="D40" s="6">
        <v>26235</v>
      </c>
      <c r="E40" s="6">
        <v>7604</v>
      </c>
      <c r="F40" s="6">
        <v>3630</v>
      </c>
      <c r="G40" s="6">
        <v>1020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52032</v>
      </c>
      <c r="D41" s="6">
        <v>35792</v>
      </c>
      <c r="E41" s="6">
        <v>10091</v>
      </c>
      <c r="F41" s="6">
        <v>5412</v>
      </c>
      <c r="G41" s="6">
        <v>737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45422</v>
      </c>
      <c r="D42" s="6">
        <v>31684</v>
      </c>
      <c r="E42" s="6">
        <v>9107</v>
      </c>
      <c r="F42" s="6">
        <v>4009</v>
      </c>
      <c r="G42" s="6">
        <v>622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27535</v>
      </c>
      <c r="D43" s="6">
        <v>19922</v>
      </c>
      <c r="E43" s="6">
        <v>4725</v>
      </c>
      <c r="F43" s="6">
        <v>2445</v>
      </c>
      <c r="G43" s="6">
        <v>443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29019</v>
      </c>
      <c r="D44" s="6">
        <v>20227</v>
      </c>
      <c r="E44" s="6">
        <v>5935</v>
      </c>
      <c r="F44" s="6">
        <v>2509</v>
      </c>
      <c r="G44" s="6">
        <v>348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39653</v>
      </c>
      <c r="D45" s="6">
        <v>27416</v>
      </c>
      <c r="E45" s="6">
        <v>7006</v>
      </c>
      <c r="F45" s="6">
        <v>4120</v>
      </c>
      <c r="G45" s="6">
        <v>1111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16029</v>
      </c>
      <c r="D46" s="6">
        <v>12013</v>
      </c>
      <c r="E46" s="6">
        <v>3076</v>
      </c>
      <c r="F46" s="6">
        <v>847</v>
      </c>
      <c r="G46" s="6">
        <v>93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71287</v>
      </c>
      <c r="D47" s="6">
        <v>50679</v>
      </c>
      <c r="E47" s="6">
        <v>14142</v>
      </c>
      <c r="F47" s="6">
        <v>5300</v>
      </c>
      <c r="G47" s="6">
        <v>1166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58390</v>
      </c>
      <c r="D48" s="6">
        <v>41053</v>
      </c>
      <c r="E48" s="6">
        <v>11644</v>
      </c>
      <c r="F48" s="6">
        <v>4968</v>
      </c>
      <c r="G48" s="6">
        <v>725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64929</v>
      </c>
      <c r="D49" s="6">
        <v>44543</v>
      </c>
      <c r="E49" s="6">
        <v>14508</v>
      </c>
      <c r="F49" s="6">
        <v>5193</v>
      </c>
      <c r="G49" s="6">
        <v>685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18801</v>
      </c>
      <c r="D50" s="6">
        <v>13685</v>
      </c>
      <c r="E50" s="6">
        <v>3459</v>
      </c>
      <c r="F50" s="6">
        <v>1394</v>
      </c>
      <c r="G50" s="6">
        <v>263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15101</v>
      </c>
      <c r="D51" s="6">
        <v>10414</v>
      </c>
      <c r="E51" s="6">
        <v>3741</v>
      </c>
      <c r="F51" s="6">
        <v>796</v>
      </c>
      <c r="G51" s="6">
        <v>150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35299</v>
      </c>
      <c r="D52" s="6">
        <v>24811</v>
      </c>
      <c r="E52" s="6">
        <v>7848</v>
      </c>
      <c r="F52" s="6">
        <v>2198</v>
      </c>
      <c r="G52" s="6">
        <v>442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57607</v>
      </c>
      <c r="D53" s="6">
        <v>40340</v>
      </c>
      <c r="E53" s="6">
        <v>12792</v>
      </c>
      <c r="F53" s="6">
        <v>3939</v>
      </c>
      <c r="G53" s="6">
        <v>536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21066</v>
      </c>
      <c r="D54" s="6">
        <v>14753</v>
      </c>
      <c r="E54" s="6">
        <v>5047</v>
      </c>
      <c r="F54" s="6">
        <v>1066</v>
      </c>
      <c r="G54" s="6">
        <v>200</v>
      </c>
      <c r="H54" s="6">
        <v>0</v>
      </c>
    </row>
    <row r="55" spans="1:9" x14ac:dyDescent="0.25">
      <c r="A55" s="35">
        <v>52</v>
      </c>
      <c r="B55" s="12" t="s">
        <v>431</v>
      </c>
      <c r="C55" s="6">
        <v>113594</v>
      </c>
      <c r="D55" s="6">
        <v>102051</v>
      </c>
      <c r="E55" s="6">
        <v>10013</v>
      </c>
      <c r="F55" s="6">
        <v>748</v>
      </c>
      <c r="G55" s="6">
        <v>782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4607272</v>
      </c>
      <c r="D56" s="47">
        <f>SUM(D4:D55)</f>
        <v>3284078</v>
      </c>
      <c r="E56" s="47">
        <f>SUM(E4:E55)</f>
        <v>995151</v>
      </c>
      <c r="F56" s="47">
        <f>SUM(F4:F55)</f>
        <v>279179</v>
      </c>
      <c r="G56" s="47">
        <f>SUM(G4:G55)</f>
        <v>48864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T87"/>
  <sheetViews>
    <sheetView topLeftCell="A48" workbookViewId="0">
      <selection activeCell="H67" sqref="H67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31" t="s">
        <v>705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17" ht="15.75" thickBot="1" x14ac:dyDescent="0.3"/>
    <row r="3" spans="1:17" x14ac:dyDescent="0.25">
      <c r="A3" s="443" t="s">
        <v>18</v>
      </c>
      <c r="B3" s="439" t="s">
        <v>5</v>
      </c>
      <c r="C3" s="440"/>
      <c r="D3" s="440"/>
      <c r="E3" s="442"/>
      <c r="F3" s="439" t="s">
        <v>6</v>
      </c>
      <c r="G3" s="440"/>
      <c r="H3" s="440"/>
      <c r="I3" s="442"/>
      <c r="J3" s="439" t="s">
        <v>19</v>
      </c>
      <c r="K3" s="440"/>
      <c r="L3" s="440"/>
      <c r="M3" s="442"/>
      <c r="N3" s="439" t="s">
        <v>20</v>
      </c>
      <c r="O3" s="440"/>
      <c r="P3" s="440"/>
      <c r="Q3" s="441"/>
    </row>
    <row r="4" spans="1:17" ht="15.75" thickBot="1" x14ac:dyDescent="0.3">
      <c r="A4" s="445"/>
      <c r="B4" s="244" t="s">
        <v>1</v>
      </c>
      <c r="C4" s="245" t="s">
        <v>50</v>
      </c>
      <c r="D4" s="245" t="s">
        <v>21</v>
      </c>
      <c r="E4" s="245" t="s">
        <v>433</v>
      </c>
      <c r="F4" s="244" t="s">
        <v>1</v>
      </c>
      <c r="G4" s="245" t="s">
        <v>50</v>
      </c>
      <c r="H4" s="245" t="s">
        <v>21</v>
      </c>
      <c r="I4" s="245" t="s">
        <v>433</v>
      </c>
      <c r="J4" s="244" t="s">
        <v>1</v>
      </c>
      <c r="K4" s="245" t="s">
        <v>50</v>
      </c>
      <c r="L4" s="245" t="s">
        <v>21</v>
      </c>
      <c r="M4" s="245" t="s">
        <v>433</v>
      </c>
      <c r="N4" s="245" t="s">
        <v>1</v>
      </c>
      <c r="O4" s="245" t="s">
        <v>50</v>
      </c>
      <c r="P4" s="245" t="s">
        <v>21</v>
      </c>
      <c r="Q4" s="246" t="s">
        <v>433</v>
      </c>
    </row>
    <row r="5" spans="1:17" x14ac:dyDescent="0.25">
      <c r="A5" s="240" t="s">
        <v>611</v>
      </c>
      <c r="B5" s="402">
        <v>1013716</v>
      </c>
      <c r="C5" s="403">
        <v>1210517104.26</v>
      </c>
      <c r="D5" s="403">
        <v>1194.1400000000001</v>
      </c>
      <c r="E5" s="403">
        <v>1171.06</v>
      </c>
      <c r="F5" s="402">
        <v>32282</v>
      </c>
      <c r="G5" s="403">
        <v>15885228.02</v>
      </c>
      <c r="H5" s="403">
        <v>492.08</v>
      </c>
      <c r="I5" s="403">
        <v>400.6</v>
      </c>
      <c r="J5" s="402">
        <v>108265</v>
      </c>
      <c r="K5" s="403">
        <v>78089836.950000003</v>
      </c>
      <c r="L5" s="403">
        <v>721.28</v>
      </c>
      <c r="M5" s="403">
        <v>613.59</v>
      </c>
      <c r="N5" s="402">
        <v>9573</v>
      </c>
      <c r="O5" s="403">
        <v>4138296.86</v>
      </c>
      <c r="P5" s="404">
        <v>432.29</v>
      </c>
      <c r="Q5" s="405">
        <v>399.54</v>
      </c>
    </row>
    <row r="6" spans="1:17" ht="15.75" thickBot="1" x14ac:dyDescent="0.3">
      <c r="A6" s="314" t="s">
        <v>612</v>
      </c>
      <c r="B6" s="406">
        <v>904933</v>
      </c>
      <c r="C6" s="407">
        <v>853178264.30999994</v>
      </c>
      <c r="D6" s="408">
        <v>942.81</v>
      </c>
      <c r="E6" s="408">
        <v>823.42</v>
      </c>
      <c r="F6" s="406">
        <v>338820</v>
      </c>
      <c r="G6" s="407">
        <v>235821835.13</v>
      </c>
      <c r="H6" s="408">
        <v>696.01</v>
      </c>
      <c r="I6" s="408">
        <v>601.46</v>
      </c>
      <c r="J6" s="406">
        <v>68925</v>
      </c>
      <c r="K6" s="407">
        <v>41163512.130000003</v>
      </c>
      <c r="L6" s="408">
        <v>597.22</v>
      </c>
      <c r="M6" s="408">
        <v>498.17</v>
      </c>
      <c r="N6" s="406">
        <v>13291</v>
      </c>
      <c r="O6" s="407">
        <v>5382472.1200000001</v>
      </c>
      <c r="P6" s="407">
        <v>404.97</v>
      </c>
      <c r="Q6" s="409">
        <v>399.54</v>
      </c>
    </row>
    <row r="7" spans="1:17" ht="16.5" thickBot="1" x14ac:dyDescent="0.3">
      <c r="A7" s="315" t="s">
        <v>528</v>
      </c>
      <c r="B7" s="358">
        <f>SUM(B5:B6)</f>
        <v>1918649</v>
      </c>
      <c r="C7" s="316">
        <f>SUM(C5:C6)</f>
        <v>2063695368.5699999</v>
      </c>
      <c r="D7" s="313">
        <f>C7/B7</f>
        <v>1075.5981779731467</v>
      </c>
      <c r="E7" s="313">
        <v>1008.65</v>
      </c>
      <c r="F7" s="250">
        <f>SUM(F5:F6)</f>
        <v>371102</v>
      </c>
      <c r="G7" s="316">
        <f>SUM(G5:G6)</f>
        <v>251707063.15000001</v>
      </c>
      <c r="H7" s="342">
        <f>G7/F7</f>
        <v>678.26921749276482</v>
      </c>
      <c r="I7" s="311">
        <v>578.32000000000005</v>
      </c>
      <c r="J7" s="250">
        <f>SUM(J5:J6)</f>
        <v>177190</v>
      </c>
      <c r="K7" s="316">
        <f>SUM(K5:K6)</f>
        <v>119253349.08000001</v>
      </c>
      <c r="L7" s="313">
        <f>K7/J7</f>
        <v>673.0252784017157</v>
      </c>
      <c r="M7" s="342">
        <v>564.26</v>
      </c>
      <c r="N7" s="250">
        <f>SUM(N5:N6)</f>
        <v>22864</v>
      </c>
      <c r="O7" s="316">
        <f>SUM(O5:O6)</f>
        <v>9520768.9800000004</v>
      </c>
      <c r="P7" s="313">
        <f>O7/N7</f>
        <v>416.40872025892236</v>
      </c>
      <c r="Q7" s="268">
        <v>399.54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1" t="s">
        <v>704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43" t="s">
        <v>18</v>
      </c>
      <c r="B11" s="439" t="s">
        <v>5</v>
      </c>
      <c r="C11" s="440"/>
      <c r="D11" s="440"/>
      <c r="E11" s="442"/>
      <c r="F11" s="439" t="s">
        <v>6</v>
      </c>
      <c r="G11" s="440"/>
      <c r="H11" s="440"/>
      <c r="I11" s="442"/>
      <c r="J11" s="439" t="s">
        <v>19</v>
      </c>
      <c r="K11" s="440"/>
      <c r="L11" s="440"/>
      <c r="M11" s="442"/>
      <c r="N11" s="439" t="s">
        <v>20</v>
      </c>
      <c r="O11" s="440"/>
      <c r="P11" s="440"/>
      <c r="Q11" s="441"/>
    </row>
    <row r="12" spans="1:17" ht="15.75" thickBot="1" x14ac:dyDescent="0.3">
      <c r="A12" s="444"/>
      <c r="B12" s="161" t="s">
        <v>1</v>
      </c>
      <c r="C12" s="162" t="s">
        <v>50</v>
      </c>
      <c r="D12" s="162" t="s">
        <v>21</v>
      </c>
      <c r="E12" s="162" t="s">
        <v>433</v>
      </c>
      <c r="F12" s="161" t="s">
        <v>1</v>
      </c>
      <c r="G12" s="162" t="s">
        <v>50</v>
      </c>
      <c r="H12" s="162" t="s">
        <v>21</v>
      </c>
      <c r="I12" s="162" t="s">
        <v>433</v>
      </c>
      <c r="J12" s="161" t="s">
        <v>1</v>
      </c>
      <c r="K12" s="162" t="s">
        <v>50</v>
      </c>
      <c r="L12" s="162" t="s">
        <v>21</v>
      </c>
      <c r="M12" s="162" t="s">
        <v>433</v>
      </c>
      <c r="N12" s="161" t="s">
        <v>1</v>
      </c>
      <c r="O12" s="162" t="s">
        <v>50</v>
      </c>
      <c r="P12" s="162" t="s">
        <v>21</v>
      </c>
      <c r="Q12" s="163" t="s">
        <v>433</v>
      </c>
    </row>
    <row r="13" spans="1:17" x14ac:dyDescent="0.25">
      <c r="A13" s="156" t="s">
        <v>451</v>
      </c>
      <c r="B13" s="157">
        <v>24828</v>
      </c>
      <c r="C13" s="158">
        <v>1407342.59</v>
      </c>
      <c r="D13" s="158">
        <v>56.68</v>
      </c>
      <c r="E13" s="158">
        <v>56.91</v>
      </c>
      <c r="F13" s="157">
        <v>6709</v>
      </c>
      <c r="G13" s="158">
        <v>431778.65</v>
      </c>
      <c r="H13" s="158">
        <v>64.36</v>
      </c>
      <c r="I13" s="158">
        <v>65.89</v>
      </c>
      <c r="J13" s="157">
        <v>1180</v>
      </c>
      <c r="K13" s="158">
        <v>69193</v>
      </c>
      <c r="L13" s="158">
        <v>58.64</v>
      </c>
      <c r="M13" s="158">
        <v>59.62</v>
      </c>
      <c r="N13" s="157">
        <v>1043</v>
      </c>
      <c r="O13" s="158">
        <v>81769.77</v>
      </c>
      <c r="P13" s="159">
        <v>78.400000000000006</v>
      </c>
      <c r="Q13" s="160">
        <v>85.56</v>
      </c>
    </row>
    <row r="14" spans="1:17" x14ac:dyDescent="0.25">
      <c r="A14" s="149" t="s">
        <v>452</v>
      </c>
      <c r="B14" s="102">
        <v>19670</v>
      </c>
      <c r="C14" s="103">
        <v>2855032.43</v>
      </c>
      <c r="D14" s="103">
        <v>145.15</v>
      </c>
      <c r="E14" s="103">
        <v>143.08000000000001</v>
      </c>
      <c r="F14" s="102">
        <v>11626</v>
      </c>
      <c r="G14" s="103">
        <v>1820901.56</v>
      </c>
      <c r="H14" s="103">
        <v>156.62</v>
      </c>
      <c r="I14" s="103">
        <v>156.04</v>
      </c>
      <c r="J14" s="102">
        <v>976</v>
      </c>
      <c r="K14" s="103">
        <v>142275.57999999999</v>
      </c>
      <c r="L14" s="103">
        <v>145.77000000000001</v>
      </c>
      <c r="M14" s="103">
        <v>142.16999999999999</v>
      </c>
      <c r="N14" s="102">
        <v>2726</v>
      </c>
      <c r="O14" s="103">
        <v>434815.87</v>
      </c>
      <c r="P14" s="101">
        <v>159.51</v>
      </c>
      <c r="Q14" s="150">
        <v>165.22</v>
      </c>
    </row>
    <row r="15" spans="1:17" x14ac:dyDescent="0.25">
      <c r="A15" s="149" t="s">
        <v>453</v>
      </c>
      <c r="B15" s="102">
        <v>12217</v>
      </c>
      <c r="C15" s="103">
        <v>3025942.93</v>
      </c>
      <c r="D15" s="103">
        <v>247.68</v>
      </c>
      <c r="E15" s="103">
        <v>246.04</v>
      </c>
      <c r="F15" s="102">
        <v>12495</v>
      </c>
      <c r="G15" s="103">
        <v>2940595.11</v>
      </c>
      <c r="H15" s="103">
        <v>235.34</v>
      </c>
      <c r="I15" s="103">
        <v>228.55</v>
      </c>
      <c r="J15" s="102">
        <v>3450</v>
      </c>
      <c r="K15" s="103">
        <v>918515.37</v>
      </c>
      <c r="L15" s="103">
        <v>266.24</v>
      </c>
      <c r="M15" s="103">
        <v>272.54000000000002</v>
      </c>
      <c r="N15" s="102">
        <v>2328</v>
      </c>
      <c r="O15" s="103">
        <v>575724.04</v>
      </c>
      <c r="P15" s="101">
        <v>247.3</v>
      </c>
      <c r="Q15" s="150">
        <v>239.72</v>
      </c>
    </row>
    <row r="16" spans="1:17" x14ac:dyDescent="0.25">
      <c r="A16" s="149" t="s">
        <v>454</v>
      </c>
      <c r="B16" s="102">
        <v>68802</v>
      </c>
      <c r="C16" s="103">
        <v>25460211.91</v>
      </c>
      <c r="D16" s="103">
        <v>370.05</v>
      </c>
      <c r="E16" s="103">
        <v>375.57</v>
      </c>
      <c r="F16" s="102">
        <v>31251</v>
      </c>
      <c r="G16" s="103">
        <v>11654282.199999999</v>
      </c>
      <c r="H16" s="103">
        <v>372.93</v>
      </c>
      <c r="I16" s="103">
        <v>375.57</v>
      </c>
      <c r="J16" s="102">
        <v>32233</v>
      </c>
      <c r="K16" s="103">
        <v>11888826</v>
      </c>
      <c r="L16" s="103">
        <v>368.84</v>
      </c>
      <c r="M16" s="103">
        <v>375.57</v>
      </c>
      <c r="N16" s="102">
        <v>12252</v>
      </c>
      <c r="O16" s="103">
        <v>4822195.33</v>
      </c>
      <c r="P16" s="101">
        <v>393.58</v>
      </c>
      <c r="Q16" s="150">
        <v>399.54</v>
      </c>
    </row>
    <row r="17" spans="1:19" x14ac:dyDescent="0.25">
      <c r="A17" s="149" t="s">
        <v>455</v>
      </c>
      <c r="B17" s="102">
        <v>140557</v>
      </c>
      <c r="C17" s="103">
        <v>64264592.840000004</v>
      </c>
      <c r="D17" s="103">
        <v>457.21</v>
      </c>
      <c r="E17" s="103">
        <v>462.66</v>
      </c>
      <c r="F17" s="102">
        <v>79862</v>
      </c>
      <c r="G17" s="103">
        <v>35289599.450000003</v>
      </c>
      <c r="H17" s="103">
        <v>441.88</v>
      </c>
      <c r="I17" s="103">
        <v>434.36</v>
      </c>
      <c r="J17" s="102">
        <v>32176</v>
      </c>
      <c r="K17" s="103">
        <v>14565884.789999999</v>
      </c>
      <c r="L17" s="103">
        <v>452.69</v>
      </c>
      <c r="M17" s="103">
        <v>457.11</v>
      </c>
      <c r="N17" s="102">
        <v>11</v>
      </c>
      <c r="O17" s="103">
        <v>4608.2</v>
      </c>
      <c r="P17" s="101">
        <v>418.93</v>
      </c>
      <c r="Q17" s="150">
        <v>423</v>
      </c>
    </row>
    <row r="18" spans="1:19" x14ac:dyDescent="0.25">
      <c r="A18" s="149" t="s">
        <v>456</v>
      </c>
      <c r="B18" s="102">
        <v>181356</v>
      </c>
      <c r="C18" s="103">
        <v>100060787.65000001</v>
      </c>
      <c r="D18" s="103">
        <v>551.74</v>
      </c>
      <c r="E18" s="103">
        <v>553.84</v>
      </c>
      <c r="F18" s="102">
        <v>52072</v>
      </c>
      <c r="G18" s="103">
        <v>28347044.030000001</v>
      </c>
      <c r="H18" s="103">
        <v>544.38</v>
      </c>
      <c r="I18" s="103">
        <v>541.87</v>
      </c>
      <c r="J18" s="102">
        <v>29139</v>
      </c>
      <c r="K18" s="103">
        <v>15942126.51</v>
      </c>
      <c r="L18" s="103">
        <v>547.11</v>
      </c>
      <c r="M18" s="103">
        <v>548.1</v>
      </c>
      <c r="N18" s="102">
        <v>15</v>
      </c>
      <c r="O18" s="103">
        <v>8796.7199999999993</v>
      </c>
      <c r="P18" s="101">
        <v>586.45000000000005</v>
      </c>
      <c r="Q18" s="150">
        <v>599.54</v>
      </c>
    </row>
    <row r="19" spans="1:19" x14ac:dyDescent="0.25">
      <c r="A19" s="149" t="s">
        <v>457</v>
      </c>
      <c r="B19" s="102">
        <v>148886</v>
      </c>
      <c r="C19" s="103">
        <v>96565845.890000001</v>
      </c>
      <c r="D19" s="103">
        <v>648.59</v>
      </c>
      <c r="E19" s="103">
        <v>648.22</v>
      </c>
      <c r="F19" s="102">
        <v>33442</v>
      </c>
      <c r="G19" s="103">
        <v>21686914.079999998</v>
      </c>
      <c r="H19" s="103">
        <v>648.49</v>
      </c>
      <c r="I19" s="103">
        <v>647.42999999999995</v>
      </c>
      <c r="J19" s="102">
        <v>16886</v>
      </c>
      <c r="K19" s="103">
        <v>10866335.720000001</v>
      </c>
      <c r="L19" s="103">
        <v>643.51</v>
      </c>
      <c r="M19" s="103">
        <v>640.98</v>
      </c>
      <c r="N19" s="102">
        <v>0</v>
      </c>
      <c r="O19" s="103">
        <v>0</v>
      </c>
      <c r="P19" s="101">
        <v>0</v>
      </c>
      <c r="Q19" s="150" t="s">
        <v>431</v>
      </c>
    </row>
    <row r="20" spans="1:19" x14ac:dyDescent="0.25">
      <c r="A20" s="149" t="s">
        <v>458</v>
      </c>
      <c r="B20" s="102">
        <v>123024</v>
      </c>
      <c r="C20" s="103">
        <v>92032359.359999999</v>
      </c>
      <c r="D20" s="103">
        <v>748.08</v>
      </c>
      <c r="E20" s="103">
        <v>747.55</v>
      </c>
      <c r="F20" s="102">
        <v>28555</v>
      </c>
      <c r="G20" s="103">
        <v>21364706.98</v>
      </c>
      <c r="H20" s="103">
        <v>748.19</v>
      </c>
      <c r="I20" s="103">
        <v>747.3</v>
      </c>
      <c r="J20" s="102">
        <v>15230</v>
      </c>
      <c r="K20" s="103">
        <v>11639537.890000001</v>
      </c>
      <c r="L20" s="103">
        <v>764.25</v>
      </c>
      <c r="M20" s="103">
        <v>774.34</v>
      </c>
      <c r="N20" s="102">
        <v>4089</v>
      </c>
      <c r="O20" s="103">
        <v>3251736.36</v>
      </c>
      <c r="P20" s="101">
        <v>795.24</v>
      </c>
      <c r="Q20" s="150">
        <v>795.24</v>
      </c>
    </row>
    <row r="21" spans="1:19" x14ac:dyDescent="0.25">
      <c r="A21" s="149" t="s">
        <v>459</v>
      </c>
      <c r="B21" s="102">
        <v>110979</v>
      </c>
      <c r="C21" s="103">
        <v>94331069.569999993</v>
      </c>
      <c r="D21" s="103">
        <v>849.99</v>
      </c>
      <c r="E21" s="103">
        <v>850.17</v>
      </c>
      <c r="F21" s="102">
        <v>27082</v>
      </c>
      <c r="G21" s="103">
        <v>22973306.170000002</v>
      </c>
      <c r="H21" s="103">
        <v>848.29</v>
      </c>
      <c r="I21" s="103">
        <v>848.55</v>
      </c>
      <c r="J21" s="102">
        <v>9714</v>
      </c>
      <c r="K21" s="103">
        <v>8209484.5</v>
      </c>
      <c r="L21" s="103">
        <v>845.12</v>
      </c>
      <c r="M21" s="103">
        <v>844.18</v>
      </c>
      <c r="N21" s="102">
        <v>389</v>
      </c>
      <c r="O21" s="103">
        <v>325851.78000000003</v>
      </c>
      <c r="P21" s="101">
        <v>837.67</v>
      </c>
      <c r="Q21" s="150">
        <v>846</v>
      </c>
      <c r="S21" s="8"/>
    </row>
    <row r="22" spans="1:19" x14ac:dyDescent="0.25">
      <c r="A22" s="149" t="s">
        <v>460</v>
      </c>
      <c r="B22" s="102">
        <v>119098</v>
      </c>
      <c r="C22" s="103">
        <v>113111691.76000001</v>
      </c>
      <c r="D22" s="103">
        <v>949.74</v>
      </c>
      <c r="E22" s="103">
        <v>947.45</v>
      </c>
      <c r="F22" s="102">
        <v>25871</v>
      </c>
      <c r="G22" s="103">
        <v>24500055.370000001</v>
      </c>
      <c r="H22" s="103">
        <v>947.01</v>
      </c>
      <c r="I22" s="103">
        <v>942.77</v>
      </c>
      <c r="J22" s="102">
        <v>8157</v>
      </c>
      <c r="K22" s="103">
        <v>7711871.5</v>
      </c>
      <c r="L22" s="103">
        <v>945.43</v>
      </c>
      <c r="M22" s="103">
        <v>941.57</v>
      </c>
      <c r="N22" s="102">
        <v>2</v>
      </c>
      <c r="O22" s="103">
        <v>1815.29</v>
      </c>
      <c r="P22" s="101">
        <v>907.65</v>
      </c>
      <c r="Q22" s="150">
        <v>907.65</v>
      </c>
    </row>
    <row r="23" spans="1:19" x14ac:dyDescent="0.25">
      <c r="A23" s="149" t="s">
        <v>438</v>
      </c>
      <c r="B23" s="102">
        <v>576659</v>
      </c>
      <c r="C23" s="103">
        <v>722022594.75999999</v>
      </c>
      <c r="D23" s="103">
        <v>1252.08</v>
      </c>
      <c r="E23" s="103">
        <v>1260.04</v>
      </c>
      <c r="F23" s="102">
        <v>51785</v>
      </c>
      <c r="G23" s="103">
        <v>62042683.07</v>
      </c>
      <c r="H23" s="103">
        <v>1198.08</v>
      </c>
      <c r="I23" s="103">
        <v>1181.1099999999999</v>
      </c>
      <c r="J23" s="102">
        <v>22661</v>
      </c>
      <c r="K23" s="103">
        <v>27501474.719999999</v>
      </c>
      <c r="L23" s="103">
        <v>1213.5999999999999</v>
      </c>
      <c r="M23" s="103">
        <v>1221.57</v>
      </c>
      <c r="N23" s="102">
        <v>2</v>
      </c>
      <c r="O23" s="103">
        <v>2238.8200000000002</v>
      </c>
      <c r="P23" s="101">
        <v>1119.4100000000001</v>
      </c>
      <c r="Q23" s="150">
        <v>1119.4100000000001</v>
      </c>
    </row>
    <row r="24" spans="1:19" x14ac:dyDescent="0.25">
      <c r="A24" s="149" t="s">
        <v>439</v>
      </c>
      <c r="B24" s="102">
        <v>281377</v>
      </c>
      <c r="C24" s="103">
        <v>473865599.01999998</v>
      </c>
      <c r="D24" s="103">
        <v>1684.1</v>
      </c>
      <c r="E24" s="103">
        <v>1655.52</v>
      </c>
      <c r="F24" s="102">
        <v>8466</v>
      </c>
      <c r="G24" s="103">
        <v>14184753.699999999</v>
      </c>
      <c r="H24" s="103">
        <v>1675.5</v>
      </c>
      <c r="I24" s="103">
        <v>1648.55</v>
      </c>
      <c r="J24" s="102">
        <v>4335</v>
      </c>
      <c r="K24" s="103">
        <v>7295885.5499999998</v>
      </c>
      <c r="L24" s="103">
        <v>1683.02</v>
      </c>
      <c r="M24" s="103">
        <v>1661.65</v>
      </c>
      <c r="N24" s="102">
        <v>7</v>
      </c>
      <c r="O24" s="103">
        <v>11216.8</v>
      </c>
      <c r="P24" s="101">
        <v>1602.4</v>
      </c>
      <c r="Q24" s="150">
        <v>1602.4</v>
      </c>
    </row>
    <row r="25" spans="1:19" x14ac:dyDescent="0.25">
      <c r="A25" s="149" t="s">
        <v>440</v>
      </c>
      <c r="B25" s="102">
        <v>73707</v>
      </c>
      <c r="C25" s="103">
        <v>162982247.02000001</v>
      </c>
      <c r="D25" s="103">
        <v>2211.2199999999998</v>
      </c>
      <c r="E25" s="103">
        <v>2195.29</v>
      </c>
      <c r="F25" s="102">
        <v>1390</v>
      </c>
      <c r="G25" s="103">
        <v>3043017.57</v>
      </c>
      <c r="H25" s="103">
        <v>2189.2199999999998</v>
      </c>
      <c r="I25" s="103">
        <v>2161.8200000000002</v>
      </c>
      <c r="J25" s="102">
        <v>780</v>
      </c>
      <c r="K25" s="103">
        <v>1707293.99</v>
      </c>
      <c r="L25" s="103">
        <v>2188.84</v>
      </c>
      <c r="M25" s="103">
        <v>2167.67</v>
      </c>
      <c r="N25" s="102">
        <v>0</v>
      </c>
      <c r="O25" s="103">
        <v>0</v>
      </c>
      <c r="P25" s="101">
        <v>0</v>
      </c>
      <c r="Q25" s="150" t="s">
        <v>431</v>
      </c>
    </row>
    <row r="26" spans="1:19" x14ac:dyDescent="0.25">
      <c r="A26" s="149" t="s">
        <v>487</v>
      </c>
      <c r="B26" s="102">
        <v>24734</v>
      </c>
      <c r="C26" s="103">
        <v>66912770.030000001</v>
      </c>
      <c r="D26" s="103">
        <v>2705.3</v>
      </c>
      <c r="E26" s="103">
        <v>2685.33</v>
      </c>
      <c r="F26" s="102">
        <v>371</v>
      </c>
      <c r="G26" s="103">
        <v>1007316.42</v>
      </c>
      <c r="H26" s="103">
        <v>2715.14</v>
      </c>
      <c r="I26" s="103">
        <v>2701.33</v>
      </c>
      <c r="J26" s="102">
        <v>202</v>
      </c>
      <c r="K26" s="103">
        <v>552166.19999999995</v>
      </c>
      <c r="L26" s="103">
        <v>2733.5</v>
      </c>
      <c r="M26" s="103">
        <v>2769.65</v>
      </c>
      <c r="N26" s="102">
        <v>0</v>
      </c>
      <c r="O26" s="103">
        <v>0</v>
      </c>
      <c r="P26" s="101">
        <v>0</v>
      </c>
      <c r="Q26" s="150" t="s">
        <v>431</v>
      </c>
    </row>
    <row r="27" spans="1:19" x14ac:dyDescent="0.25">
      <c r="A27" s="149" t="s">
        <v>488</v>
      </c>
      <c r="B27" s="102">
        <v>7760</v>
      </c>
      <c r="C27" s="103">
        <v>24852008.02</v>
      </c>
      <c r="D27" s="103">
        <v>3202.58</v>
      </c>
      <c r="E27" s="103">
        <v>3182.99</v>
      </c>
      <c r="F27" s="102">
        <v>97</v>
      </c>
      <c r="G27" s="103">
        <v>307506.99</v>
      </c>
      <c r="H27" s="103">
        <v>3170.18</v>
      </c>
      <c r="I27" s="103">
        <v>3140.71</v>
      </c>
      <c r="J27" s="102">
        <v>53</v>
      </c>
      <c r="K27" s="103">
        <v>169154.96</v>
      </c>
      <c r="L27" s="103">
        <v>3191.6</v>
      </c>
      <c r="M27" s="103">
        <v>3181.55</v>
      </c>
      <c r="N27" s="102">
        <v>0</v>
      </c>
      <c r="O27" s="103">
        <v>0</v>
      </c>
      <c r="P27" s="101">
        <v>0</v>
      </c>
      <c r="Q27" s="150" t="s">
        <v>431</v>
      </c>
    </row>
    <row r="28" spans="1:19" x14ac:dyDescent="0.25">
      <c r="A28" s="149" t="s">
        <v>489</v>
      </c>
      <c r="B28" s="102">
        <v>2862</v>
      </c>
      <c r="C28" s="103">
        <v>10621143.26</v>
      </c>
      <c r="D28" s="103">
        <v>3711.09</v>
      </c>
      <c r="E28" s="103">
        <v>3688.14</v>
      </c>
      <c r="F28" s="102">
        <v>15</v>
      </c>
      <c r="G28" s="103">
        <v>54837.88</v>
      </c>
      <c r="H28" s="103">
        <v>3655.86</v>
      </c>
      <c r="I28" s="103">
        <v>3607.8</v>
      </c>
      <c r="J28" s="102">
        <v>10</v>
      </c>
      <c r="K28" s="103">
        <v>36696.44</v>
      </c>
      <c r="L28" s="103">
        <v>3669.64</v>
      </c>
      <c r="M28" s="103">
        <v>3641.47</v>
      </c>
      <c r="N28" s="102">
        <v>0</v>
      </c>
      <c r="O28" s="103">
        <v>0</v>
      </c>
      <c r="P28" s="101">
        <v>0</v>
      </c>
      <c r="Q28" s="150" t="s">
        <v>431</v>
      </c>
    </row>
    <row r="29" spans="1:19" ht="15.75" thickBot="1" x14ac:dyDescent="0.3">
      <c r="A29" s="151" t="s">
        <v>490</v>
      </c>
      <c r="B29" s="152">
        <v>2133</v>
      </c>
      <c r="C29" s="153">
        <v>9324129.5299999993</v>
      </c>
      <c r="D29" s="153">
        <v>4371.37</v>
      </c>
      <c r="E29" s="153">
        <v>4226.78</v>
      </c>
      <c r="F29" s="152">
        <v>13</v>
      </c>
      <c r="G29" s="153">
        <v>57763.92</v>
      </c>
      <c r="H29" s="153">
        <v>4443.38</v>
      </c>
      <c r="I29" s="153">
        <v>4261.8</v>
      </c>
      <c r="J29" s="152">
        <v>8</v>
      </c>
      <c r="K29" s="153">
        <v>36626.36</v>
      </c>
      <c r="L29" s="153">
        <v>4578.3</v>
      </c>
      <c r="M29" s="153">
        <v>4446.45</v>
      </c>
      <c r="N29" s="152">
        <v>0</v>
      </c>
      <c r="O29" s="153">
        <v>0</v>
      </c>
      <c r="P29" s="154">
        <v>0</v>
      </c>
      <c r="Q29" s="155" t="s">
        <v>431</v>
      </c>
    </row>
    <row r="30" spans="1:19" ht="16.5" thickBot="1" x14ac:dyDescent="0.3">
      <c r="A30" s="145" t="s">
        <v>528</v>
      </c>
      <c r="B30" s="309">
        <v>1918649</v>
      </c>
      <c r="C30" s="310">
        <v>2063695368.5699999</v>
      </c>
      <c r="D30" s="313">
        <v>1075.5999999999999</v>
      </c>
      <c r="E30" s="313">
        <v>1008.65</v>
      </c>
      <c r="F30" s="312">
        <v>371102</v>
      </c>
      <c r="G30" s="313">
        <v>251707063.15000001</v>
      </c>
      <c r="H30" s="342">
        <v>678.27</v>
      </c>
      <c r="I30" s="311">
        <v>578.32000000000005</v>
      </c>
      <c r="J30" s="312">
        <v>177190</v>
      </c>
      <c r="K30" s="313">
        <v>119253349.08</v>
      </c>
      <c r="L30" s="313">
        <v>673.03</v>
      </c>
      <c r="M30" s="342">
        <v>564.26</v>
      </c>
      <c r="N30" s="312">
        <v>22864</v>
      </c>
      <c r="O30" s="313">
        <v>9520768.9800000004</v>
      </c>
      <c r="P30" s="313">
        <v>416.41</v>
      </c>
      <c r="Q30" s="268">
        <v>399.54</v>
      </c>
    </row>
    <row r="32" spans="1:19" ht="15.75" x14ac:dyDescent="0.25">
      <c r="A32" s="431" t="s">
        <v>702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</row>
    <row r="33" spans="1:19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25">
      <c r="A34" s="443" t="s">
        <v>18</v>
      </c>
      <c r="B34" s="439" t="s">
        <v>5</v>
      </c>
      <c r="C34" s="440"/>
      <c r="D34" s="440"/>
      <c r="E34" s="442"/>
      <c r="F34" s="439" t="s">
        <v>6</v>
      </c>
      <c r="G34" s="440"/>
      <c r="H34" s="440"/>
      <c r="I34" s="442"/>
      <c r="J34" s="439" t="s">
        <v>19</v>
      </c>
      <c r="K34" s="440"/>
      <c r="L34" s="440"/>
      <c r="M34" s="442"/>
      <c r="N34" s="439" t="s">
        <v>20</v>
      </c>
      <c r="O34" s="440"/>
      <c r="P34" s="440"/>
      <c r="Q34" s="441"/>
    </row>
    <row r="35" spans="1:19" ht="15.75" thickBot="1" x14ac:dyDescent="0.3">
      <c r="A35" s="444"/>
      <c r="B35" s="161" t="s">
        <v>1</v>
      </c>
      <c r="C35" s="162" t="s">
        <v>50</v>
      </c>
      <c r="D35" s="162" t="s">
        <v>21</v>
      </c>
      <c r="E35" s="162" t="s">
        <v>433</v>
      </c>
      <c r="F35" s="161" t="s">
        <v>1</v>
      </c>
      <c r="G35" s="162" t="s">
        <v>50</v>
      </c>
      <c r="H35" s="162" t="s">
        <v>21</v>
      </c>
      <c r="I35" s="162" t="s">
        <v>433</v>
      </c>
      <c r="J35" s="161" t="s">
        <v>1</v>
      </c>
      <c r="K35" s="162" t="s">
        <v>50</v>
      </c>
      <c r="L35" s="162" t="s">
        <v>21</v>
      </c>
      <c r="M35" s="162" t="s">
        <v>433</v>
      </c>
      <c r="N35" s="161" t="s">
        <v>1</v>
      </c>
      <c r="O35" s="162" t="s">
        <v>50</v>
      </c>
      <c r="P35" s="162" t="s">
        <v>21</v>
      </c>
      <c r="Q35" s="163" t="s">
        <v>433</v>
      </c>
    </row>
    <row r="36" spans="1:19" x14ac:dyDescent="0.25">
      <c r="A36" s="156" t="s">
        <v>451</v>
      </c>
      <c r="B36" s="157">
        <v>14039</v>
      </c>
      <c r="C36" s="158">
        <v>773138.01</v>
      </c>
      <c r="D36" s="158">
        <v>55.07</v>
      </c>
      <c r="E36" s="158">
        <v>53.66</v>
      </c>
      <c r="F36" s="157">
        <v>995</v>
      </c>
      <c r="G36" s="158">
        <v>64732.17</v>
      </c>
      <c r="H36" s="158">
        <v>65.06</v>
      </c>
      <c r="I36" s="158">
        <v>68.39</v>
      </c>
      <c r="J36" s="157">
        <v>772</v>
      </c>
      <c r="K36" s="158">
        <v>45225.49</v>
      </c>
      <c r="L36" s="158">
        <v>58.58</v>
      </c>
      <c r="M36" s="158">
        <v>59.3</v>
      </c>
      <c r="N36" s="157">
        <v>463</v>
      </c>
      <c r="O36" s="158">
        <v>36184.71</v>
      </c>
      <c r="P36" s="159">
        <v>78.150000000000006</v>
      </c>
      <c r="Q36" s="160">
        <v>86.54</v>
      </c>
    </row>
    <row r="37" spans="1:19" x14ac:dyDescent="0.25">
      <c r="A37" s="149" t="s">
        <v>452</v>
      </c>
      <c r="B37" s="102">
        <v>8883</v>
      </c>
      <c r="C37" s="103">
        <v>1278151.57</v>
      </c>
      <c r="D37" s="103">
        <v>143.88999999999999</v>
      </c>
      <c r="E37" s="103">
        <v>141.09</v>
      </c>
      <c r="F37" s="102">
        <v>3898</v>
      </c>
      <c r="G37" s="103">
        <v>634213.05000000005</v>
      </c>
      <c r="H37" s="103">
        <v>162.69999999999999</v>
      </c>
      <c r="I37" s="103">
        <v>174.95</v>
      </c>
      <c r="J37" s="102">
        <v>604</v>
      </c>
      <c r="K37" s="103">
        <v>87654.33</v>
      </c>
      <c r="L37" s="103">
        <v>145.12</v>
      </c>
      <c r="M37" s="103">
        <v>140.47999999999999</v>
      </c>
      <c r="N37" s="102">
        <v>908</v>
      </c>
      <c r="O37" s="103">
        <v>148091.9</v>
      </c>
      <c r="P37" s="101">
        <v>163.1</v>
      </c>
      <c r="Q37" s="150">
        <v>170.26</v>
      </c>
    </row>
    <row r="38" spans="1:19" x14ac:dyDescent="0.25">
      <c r="A38" s="149" t="s">
        <v>453</v>
      </c>
      <c r="B38" s="102">
        <v>5116</v>
      </c>
      <c r="C38" s="103">
        <v>1266123.52</v>
      </c>
      <c r="D38" s="103">
        <v>247.48</v>
      </c>
      <c r="E38" s="103">
        <v>245.82</v>
      </c>
      <c r="F38" s="102">
        <v>4309</v>
      </c>
      <c r="G38" s="103">
        <v>974431.39</v>
      </c>
      <c r="H38" s="103">
        <v>226.14</v>
      </c>
      <c r="I38" s="103">
        <v>217.08</v>
      </c>
      <c r="J38" s="102">
        <v>1525</v>
      </c>
      <c r="K38" s="103">
        <v>405596.5</v>
      </c>
      <c r="L38" s="103">
        <v>265.95999999999998</v>
      </c>
      <c r="M38" s="103">
        <v>271.16000000000003</v>
      </c>
      <c r="N38" s="102">
        <v>712</v>
      </c>
      <c r="O38" s="103">
        <v>177331.76</v>
      </c>
      <c r="P38" s="101">
        <v>249.06</v>
      </c>
      <c r="Q38" s="150">
        <v>239.72</v>
      </c>
    </row>
    <row r="39" spans="1:19" x14ac:dyDescent="0.25">
      <c r="A39" s="149" t="s">
        <v>454</v>
      </c>
      <c r="B39" s="102">
        <v>18595</v>
      </c>
      <c r="C39" s="103">
        <v>6876906.0999999996</v>
      </c>
      <c r="D39" s="103">
        <v>369.83</v>
      </c>
      <c r="E39" s="103">
        <v>375.57</v>
      </c>
      <c r="F39" s="102">
        <v>4588</v>
      </c>
      <c r="G39" s="103">
        <v>1719420.21</v>
      </c>
      <c r="H39" s="103">
        <v>374.76</v>
      </c>
      <c r="I39" s="103">
        <v>375.57</v>
      </c>
      <c r="J39" s="102">
        <v>15478</v>
      </c>
      <c r="K39" s="103">
        <v>5720087.8899999997</v>
      </c>
      <c r="L39" s="103">
        <v>369.56</v>
      </c>
      <c r="M39" s="103">
        <v>375.57</v>
      </c>
      <c r="N39" s="102">
        <v>5461</v>
      </c>
      <c r="O39" s="103">
        <v>2157534.92</v>
      </c>
      <c r="P39" s="101">
        <v>395.08</v>
      </c>
      <c r="Q39" s="150">
        <v>399.54</v>
      </c>
    </row>
    <row r="40" spans="1:19" x14ac:dyDescent="0.25">
      <c r="A40" s="149" t="s">
        <v>455</v>
      </c>
      <c r="B40" s="102">
        <v>43153</v>
      </c>
      <c r="C40" s="103">
        <v>19727717.539999999</v>
      </c>
      <c r="D40" s="103">
        <v>457.16</v>
      </c>
      <c r="E40" s="103">
        <v>462.85</v>
      </c>
      <c r="F40" s="102">
        <v>9078</v>
      </c>
      <c r="G40" s="103">
        <v>3906217.79</v>
      </c>
      <c r="H40" s="103">
        <v>430.29</v>
      </c>
      <c r="I40" s="103">
        <v>417.6</v>
      </c>
      <c r="J40" s="102">
        <v>16931</v>
      </c>
      <c r="K40" s="103">
        <v>7695918.0999999996</v>
      </c>
      <c r="L40" s="103">
        <v>454.55</v>
      </c>
      <c r="M40" s="103">
        <v>457.63</v>
      </c>
      <c r="N40" s="102">
        <v>9</v>
      </c>
      <c r="O40" s="103">
        <v>3784.6</v>
      </c>
      <c r="P40" s="101">
        <v>420.51</v>
      </c>
      <c r="Q40" s="150">
        <v>423</v>
      </c>
    </row>
    <row r="41" spans="1:19" x14ac:dyDescent="0.25">
      <c r="A41" s="149" t="s">
        <v>456</v>
      </c>
      <c r="B41" s="102">
        <v>62217</v>
      </c>
      <c r="C41" s="103">
        <v>34405646.710000001</v>
      </c>
      <c r="D41" s="103">
        <v>552.99</v>
      </c>
      <c r="E41" s="103">
        <v>555.9</v>
      </c>
      <c r="F41" s="102">
        <v>2197</v>
      </c>
      <c r="G41" s="103">
        <v>1190993.8899999999</v>
      </c>
      <c r="H41" s="103">
        <v>542.1</v>
      </c>
      <c r="I41" s="103">
        <v>537.97</v>
      </c>
      <c r="J41" s="102">
        <v>16301</v>
      </c>
      <c r="K41" s="103">
        <v>8959977.1799999997</v>
      </c>
      <c r="L41" s="103">
        <v>549.66</v>
      </c>
      <c r="M41" s="103">
        <v>552.08000000000004</v>
      </c>
      <c r="N41" s="102">
        <v>14</v>
      </c>
      <c r="O41" s="103">
        <v>8262.64</v>
      </c>
      <c r="P41" s="101">
        <v>590.19000000000005</v>
      </c>
      <c r="Q41" s="150">
        <v>599.54</v>
      </c>
    </row>
    <row r="42" spans="1:19" x14ac:dyDescent="0.25">
      <c r="A42" s="149" t="s">
        <v>457</v>
      </c>
      <c r="B42" s="102">
        <v>63782</v>
      </c>
      <c r="C42" s="103">
        <v>41482421.049999997</v>
      </c>
      <c r="D42" s="103">
        <v>650.38</v>
      </c>
      <c r="E42" s="103">
        <v>651.11</v>
      </c>
      <c r="F42" s="102">
        <v>1294</v>
      </c>
      <c r="G42" s="103">
        <v>836434.86</v>
      </c>
      <c r="H42" s="103">
        <v>646.39</v>
      </c>
      <c r="I42" s="103">
        <v>643.87</v>
      </c>
      <c r="J42" s="102">
        <v>12171</v>
      </c>
      <c r="K42" s="103">
        <v>7836470.6500000004</v>
      </c>
      <c r="L42" s="103">
        <v>643.86</v>
      </c>
      <c r="M42" s="103">
        <v>641.59</v>
      </c>
      <c r="N42" s="102">
        <v>0</v>
      </c>
      <c r="O42" s="103">
        <v>0</v>
      </c>
      <c r="P42" s="101">
        <v>0</v>
      </c>
      <c r="Q42" s="150" t="s">
        <v>431</v>
      </c>
    </row>
    <row r="43" spans="1:19" x14ac:dyDescent="0.25">
      <c r="A43" s="149" t="s">
        <v>458</v>
      </c>
      <c r="B43" s="102">
        <v>63384</v>
      </c>
      <c r="C43" s="103">
        <v>47457042.32</v>
      </c>
      <c r="D43" s="103">
        <v>748.72</v>
      </c>
      <c r="E43" s="103">
        <v>748.21</v>
      </c>
      <c r="F43" s="102">
        <v>997</v>
      </c>
      <c r="G43" s="103">
        <v>745614.3</v>
      </c>
      <c r="H43" s="103">
        <v>747.86</v>
      </c>
      <c r="I43" s="103">
        <v>746.47</v>
      </c>
      <c r="J43" s="102">
        <v>10297</v>
      </c>
      <c r="K43" s="103">
        <v>7829719.9400000004</v>
      </c>
      <c r="L43" s="103">
        <v>760.39</v>
      </c>
      <c r="M43" s="103">
        <v>765.65</v>
      </c>
      <c r="N43" s="102">
        <v>1829</v>
      </c>
      <c r="O43" s="103">
        <v>1454493.96</v>
      </c>
      <c r="P43" s="101">
        <v>795.24</v>
      </c>
      <c r="Q43" s="150">
        <v>795.24</v>
      </c>
    </row>
    <row r="44" spans="1:19" x14ac:dyDescent="0.25">
      <c r="A44" s="149" t="s">
        <v>459</v>
      </c>
      <c r="B44" s="102">
        <v>59268</v>
      </c>
      <c r="C44" s="103">
        <v>50378127.079999998</v>
      </c>
      <c r="D44" s="103">
        <v>850.01</v>
      </c>
      <c r="E44" s="103">
        <v>849.94</v>
      </c>
      <c r="F44" s="102">
        <v>983</v>
      </c>
      <c r="G44" s="103">
        <v>833906.51</v>
      </c>
      <c r="H44" s="103">
        <v>848.33</v>
      </c>
      <c r="I44" s="103">
        <v>847.18</v>
      </c>
      <c r="J44" s="102">
        <v>7654</v>
      </c>
      <c r="K44" s="103">
        <v>6466895.6600000001</v>
      </c>
      <c r="L44" s="103">
        <v>844.9</v>
      </c>
      <c r="M44" s="103">
        <v>843.59</v>
      </c>
      <c r="N44" s="102">
        <v>168</v>
      </c>
      <c r="O44" s="103">
        <v>140546.26</v>
      </c>
      <c r="P44" s="101">
        <v>836.58</v>
      </c>
      <c r="Q44" s="150">
        <v>846</v>
      </c>
    </row>
    <row r="45" spans="1:19" x14ac:dyDescent="0.25">
      <c r="A45" s="149" t="s">
        <v>460</v>
      </c>
      <c r="B45" s="102">
        <v>63656</v>
      </c>
      <c r="C45" s="103">
        <v>60453447.670000002</v>
      </c>
      <c r="D45" s="103">
        <v>949.69</v>
      </c>
      <c r="E45" s="103">
        <v>946.71</v>
      </c>
      <c r="F45" s="102">
        <v>880</v>
      </c>
      <c r="G45" s="103">
        <v>835583.34</v>
      </c>
      <c r="H45" s="103">
        <v>949.53</v>
      </c>
      <c r="I45" s="103">
        <v>947.99</v>
      </c>
      <c r="J45" s="102">
        <v>6771</v>
      </c>
      <c r="K45" s="103">
        <v>6400284.4199999999</v>
      </c>
      <c r="L45" s="103">
        <v>945.25</v>
      </c>
      <c r="M45" s="103">
        <v>941.19</v>
      </c>
      <c r="N45" s="102">
        <v>2</v>
      </c>
      <c r="O45" s="103">
        <v>1815.29</v>
      </c>
      <c r="P45" s="101">
        <v>907.65</v>
      </c>
      <c r="Q45" s="150">
        <v>907.65</v>
      </c>
      <c r="S45" s="8"/>
    </row>
    <row r="46" spans="1:19" x14ac:dyDescent="0.25">
      <c r="A46" s="149" t="s">
        <v>438</v>
      </c>
      <c r="B46" s="102">
        <v>341417</v>
      </c>
      <c r="C46" s="103">
        <v>429913903.29000002</v>
      </c>
      <c r="D46" s="103">
        <v>1259.2</v>
      </c>
      <c r="E46" s="103">
        <v>1272.32</v>
      </c>
      <c r="F46" s="102">
        <v>2389</v>
      </c>
      <c r="G46" s="103">
        <v>2893131.56</v>
      </c>
      <c r="H46" s="103">
        <v>1211.02</v>
      </c>
      <c r="I46" s="103">
        <v>1209.94</v>
      </c>
      <c r="J46" s="102">
        <v>15387</v>
      </c>
      <c r="K46" s="103">
        <v>18645414.030000001</v>
      </c>
      <c r="L46" s="103">
        <v>1211.76</v>
      </c>
      <c r="M46" s="103">
        <v>1215.56</v>
      </c>
      <c r="N46" s="102">
        <v>2</v>
      </c>
      <c r="O46" s="103">
        <v>2238.8200000000002</v>
      </c>
      <c r="P46" s="101">
        <v>1119.4100000000001</v>
      </c>
      <c r="Q46" s="150">
        <v>1119.4100000000001</v>
      </c>
    </row>
    <row r="47" spans="1:19" x14ac:dyDescent="0.25">
      <c r="A47" s="149" t="s">
        <v>439</v>
      </c>
      <c r="B47" s="102">
        <v>193074</v>
      </c>
      <c r="C47" s="103">
        <v>325363943</v>
      </c>
      <c r="D47" s="103">
        <v>1685.18</v>
      </c>
      <c r="E47" s="103">
        <v>1656.53</v>
      </c>
      <c r="F47" s="102">
        <v>519</v>
      </c>
      <c r="G47" s="103">
        <v>879065.36</v>
      </c>
      <c r="H47" s="103">
        <v>1693.77</v>
      </c>
      <c r="I47" s="103">
        <v>1665.38</v>
      </c>
      <c r="J47" s="102">
        <v>3495</v>
      </c>
      <c r="K47" s="103">
        <v>5896111.2699999996</v>
      </c>
      <c r="L47" s="103">
        <v>1687.01</v>
      </c>
      <c r="M47" s="103">
        <v>1669.44</v>
      </c>
      <c r="N47" s="102">
        <v>5</v>
      </c>
      <c r="O47" s="103">
        <v>8012</v>
      </c>
      <c r="P47" s="101">
        <v>1602.4</v>
      </c>
      <c r="Q47" s="150">
        <v>1602.4</v>
      </c>
    </row>
    <row r="48" spans="1:19" x14ac:dyDescent="0.25">
      <c r="A48" s="149" t="s">
        <v>440</v>
      </c>
      <c r="B48" s="102">
        <v>50656</v>
      </c>
      <c r="C48" s="103">
        <v>112020440.55</v>
      </c>
      <c r="D48" s="103">
        <v>2211.4</v>
      </c>
      <c r="E48" s="103">
        <v>2196.15</v>
      </c>
      <c r="F48" s="102">
        <v>115</v>
      </c>
      <c r="G48" s="103">
        <v>251901.84</v>
      </c>
      <c r="H48" s="103">
        <v>2190.4499999999998</v>
      </c>
      <c r="I48" s="103">
        <v>2166.61</v>
      </c>
      <c r="J48" s="102">
        <v>640</v>
      </c>
      <c r="K48" s="103">
        <v>1403309.59</v>
      </c>
      <c r="L48" s="103">
        <v>2192.67</v>
      </c>
      <c r="M48" s="103">
        <v>2171.54</v>
      </c>
      <c r="N48" s="102">
        <v>0</v>
      </c>
      <c r="O48" s="103">
        <v>0</v>
      </c>
      <c r="P48" s="101">
        <v>0</v>
      </c>
      <c r="Q48" s="150" t="s">
        <v>431</v>
      </c>
    </row>
    <row r="49" spans="1:20" x14ac:dyDescent="0.25">
      <c r="A49" s="149" t="s">
        <v>487</v>
      </c>
      <c r="B49" s="102">
        <v>17289</v>
      </c>
      <c r="C49" s="103">
        <v>46830588.32</v>
      </c>
      <c r="D49" s="103">
        <v>2708.69</v>
      </c>
      <c r="E49" s="103">
        <v>2690.38</v>
      </c>
      <c r="F49" s="102">
        <v>29</v>
      </c>
      <c r="G49" s="103">
        <v>79148.509999999995</v>
      </c>
      <c r="H49" s="103">
        <v>2729.26</v>
      </c>
      <c r="I49" s="103">
        <v>2761.82</v>
      </c>
      <c r="J49" s="102">
        <v>175</v>
      </c>
      <c r="K49" s="103">
        <v>477235.67</v>
      </c>
      <c r="L49" s="103">
        <v>2727.06</v>
      </c>
      <c r="M49" s="103">
        <v>2747.6</v>
      </c>
      <c r="N49" s="102">
        <v>0</v>
      </c>
      <c r="O49" s="103">
        <v>0</v>
      </c>
      <c r="P49" s="101">
        <v>0</v>
      </c>
      <c r="Q49" s="150" t="s">
        <v>431</v>
      </c>
    </row>
    <row r="50" spans="1:20" x14ac:dyDescent="0.25">
      <c r="A50" s="149" t="s">
        <v>488</v>
      </c>
      <c r="B50" s="102">
        <v>5545</v>
      </c>
      <c r="C50" s="103">
        <v>17758469.52</v>
      </c>
      <c r="D50" s="103">
        <v>3202.61</v>
      </c>
      <c r="E50" s="103">
        <v>3183.5</v>
      </c>
      <c r="F50" s="102">
        <v>6</v>
      </c>
      <c r="G50" s="103">
        <v>18577.03</v>
      </c>
      <c r="H50" s="103">
        <v>3096.17</v>
      </c>
      <c r="I50" s="103">
        <v>3112.67</v>
      </c>
      <c r="J50" s="102">
        <v>47</v>
      </c>
      <c r="K50" s="103">
        <v>150383.4</v>
      </c>
      <c r="L50" s="103">
        <v>3199.65</v>
      </c>
      <c r="M50" s="103">
        <v>3187.05</v>
      </c>
      <c r="N50" s="102">
        <v>0</v>
      </c>
      <c r="O50" s="103">
        <v>0</v>
      </c>
      <c r="P50" s="101">
        <v>0</v>
      </c>
      <c r="Q50" s="150" t="s">
        <v>431</v>
      </c>
    </row>
    <row r="51" spans="1:20" x14ac:dyDescent="0.25">
      <c r="A51" s="149" t="s">
        <v>489</v>
      </c>
      <c r="B51" s="102">
        <v>2079</v>
      </c>
      <c r="C51" s="103">
        <v>7719687.8200000003</v>
      </c>
      <c r="D51" s="103">
        <v>3713.17</v>
      </c>
      <c r="E51" s="103">
        <v>3688.14</v>
      </c>
      <c r="F51" s="102">
        <v>2</v>
      </c>
      <c r="G51" s="103">
        <v>7508.56</v>
      </c>
      <c r="H51" s="103">
        <v>3754.28</v>
      </c>
      <c r="I51" s="103">
        <v>3754.28</v>
      </c>
      <c r="J51" s="102">
        <v>9</v>
      </c>
      <c r="K51" s="103">
        <v>32926.47</v>
      </c>
      <c r="L51" s="103">
        <v>3658.5</v>
      </c>
      <c r="M51" s="103">
        <v>3581.39</v>
      </c>
      <c r="N51" s="102">
        <v>0</v>
      </c>
      <c r="O51" s="103">
        <v>0</v>
      </c>
      <c r="P51" s="101">
        <v>0</v>
      </c>
      <c r="Q51" s="150" t="s">
        <v>431</v>
      </c>
      <c r="S51" s="8"/>
    </row>
    <row r="52" spans="1:20" ht="15.75" thickBot="1" x14ac:dyDescent="0.3">
      <c r="A52" s="151" t="s">
        <v>490</v>
      </c>
      <c r="B52" s="152">
        <v>1563</v>
      </c>
      <c r="C52" s="153">
        <v>6811350.1900000004</v>
      </c>
      <c r="D52" s="153">
        <v>4357.87</v>
      </c>
      <c r="E52" s="153">
        <v>4197.42</v>
      </c>
      <c r="F52" s="152">
        <v>3</v>
      </c>
      <c r="G52" s="153">
        <v>14347.65</v>
      </c>
      <c r="H52" s="153">
        <v>4782.55</v>
      </c>
      <c r="I52" s="153">
        <v>4451.67</v>
      </c>
      <c r="J52" s="152">
        <v>8</v>
      </c>
      <c r="K52" s="153">
        <v>36626.36</v>
      </c>
      <c r="L52" s="153">
        <v>4578.3</v>
      </c>
      <c r="M52" s="153">
        <v>4446.45</v>
      </c>
      <c r="N52" s="152">
        <v>0</v>
      </c>
      <c r="O52" s="153">
        <v>0</v>
      </c>
      <c r="P52" s="154">
        <v>0</v>
      </c>
      <c r="Q52" s="155" t="s">
        <v>431</v>
      </c>
    </row>
    <row r="53" spans="1:20" ht="16.5" thickBot="1" x14ac:dyDescent="0.3">
      <c r="A53" s="145" t="s">
        <v>528</v>
      </c>
      <c r="B53" s="146">
        <v>1013716</v>
      </c>
      <c r="C53" s="147">
        <v>1210517104.26</v>
      </c>
      <c r="D53" s="147">
        <v>1194.1400000000001</v>
      </c>
      <c r="E53" s="147">
        <v>1171.06</v>
      </c>
      <c r="F53" s="146">
        <v>32282</v>
      </c>
      <c r="G53" s="147">
        <v>15885228.02</v>
      </c>
      <c r="H53" s="147">
        <v>492.08</v>
      </c>
      <c r="I53" s="147">
        <v>400.6</v>
      </c>
      <c r="J53" s="146">
        <v>108265</v>
      </c>
      <c r="K53" s="147">
        <v>78089836.950000003</v>
      </c>
      <c r="L53" s="147">
        <v>721.28</v>
      </c>
      <c r="M53" s="147">
        <v>613.59</v>
      </c>
      <c r="N53" s="146">
        <v>9573</v>
      </c>
      <c r="O53" s="147">
        <v>4138296.86</v>
      </c>
      <c r="P53" s="148">
        <v>432.29</v>
      </c>
      <c r="Q53" s="268">
        <v>399.54</v>
      </c>
    </row>
    <row r="55" spans="1:20" ht="15.75" x14ac:dyDescent="0.25">
      <c r="A55" s="438" t="s">
        <v>703</v>
      </c>
      <c r="B55" s="438"/>
      <c r="C55" s="438"/>
      <c r="D55" s="438"/>
      <c r="E55" s="438"/>
      <c r="F55" s="438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</row>
    <row r="56" spans="1:20" ht="15.75" thickBot="1" x14ac:dyDescent="0.3"/>
    <row r="57" spans="1:20" x14ac:dyDescent="0.25">
      <c r="A57" s="432" t="s">
        <v>18</v>
      </c>
      <c r="B57" s="434" t="s">
        <v>5</v>
      </c>
      <c r="C57" s="435"/>
      <c r="D57" s="435"/>
      <c r="E57" s="436"/>
      <c r="F57" s="434" t="s">
        <v>6</v>
      </c>
      <c r="G57" s="435"/>
      <c r="H57" s="435"/>
      <c r="I57" s="436"/>
      <c r="J57" s="434" t="s">
        <v>19</v>
      </c>
      <c r="K57" s="435"/>
      <c r="L57" s="435"/>
      <c r="M57" s="436"/>
      <c r="N57" s="434" t="s">
        <v>20</v>
      </c>
      <c r="O57" s="435"/>
      <c r="P57" s="435"/>
      <c r="Q57" s="437"/>
    </row>
    <row r="58" spans="1:20" ht="15.75" thickBot="1" x14ac:dyDescent="0.3">
      <c r="A58" s="433"/>
      <c r="B58" s="164" t="s">
        <v>1</v>
      </c>
      <c r="C58" s="165" t="s">
        <v>50</v>
      </c>
      <c r="D58" s="165" t="s">
        <v>21</v>
      </c>
      <c r="E58" s="165" t="s">
        <v>433</v>
      </c>
      <c r="F58" s="164" t="s">
        <v>1</v>
      </c>
      <c r="G58" s="165" t="s">
        <v>50</v>
      </c>
      <c r="H58" s="165" t="s">
        <v>21</v>
      </c>
      <c r="I58" s="165" t="s">
        <v>433</v>
      </c>
      <c r="J58" s="164" t="s">
        <v>1</v>
      </c>
      <c r="K58" s="165" t="s">
        <v>50</v>
      </c>
      <c r="L58" s="165" t="s">
        <v>21</v>
      </c>
      <c r="M58" s="165" t="s">
        <v>433</v>
      </c>
      <c r="N58" s="164" t="s">
        <v>1</v>
      </c>
      <c r="O58" s="165" t="s">
        <v>50</v>
      </c>
      <c r="P58" s="165" t="s">
        <v>21</v>
      </c>
      <c r="Q58" s="166" t="s">
        <v>433</v>
      </c>
    </row>
    <row r="59" spans="1:20" x14ac:dyDescent="0.25">
      <c r="A59" s="317" t="s">
        <v>451</v>
      </c>
      <c r="B59" s="184">
        <v>10789</v>
      </c>
      <c r="C59" s="321">
        <v>634204.57999999996</v>
      </c>
      <c r="D59" s="321">
        <v>58.78</v>
      </c>
      <c r="E59" s="321">
        <v>60.09</v>
      </c>
      <c r="F59" s="184">
        <v>5714</v>
      </c>
      <c r="G59" s="321">
        <v>367046.48</v>
      </c>
      <c r="H59" s="321">
        <v>64.239999999999995</v>
      </c>
      <c r="I59" s="321">
        <v>65.86</v>
      </c>
      <c r="J59" s="184">
        <v>408</v>
      </c>
      <c r="K59" s="321">
        <v>23967.51</v>
      </c>
      <c r="L59" s="321">
        <v>58.74</v>
      </c>
      <c r="M59" s="321">
        <v>60.5</v>
      </c>
      <c r="N59" s="184">
        <v>580</v>
      </c>
      <c r="O59" s="321">
        <v>45585.06</v>
      </c>
      <c r="P59" s="321">
        <v>78.59</v>
      </c>
      <c r="Q59" s="323">
        <v>84.73</v>
      </c>
      <c r="T59" s="8"/>
    </row>
    <row r="60" spans="1:20" x14ac:dyDescent="0.25">
      <c r="A60" s="318" t="s">
        <v>452</v>
      </c>
      <c r="B60" s="182">
        <v>10787</v>
      </c>
      <c r="C60" s="223">
        <v>1576880.86</v>
      </c>
      <c r="D60" s="223">
        <v>146.18</v>
      </c>
      <c r="E60" s="223">
        <v>144.51</v>
      </c>
      <c r="F60" s="182">
        <v>7728</v>
      </c>
      <c r="G60" s="223">
        <v>1186688.51</v>
      </c>
      <c r="H60" s="223">
        <v>153.56</v>
      </c>
      <c r="I60" s="223">
        <v>151.82</v>
      </c>
      <c r="J60" s="182">
        <v>372</v>
      </c>
      <c r="K60" s="223">
        <v>54621.25</v>
      </c>
      <c r="L60" s="223">
        <v>146.83000000000001</v>
      </c>
      <c r="M60" s="223">
        <v>144.44999999999999</v>
      </c>
      <c r="N60" s="182">
        <v>1818</v>
      </c>
      <c r="O60" s="223">
        <v>286723.96999999997</v>
      </c>
      <c r="P60" s="223">
        <v>157.71</v>
      </c>
      <c r="Q60" s="324">
        <v>158.84</v>
      </c>
    </row>
    <row r="61" spans="1:20" x14ac:dyDescent="0.25">
      <c r="A61" s="318" t="s">
        <v>453</v>
      </c>
      <c r="B61" s="182">
        <v>7101</v>
      </c>
      <c r="C61" s="223">
        <v>1759819.41</v>
      </c>
      <c r="D61" s="223">
        <v>247.83</v>
      </c>
      <c r="E61" s="223">
        <v>246.06</v>
      </c>
      <c r="F61" s="182">
        <v>8186</v>
      </c>
      <c r="G61" s="223">
        <v>1966163.72</v>
      </c>
      <c r="H61" s="223">
        <v>240.19</v>
      </c>
      <c r="I61" s="223">
        <v>236.91</v>
      </c>
      <c r="J61" s="182">
        <v>1925</v>
      </c>
      <c r="K61" s="223">
        <v>512918.87</v>
      </c>
      <c r="L61" s="223">
        <v>266.45</v>
      </c>
      <c r="M61" s="223">
        <v>273.87</v>
      </c>
      <c r="N61" s="182">
        <v>1616</v>
      </c>
      <c r="O61" s="223">
        <v>398392.28</v>
      </c>
      <c r="P61" s="223">
        <v>246.53</v>
      </c>
      <c r="Q61" s="324">
        <v>239.72</v>
      </c>
    </row>
    <row r="62" spans="1:20" x14ac:dyDescent="0.25">
      <c r="A62" s="318" t="s">
        <v>454</v>
      </c>
      <c r="B62" s="182">
        <v>50207</v>
      </c>
      <c r="C62" s="223">
        <v>18583305.809999999</v>
      </c>
      <c r="D62" s="223">
        <v>370.13</v>
      </c>
      <c r="E62" s="223">
        <v>375.57</v>
      </c>
      <c r="F62" s="182">
        <v>26663</v>
      </c>
      <c r="G62" s="223">
        <v>9934861.9900000002</v>
      </c>
      <c r="H62" s="223">
        <v>372.61</v>
      </c>
      <c r="I62" s="223">
        <v>375.57</v>
      </c>
      <c r="J62" s="182">
        <v>16755</v>
      </c>
      <c r="K62" s="223">
        <v>6168738.1100000003</v>
      </c>
      <c r="L62" s="223">
        <v>368.17</v>
      </c>
      <c r="M62" s="223">
        <v>375.57</v>
      </c>
      <c r="N62" s="182">
        <v>6791</v>
      </c>
      <c r="O62" s="223">
        <v>2664660.41</v>
      </c>
      <c r="P62" s="223">
        <v>392.38</v>
      </c>
      <c r="Q62" s="324">
        <v>399.54</v>
      </c>
    </row>
    <row r="63" spans="1:20" x14ac:dyDescent="0.25">
      <c r="A63" s="318" t="s">
        <v>455</v>
      </c>
      <c r="B63" s="182">
        <v>97404</v>
      </c>
      <c r="C63" s="223">
        <v>44536875.299999997</v>
      </c>
      <c r="D63" s="223">
        <v>457.24</v>
      </c>
      <c r="E63" s="223">
        <v>462.49</v>
      </c>
      <c r="F63" s="182">
        <v>70784</v>
      </c>
      <c r="G63" s="223">
        <v>31383381.66</v>
      </c>
      <c r="H63" s="223">
        <v>443.37</v>
      </c>
      <c r="I63" s="223">
        <v>436.51</v>
      </c>
      <c r="J63" s="182">
        <v>15245</v>
      </c>
      <c r="K63" s="223">
        <v>6869966.6900000004</v>
      </c>
      <c r="L63" s="223">
        <v>450.64</v>
      </c>
      <c r="M63" s="223">
        <v>452.51</v>
      </c>
      <c r="N63" s="182">
        <v>2</v>
      </c>
      <c r="O63" s="223">
        <v>823.6</v>
      </c>
      <c r="P63" s="223">
        <v>411.8</v>
      </c>
      <c r="Q63" s="324">
        <v>411.8</v>
      </c>
    </row>
    <row r="64" spans="1:20" x14ac:dyDescent="0.25">
      <c r="A64" s="318" t="s">
        <v>456</v>
      </c>
      <c r="B64" s="182">
        <v>119139</v>
      </c>
      <c r="C64" s="223">
        <v>65655140.939999998</v>
      </c>
      <c r="D64" s="223">
        <v>551.08000000000004</v>
      </c>
      <c r="E64" s="223">
        <v>552.89</v>
      </c>
      <c r="F64" s="182">
        <v>49875</v>
      </c>
      <c r="G64" s="223">
        <v>27156050.140000001</v>
      </c>
      <c r="H64" s="223">
        <v>544.48</v>
      </c>
      <c r="I64" s="223">
        <v>542.04999999999995</v>
      </c>
      <c r="J64" s="182">
        <v>12838</v>
      </c>
      <c r="K64" s="223">
        <v>6982149.3300000001</v>
      </c>
      <c r="L64" s="223">
        <v>543.87</v>
      </c>
      <c r="M64" s="223">
        <v>542.84</v>
      </c>
      <c r="N64" s="182">
        <v>1</v>
      </c>
      <c r="O64" s="223">
        <v>534.08000000000004</v>
      </c>
      <c r="P64" s="223">
        <v>534.08000000000004</v>
      </c>
      <c r="Q64" s="324">
        <v>534.08000000000004</v>
      </c>
    </row>
    <row r="65" spans="1:17" x14ac:dyDescent="0.25">
      <c r="A65" s="318" t="s">
        <v>457</v>
      </c>
      <c r="B65" s="182">
        <v>85104</v>
      </c>
      <c r="C65" s="223">
        <v>55083424.840000004</v>
      </c>
      <c r="D65" s="223">
        <v>647.25</v>
      </c>
      <c r="E65" s="223">
        <v>646.37</v>
      </c>
      <c r="F65" s="182">
        <v>32148</v>
      </c>
      <c r="G65" s="223">
        <v>20850479.219999999</v>
      </c>
      <c r="H65" s="223">
        <v>648.58000000000004</v>
      </c>
      <c r="I65" s="223">
        <v>647.53</v>
      </c>
      <c r="J65" s="182">
        <v>4715</v>
      </c>
      <c r="K65" s="223">
        <v>3029865.07</v>
      </c>
      <c r="L65" s="223">
        <v>642.6</v>
      </c>
      <c r="M65" s="223">
        <v>638.79999999999995</v>
      </c>
      <c r="N65" s="182">
        <v>0</v>
      </c>
      <c r="O65" s="223">
        <v>0</v>
      </c>
      <c r="P65" s="223">
        <v>0</v>
      </c>
      <c r="Q65" s="324" t="s">
        <v>431</v>
      </c>
    </row>
    <row r="66" spans="1:17" x14ac:dyDescent="0.25">
      <c r="A66" s="318" t="s">
        <v>458</v>
      </c>
      <c r="B66" s="182">
        <v>59640</v>
      </c>
      <c r="C66" s="223">
        <v>44575317.039999999</v>
      </c>
      <c r="D66" s="223">
        <v>747.41</v>
      </c>
      <c r="E66" s="223">
        <v>746.55</v>
      </c>
      <c r="F66" s="182">
        <v>27558</v>
      </c>
      <c r="G66" s="223">
        <v>20619092.68</v>
      </c>
      <c r="H66" s="223">
        <v>748.21</v>
      </c>
      <c r="I66" s="223">
        <v>747.33</v>
      </c>
      <c r="J66" s="182">
        <v>4933</v>
      </c>
      <c r="K66" s="223">
        <v>3809817.95</v>
      </c>
      <c r="L66" s="223">
        <v>772.31</v>
      </c>
      <c r="M66" s="223">
        <v>795.24</v>
      </c>
      <c r="N66" s="182">
        <v>2260</v>
      </c>
      <c r="O66" s="223">
        <v>1797242.4</v>
      </c>
      <c r="P66" s="223">
        <v>795.24</v>
      </c>
      <c r="Q66" s="324">
        <v>795.24</v>
      </c>
    </row>
    <row r="67" spans="1:17" x14ac:dyDescent="0.25">
      <c r="A67" s="318" t="s">
        <v>459</v>
      </c>
      <c r="B67" s="182">
        <v>51711</v>
      </c>
      <c r="C67" s="223">
        <v>43952942.490000002</v>
      </c>
      <c r="D67" s="223">
        <v>849.97</v>
      </c>
      <c r="E67" s="223">
        <v>850.44</v>
      </c>
      <c r="F67" s="182">
        <v>26099</v>
      </c>
      <c r="G67" s="223">
        <v>22139399.66</v>
      </c>
      <c r="H67" s="223">
        <v>848.29</v>
      </c>
      <c r="I67" s="223">
        <v>848.67</v>
      </c>
      <c r="J67" s="182">
        <v>2060</v>
      </c>
      <c r="K67" s="223">
        <v>1742588.84</v>
      </c>
      <c r="L67" s="223">
        <v>845.92</v>
      </c>
      <c r="M67" s="223">
        <v>845.96</v>
      </c>
      <c r="N67" s="182">
        <v>221</v>
      </c>
      <c r="O67" s="223">
        <v>185305.52</v>
      </c>
      <c r="P67" s="223">
        <v>838.49</v>
      </c>
      <c r="Q67" s="324">
        <v>846</v>
      </c>
    </row>
    <row r="68" spans="1:17" x14ac:dyDescent="0.25">
      <c r="A68" s="318" t="s">
        <v>460</v>
      </c>
      <c r="B68" s="182">
        <v>55442</v>
      </c>
      <c r="C68" s="223">
        <v>52658244.090000004</v>
      </c>
      <c r="D68" s="223">
        <v>949.79</v>
      </c>
      <c r="E68" s="223">
        <v>948.3</v>
      </c>
      <c r="F68" s="182">
        <v>24991</v>
      </c>
      <c r="G68" s="223">
        <v>23664472.030000001</v>
      </c>
      <c r="H68" s="223">
        <v>946.92</v>
      </c>
      <c r="I68" s="223">
        <v>942.6</v>
      </c>
      <c r="J68" s="182">
        <v>1386</v>
      </c>
      <c r="K68" s="223">
        <v>1311587.08</v>
      </c>
      <c r="L68" s="223">
        <v>946.31</v>
      </c>
      <c r="M68" s="223">
        <v>943.32</v>
      </c>
      <c r="N68" s="182">
        <v>0</v>
      </c>
      <c r="O68" s="223">
        <v>0</v>
      </c>
      <c r="P68" s="223">
        <v>0</v>
      </c>
      <c r="Q68" s="324" t="s">
        <v>431</v>
      </c>
    </row>
    <row r="69" spans="1:17" x14ac:dyDescent="0.25">
      <c r="A69" s="318" t="s">
        <v>438</v>
      </c>
      <c r="B69" s="182">
        <v>235242</v>
      </c>
      <c r="C69" s="223">
        <v>292108691.47000003</v>
      </c>
      <c r="D69" s="223">
        <v>1241.74</v>
      </c>
      <c r="E69" s="223">
        <v>1241.67</v>
      </c>
      <c r="F69" s="182">
        <v>49396</v>
      </c>
      <c r="G69" s="223">
        <v>59149551.509999998</v>
      </c>
      <c r="H69" s="223">
        <v>1197.46</v>
      </c>
      <c r="I69" s="223">
        <v>1179.96</v>
      </c>
      <c r="J69" s="182">
        <v>7274</v>
      </c>
      <c r="K69" s="223">
        <v>8856060.6899999995</v>
      </c>
      <c r="L69" s="223">
        <v>1217.5</v>
      </c>
      <c r="M69" s="223">
        <v>1221.57</v>
      </c>
      <c r="N69" s="182">
        <v>0</v>
      </c>
      <c r="O69" s="223">
        <v>0</v>
      </c>
      <c r="P69" s="223">
        <v>0</v>
      </c>
      <c r="Q69" s="324" t="s">
        <v>431</v>
      </c>
    </row>
    <row r="70" spans="1:17" x14ac:dyDescent="0.25">
      <c r="A70" s="318" t="s">
        <v>439</v>
      </c>
      <c r="B70" s="182">
        <v>88303</v>
      </c>
      <c r="C70" s="223">
        <v>148501656.02000001</v>
      </c>
      <c r="D70" s="223">
        <v>1681.73</v>
      </c>
      <c r="E70" s="223">
        <v>1653.2</v>
      </c>
      <c r="F70" s="182">
        <v>7947</v>
      </c>
      <c r="G70" s="223">
        <v>13305688.34</v>
      </c>
      <c r="H70" s="223">
        <v>1674.3</v>
      </c>
      <c r="I70" s="223">
        <v>1647.59</v>
      </c>
      <c r="J70" s="182">
        <v>840</v>
      </c>
      <c r="K70" s="223">
        <v>1399774.28</v>
      </c>
      <c r="L70" s="223">
        <v>1666.4</v>
      </c>
      <c r="M70" s="223">
        <v>1637.93</v>
      </c>
      <c r="N70" s="182">
        <v>2</v>
      </c>
      <c r="O70" s="223">
        <v>3204.8</v>
      </c>
      <c r="P70" s="223">
        <v>1602.4</v>
      </c>
      <c r="Q70" s="324">
        <v>1602.4</v>
      </c>
    </row>
    <row r="71" spans="1:17" x14ac:dyDescent="0.25">
      <c r="A71" s="318" t="s">
        <v>440</v>
      </c>
      <c r="B71" s="182">
        <v>23051</v>
      </c>
      <c r="C71" s="223">
        <v>50961806.469999999</v>
      </c>
      <c r="D71" s="223">
        <v>2210.83</v>
      </c>
      <c r="E71" s="223">
        <v>2193.33</v>
      </c>
      <c r="F71" s="182">
        <v>1275</v>
      </c>
      <c r="G71" s="223">
        <v>2791115.73</v>
      </c>
      <c r="H71" s="223">
        <v>2189.11</v>
      </c>
      <c r="I71" s="223">
        <v>2161.75</v>
      </c>
      <c r="J71" s="182">
        <v>140</v>
      </c>
      <c r="K71" s="223">
        <v>303984.40000000002</v>
      </c>
      <c r="L71" s="223">
        <v>2171.3200000000002</v>
      </c>
      <c r="M71" s="223">
        <v>2150.4</v>
      </c>
      <c r="N71" s="182">
        <v>0</v>
      </c>
      <c r="O71" s="223">
        <v>0</v>
      </c>
      <c r="P71" s="223">
        <v>0</v>
      </c>
      <c r="Q71" s="324" t="s">
        <v>431</v>
      </c>
    </row>
    <row r="72" spans="1:17" x14ac:dyDescent="0.25">
      <c r="A72" s="318" t="s">
        <v>487</v>
      </c>
      <c r="B72" s="182">
        <v>7445</v>
      </c>
      <c r="C72" s="223">
        <v>20082181.710000001</v>
      </c>
      <c r="D72" s="223">
        <v>2697.41</v>
      </c>
      <c r="E72" s="223">
        <v>2672.75</v>
      </c>
      <c r="F72" s="182">
        <v>342</v>
      </c>
      <c r="G72" s="223">
        <v>928167.91</v>
      </c>
      <c r="H72" s="223">
        <v>2713.94</v>
      </c>
      <c r="I72" s="223">
        <v>2697.23</v>
      </c>
      <c r="J72" s="182">
        <v>27</v>
      </c>
      <c r="K72" s="223">
        <v>74930.53</v>
      </c>
      <c r="L72" s="223">
        <v>2775.2</v>
      </c>
      <c r="M72" s="223">
        <v>2798.74</v>
      </c>
      <c r="N72" s="182">
        <v>0</v>
      </c>
      <c r="O72" s="223">
        <v>0</v>
      </c>
      <c r="P72" s="223">
        <v>0</v>
      </c>
      <c r="Q72" s="324" t="s">
        <v>431</v>
      </c>
    </row>
    <row r="73" spans="1:17" x14ac:dyDescent="0.25">
      <c r="A73" s="318" t="s">
        <v>488</v>
      </c>
      <c r="B73" s="182">
        <v>2215</v>
      </c>
      <c r="C73" s="223">
        <v>7093538.5</v>
      </c>
      <c r="D73" s="223">
        <v>3202.5</v>
      </c>
      <c r="E73" s="223">
        <v>3181.11</v>
      </c>
      <c r="F73" s="182">
        <v>91</v>
      </c>
      <c r="G73" s="223">
        <v>288929.96000000002</v>
      </c>
      <c r="H73" s="223">
        <v>3175.05</v>
      </c>
      <c r="I73" s="223">
        <v>3157.46</v>
      </c>
      <c r="J73" s="182">
        <v>6</v>
      </c>
      <c r="K73" s="223">
        <v>18771.560000000001</v>
      </c>
      <c r="L73" s="223">
        <v>3128.59</v>
      </c>
      <c r="M73" s="223">
        <v>3065.65</v>
      </c>
      <c r="N73" s="182">
        <v>0</v>
      </c>
      <c r="O73" s="223">
        <v>0</v>
      </c>
      <c r="P73" s="223">
        <v>0</v>
      </c>
      <c r="Q73" s="324" t="s">
        <v>431</v>
      </c>
    </row>
    <row r="74" spans="1:17" x14ac:dyDescent="0.25">
      <c r="A74" s="318" t="s">
        <v>489</v>
      </c>
      <c r="B74" s="182">
        <v>783</v>
      </c>
      <c r="C74" s="223">
        <v>2901455.44</v>
      </c>
      <c r="D74" s="223">
        <v>3705.56</v>
      </c>
      <c r="E74" s="223">
        <v>3682.84</v>
      </c>
      <c r="F74" s="182">
        <v>13</v>
      </c>
      <c r="G74" s="223">
        <v>47329.32</v>
      </c>
      <c r="H74" s="223">
        <v>3640.72</v>
      </c>
      <c r="I74" s="223">
        <v>3606.41</v>
      </c>
      <c r="J74" s="182">
        <v>1</v>
      </c>
      <c r="K74" s="223">
        <v>3769.97</v>
      </c>
      <c r="L74" s="223">
        <v>3769.97</v>
      </c>
      <c r="M74" s="223">
        <v>3769.97</v>
      </c>
      <c r="N74" s="182">
        <v>0</v>
      </c>
      <c r="O74" s="223">
        <v>0</v>
      </c>
      <c r="P74" s="223">
        <v>0</v>
      </c>
      <c r="Q74" s="324" t="s">
        <v>431</v>
      </c>
    </row>
    <row r="75" spans="1:17" ht="15.75" thickBot="1" x14ac:dyDescent="0.3">
      <c r="A75" s="319" t="s">
        <v>490</v>
      </c>
      <c r="B75" s="219">
        <v>570</v>
      </c>
      <c r="C75" s="322">
        <v>2512779.34</v>
      </c>
      <c r="D75" s="322">
        <v>4408.38</v>
      </c>
      <c r="E75" s="322">
        <v>4320.79</v>
      </c>
      <c r="F75" s="219">
        <v>10</v>
      </c>
      <c r="G75" s="322">
        <v>43416.27</v>
      </c>
      <c r="H75" s="322">
        <v>4341.63</v>
      </c>
      <c r="I75" s="322">
        <v>4238.07</v>
      </c>
      <c r="J75" s="219">
        <v>0</v>
      </c>
      <c r="K75" s="322">
        <v>0</v>
      </c>
      <c r="L75" s="322">
        <v>0</v>
      </c>
      <c r="M75" s="322" t="s">
        <v>431</v>
      </c>
      <c r="N75" s="219">
        <v>0</v>
      </c>
      <c r="O75" s="322">
        <v>0</v>
      </c>
      <c r="P75" s="322">
        <v>0</v>
      </c>
      <c r="Q75" s="325" t="s">
        <v>431</v>
      </c>
    </row>
    <row r="76" spans="1:17" ht="16.5" thickBot="1" x14ac:dyDescent="0.3">
      <c r="A76" s="145" t="s">
        <v>528</v>
      </c>
      <c r="B76" s="312">
        <v>904933</v>
      </c>
      <c r="C76" s="313">
        <v>853178264.30999994</v>
      </c>
      <c r="D76" s="311">
        <v>942.81</v>
      </c>
      <c r="E76" s="311">
        <v>823.42</v>
      </c>
      <c r="F76" s="312">
        <v>338820</v>
      </c>
      <c r="G76" s="313">
        <v>235821835.13</v>
      </c>
      <c r="H76" s="311">
        <v>696.01</v>
      </c>
      <c r="I76" s="311">
        <v>601.46</v>
      </c>
      <c r="J76" s="312">
        <v>68925</v>
      </c>
      <c r="K76" s="313">
        <v>41163512.130000003</v>
      </c>
      <c r="L76" s="311">
        <v>597.22</v>
      </c>
      <c r="M76" s="311">
        <v>498.17</v>
      </c>
      <c r="N76" s="312">
        <v>13291</v>
      </c>
      <c r="O76" s="313">
        <v>5382472.1200000001</v>
      </c>
      <c r="P76" s="313">
        <v>404.97</v>
      </c>
      <c r="Q76" s="341">
        <v>399.54</v>
      </c>
    </row>
    <row r="78" spans="1:17" x14ac:dyDescent="0.25">
      <c r="D78" s="8"/>
    </row>
    <row r="79" spans="1:17" x14ac:dyDescent="0.25">
      <c r="B79" s="8"/>
    </row>
    <row r="80" spans="1:17" x14ac:dyDescent="0.25">
      <c r="D80" s="8"/>
      <c r="F80" s="8"/>
      <c r="G80" s="8"/>
    </row>
    <row r="81" spans="2:6" x14ac:dyDescent="0.25">
      <c r="B81" s="8"/>
      <c r="C81" s="8"/>
    </row>
    <row r="82" spans="2:6" x14ac:dyDescent="0.25">
      <c r="C82" s="8"/>
      <c r="F82" s="8"/>
    </row>
    <row r="84" spans="2:6" x14ac:dyDescent="0.25">
      <c r="B84" s="8"/>
      <c r="C84" s="8"/>
    </row>
    <row r="86" spans="2:6" x14ac:dyDescent="0.25">
      <c r="B86" s="8"/>
    </row>
    <row r="87" spans="2:6" x14ac:dyDescent="0.25">
      <c r="B87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1"/>
  <sheetViews>
    <sheetView topLeftCell="A40" zoomScaleNormal="100" workbookViewId="0">
      <selection activeCell="G65" sqref="G65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12" t="s">
        <v>696</v>
      </c>
      <c r="B1" s="412"/>
      <c r="C1" s="412"/>
      <c r="D1" s="412"/>
      <c r="E1" s="412"/>
      <c r="F1" s="412"/>
      <c r="G1" s="412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49" t="s">
        <v>72</v>
      </c>
    </row>
    <row r="4" spans="1:7" ht="15.75" x14ac:dyDescent="0.25">
      <c r="A4" s="86">
        <v>1</v>
      </c>
      <c r="B4" s="343" t="s">
        <v>258</v>
      </c>
      <c r="C4" s="349" t="s">
        <v>417</v>
      </c>
      <c r="D4" s="386" t="s">
        <v>431</v>
      </c>
      <c r="E4" s="386" t="s">
        <v>431</v>
      </c>
      <c r="F4" s="386">
        <v>2</v>
      </c>
      <c r="G4" s="387">
        <v>16</v>
      </c>
    </row>
    <row r="5" spans="1:7" ht="15.75" x14ac:dyDescent="0.25">
      <c r="A5" s="52">
        <v>2</v>
      </c>
      <c r="B5" s="78" t="s">
        <v>636</v>
      </c>
      <c r="C5" s="232" t="s">
        <v>635</v>
      </c>
      <c r="D5" s="383" t="s">
        <v>431</v>
      </c>
      <c r="E5" s="383">
        <v>1</v>
      </c>
      <c r="F5" s="383">
        <v>2</v>
      </c>
      <c r="G5" s="388">
        <v>7</v>
      </c>
    </row>
    <row r="6" spans="1:7" ht="15.75" x14ac:dyDescent="0.25">
      <c r="A6" s="52">
        <v>3</v>
      </c>
      <c r="B6" s="78" t="s">
        <v>501</v>
      </c>
      <c r="C6" s="78" t="s">
        <v>559</v>
      </c>
      <c r="D6" s="383">
        <v>7</v>
      </c>
      <c r="E6" s="383">
        <v>12</v>
      </c>
      <c r="F6" s="383">
        <v>232</v>
      </c>
      <c r="G6" s="388">
        <v>1195</v>
      </c>
    </row>
    <row r="7" spans="1:7" ht="15.75" x14ac:dyDescent="0.25">
      <c r="A7" s="52">
        <v>4</v>
      </c>
      <c r="B7" s="78" t="s">
        <v>259</v>
      </c>
      <c r="C7" s="78" t="s">
        <v>55</v>
      </c>
      <c r="D7" s="383" t="s">
        <v>431</v>
      </c>
      <c r="E7" s="383">
        <v>2</v>
      </c>
      <c r="F7" s="383">
        <v>15</v>
      </c>
      <c r="G7" s="388">
        <v>146</v>
      </c>
    </row>
    <row r="8" spans="1:7" ht="15.75" x14ac:dyDescent="0.25">
      <c r="A8" s="52">
        <v>5</v>
      </c>
      <c r="B8" s="78" t="s">
        <v>261</v>
      </c>
      <c r="C8" s="78" t="s">
        <v>56</v>
      </c>
      <c r="D8" s="383">
        <v>1</v>
      </c>
      <c r="E8" s="383" t="s">
        <v>431</v>
      </c>
      <c r="F8" s="383" t="s">
        <v>431</v>
      </c>
      <c r="G8" s="388">
        <v>1</v>
      </c>
    </row>
    <row r="9" spans="1:7" ht="15.75" x14ac:dyDescent="0.25">
      <c r="A9" s="52">
        <v>6</v>
      </c>
      <c r="B9" s="78" t="s">
        <v>349</v>
      </c>
      <c r="C9" s="78" t="s">
        <v>503</v>
      </c>
      <c r="D9" s="383" t="s">
        <v>431</v>
      </c>
      <c r="E9" s="383" t="s">
        <v>431</v>
      </c>
      <c r="F9" s="383">
        <v>1</v>
      </c>
      <c r="G9" s="388" t="s">
        <v>431</v>
      </c>
    </row>
    <row r="10" spans="1:7" ht="15.75" x14ac:dyDescent="0.25">
      <c r="A10" s="52">
        <v>7</v>
      </c>
      <c r="B10" s="78" t="s">
        <v>262</v>
      </c>
      <c r="C10" s="78" t="s">
        <v>57</v>
      </c>
      <c r="D10" s="383" t="s">
        <v>431</v>
      </c>
      <c r="E10" s="383" t="s">
        <v>431</v>
      </c>
      <c r="F10" s="383">
        <v>2</v>
      </c>
      <c r="G10" s="388">
        <v>16</v>
      </c>
    </row>
    <row r="11" spans="1:7" ht="15.75" x14ac:dyDescent="0.25">
      <c r="A11" s="52">
        <v>8</v>
      </c>
      <c r="B11" s="78" t="s">
        <v>263</v>
      </c>
      <c r="C11" s="78" t="s">
        <v>58</v>
      </c>
      <c r="D11" s="383" t="s">
        <v>431</v>
      </c>
      <c r="E11" s="383" t="s">
        <v>431</v>
      </c>
      <c r="F11" s="383" t="s">
        <v>431</v>
      </c>
      <c r="G11" s="388">
        <v>1</v>
      </c>
    </row>
    <row r="12" spans="1:7" ht="15.75" x14ac:dyDescent="0.25">
      <c r="A12" s="52">
        <v>9</v>
      </c>
      <c r="B12" s="78" t="s">
        <v>264</v>
      </c>
      <c r="C12" s="78" t="s">
        <v>59</v>
      </c>
      <c r="D12" s="383" t="s">
        <v>431</v>
      </c>
      <c r="E12" s="383" t="s">
        <v>431</v>
      </c>
      <c r="F12" s="383">
        <v>1</v>
      </c>
      <c r="G12" s="388">
        <v>1</v>
      </c>
    </row>
    <row r="13" spans="1:7" ht="15.75" x14ac:dyDescent="0.25">
      <c r="A13" s="52">
        <v>10</v>
      </c>
      <c r="B13" s="78" t="s">
        <v>265</v>
      </c>
      <c r="C13" s="78" t="s">
        <v>60</v>
      </c>
      <c r="D13" s="383">
        <v>1</v>
      </c>
      <c r="E13" s="383" t="s">
        <v>431</v>
      </c>
      <c r="F13" s="383" t="s">
        <v>431</v>
      </c>
      <c r="G13" s="388">
        <v>7</v>
      </c>
    </row>
    <row r="14" spans="1:7" ht="15.75" x14ac:dyDescent="0.25">
      <c r="A14" s="52">
        <v>11</v>
      </c>
      <c r="B14" s="78" t="s">
        <v>266</v>
      </c>
      <c r="C14" s="78" t="s">
        <v>61</v>
      </c>
      <c r="D14" s="383" t="s">
        <v>431</v>
      </c>
      <c r="E14" s="383" t="s">
        <v>431</v>
      </c>
      <c r="F14" s="383">
        <v>4</v>
      </c>
      <c r="G14" s="388">
        <v>46</v>
      </c>
    </row>
    <row r="15" spans="1:7" ht="15.75" x14ac:dyDescent="0.25">
      <c r="A15" s="52">
        <v>12</v>
      </c>
      <c r="B15" s="78" t="s">
        <v>408</v>
      </c>
      <c r="C15" s="78" t="s">
        <v>386</v>
      </c>
      <c r="D15" s="383" t="s">
        <v>431</v>
      </c>
      <c r="E15" s="383" t="s">
        <v>431</v>
      </c>
      <c r="F15" s="383" t="s">
        <v>431</v>
      </c>
      <c r="G15" s="388">
        <v>1</v>
      </c>
    </row>
    <row r="16" spans="1:7" ht="15.75" x14ac:dyDescent="0.25">
      <c r="A16" s="52">
        <v>13</v>
      </c>
      <c r="B16" s="78" t="s">
        <v>267</v>
      </c>
      <c r="C16" s="78" t="s">
        <v>352</v>
      </c>
      <c r="D16" s="383">
        <v>5</v>
      </c>
      <c r="E16" s="383">
        <v>4</v>
      </c>
      <c r="F16" s="383">
        <v>28</v>
      </c>
      <c r="G16" s="388">
        <v>83</v>
      </c>
    </row>
    <row r="17" spans="1:7" ht="15.75" x14ac:dyDescent="0.25">
      <c r="A17" s="52">
        <v>14</v>
      </c>
      <c r="B17" s="78" t="s">
        <v>268</v>
      </c>
      <c r="C17" s="78" t="s">
        <v>62</v>
      </c>
      <c r="D17" s="383" t="s">
        <v>431</v>
      </c>
      <c r="E17" s="383" t="s">
        <v>431</v>
      </c>
      <c r="F17" s="383">
        <v>83</v>
      </c>
      <c r="G17" s="388">
        <v>301</v>
      </c>
    </row>
    <row r="18" spans="1:7" ht="15.75" x14ac:dyDescent="0.25">
      <c r="A18" s="52">
        <v>15</v>
      </c>
      <c r="B18" s="78" t="s">
        <v>269</v>
      </c>
      <c r="C18" s="78" t="s">
        <v>63</v>
      </c>
      <c r="D18" s="383">
        <v>2</v>
      </c>
      <c r="E18" s="383">
        <v>2</v>
      </c>
      <c r="F18" s="383">
        <v>40</v>
      </c>
      <c r="G18" s="388">
        <v>155</v>
      </c>
    </row>
    <row r="19" spans="1:7" ht="15.75" x14ac:dyDescent="0.25">
      <c r="A19" s="52">
        <v>16</v>
      </c>
      <c r="B19" s="78" t="s">
        <v>270</v>
      </c>
      <c r="C19" s="78" t="s">
        <v>353</v>
      </c>
      <c r="D19" s="383" t="s">
        <v>431</v>
      </c>
      <c r="E19" s="383" t="s">
        <v>431</v>
      </c>
      <c r="F19" s="383">
        <v>1</v>
      </c>
      <c r="G19" s="388" t="s">
        <v>431</v>
      </c>
    </row>
    <row r="20" spans="1:7" ht="15.75" x14ac:dyDescent="0.25">
      <c r="A20" s="52">
        <v>17</v>
      </c>
      <c r="B20" s="78" t="s">
        <v>271</v>
      </c>
      <c r="C20" s="78" t="s">
        <v>354</v>
      </c>
      <c r="D20" s="383" t="s">
        <v>431</v>
      </c>
      <c r="E20" s="383" t="s">
        <v>431</v>
      </c>
      <c r="F20" s="383" t="s">
        <v>431</v>
      </c>
      <c r="G20" s="388">
        <v>1</v>
      </c>
    </row>
    <row r="21" spans="1:7" ht="15.75" x14ac:dyDescent="0.25">
      <c r="A21" s="52">
        <v>18</v>
      </c>
      <c r="B21" s="78" t="s">
        <v>272</v>
      </c>
      <c r="C21" s="78" t="s">
        <v>355</v>
      </c>
      <c r="D21" s="383">
        <v>2</v>
      </c>
      <c r="E21" s="383">
        <v>1</v>
      </c>
      <c r="F21" s="383">
        <v>2</v>
      </c>
      <c r="G21" s="388">
        <v>18</v>
      </c>
    </row>
    <row r="22" spans="1:7" ht="15.75" x14ac:dyDescent="0.25">
      <c r="A22" s="52">
        <v>19</v>
      </c>
      <c r="B22" s="78" t="s">
        <v>390</v>
      </c>
      <c r="C22" s="78" t="s">
        <v>383</v>
      </c>
      <c r="D22" s="383" t="s">
        <v>431</v>
      </c>
      <c r="E22" s="383" t="s">
        <v>431</v>
      </c>
      <c r="F22" s="383">
        <v>5</v>
      </c>
      <c r="G22" s="388">
        <v>21</v>
      </c>
    </row>
    <row r="23" spans="1:7" ht="15.75" x14ac:dyDescent="0.25">
      <c r="A23" s="52">
        <v>20</v>
      </c>
      <c r="B23" s="78" t="s">
        <v>569</v>
      </c>
      <c r="C23" s="78" t="s">
        <v>570</v>
      </c>
      <c r="D23" s="383">
        <v>1</v>
      </c>
      <c r="E23" s="383">
        <v>2</v>
      </c>
      <c r="F23" s="383">
        <v>68</v>
      </c>
      <c r="G23" s="388">
        <v>354</v>
      </c>
    </row>
    <row r="24" spans="1:7" ht="15.75" x14ac:dyDescent="0.25">
      <c r="A24" s="52">
        <v>21</v>
      </c>
      <c r="B24" s="78" t="s">
        <v>273</v>
      </c>
      <c r="C24" s="78" t="s">
        <v>504</v>
      </c>
      <c r="D24" s="383" t="s">
        <v>431</v>
      </c>
      <c r="E24" s="383" t="s">
        <v>431</v>
      </c>
      <c r="F24" s="383">
        <v>1</v>
      </c>
      <c r="G24" s="388">
        <v>5</v>
      </c>
    </row>
    <row r="25" spans="1:7" ht="15.75" x14ac:dyDescent="0.25">
      <c r="A25" s="52">
        <v>22</v>
      </c>
      <c r="B25" s="78" t="s">
        <v>274</v>
      </c>
      <c r="C25" s="78" t="s">
        <v>505</v>
      </c>
      <c r="D25" s="383" t="s">
        <v>431</v>
      </c>
      <c r="E25" s="383" t="s">
        <v>431</v>
      </c>
      <c r="F25" s="383">
        <v>1</v>
      </c>
      <c r="G25" s="388">
        <v>4</v>
      </c>
    </row>
    <row r="26" spans="1:7" ht="15.75" x14ac:dyDescent="0.25">
      <c r="A26" s="52">
        <v>23</v>
      </c>
      <c r="B26" s="78" t="s">
        <v>641</v>
      </c>
      <c r="C26" s="78" t="s">
        <v>642</v>
      </c>
      <c r="D26" s="383" t="s">
        <v>431</v>
      </c>
      <c r="E26" s="383" t="s">
        <v>431</v>
      </c>
      <c r="F26" s="383">
        <v>3</v>
      </c>
      <c r="G26" s="388">
        <v>18</v>
      </c>
    </row>
    <row r="27" spans="1:7" ht="15.75" x14ac:dyDescent="0.25">
      <c r="A27" s="52">
        <v>24</v>
      </c>
      <c r="B27" s="78" t="s">
        <v>275</v>
      </c>
      <c r="C27" s="78" t="s">
        <v>507</v>
      </c>
      <c r="D27" s="383" t="s">
        <v>431</v>
      </c>
      <c r="E27" s="383" t="s">
        <v>431</v>
      </c>
      <c r="F27" s="383">
        <v>15</v>
      </c>
      <c r="G27" s="388">
        <v>36</v>
      </c>
    </row>
    <row r="28" spans="1:7" ht="15.75" x14ac:dyDescent="0.25">
      <c r="A28" s="52">
        <v>25</v>
      </c>
      <c r="B28" s="78" t="s">
        <v>276</v>
      </c>
      <c r="C28" s="78" t="s">
        <v>508</v>
      </c>
      <c r="D28" s="383" t="s">
        <v>431</v>
      </c>
      <c r="E28" s="383" t="s">
        <v>431</v>
      </c>
      <c r="F28" s="383">
        <v>11</v>
      </c>
      <c r="G28" s="388">
        <v>85</v>
      </c>
    </row>
    <row r="29" spans="1:7" ht="15.75" x14ac:dyDescent="0.25">
      <c r="A29" s="52">
        <v>26</v>
      </c>
      <c r="B29" s="78" t="s">
        <v>277</v>
      </c>
      <c r="C29" s="78" t="s">
        <v>509</v>
      </c>
      <c r="D29" s="383" t="s">
        <v>431</v>
      </c>
      <c r="E29" s="383" t="s">
        <v>431</v>
      </c>
      <c r="F29" s="383">
        <v>3</v>
      </c>
      <c r="G29" s="388">
        <v>32</v>
      </c>
    </row>
    <row r="30" spans="1:7" ht="15.75" x14ac:dyDescent="0.25">
      <c r="A30" s="52">
        <v>27</v>
      </c>
      <c r="B30" s="78" t="s">
        <v>278</v>
      </c>
      <c r="C30" s="78" t="s">
        <v>510</v>
      </c>
      <c r="D30" s="383" t="s">
        <v>431</v>
      </c>
      <c r="E30" s="383" t="s">
        <v>431</v>
      </c>
      <c r="F30" s="383" t="s">
        <v>431</v>
      </c>
      <c r="G30" s="388">
        <v>4</v>
      </c>
    </row>
    <row r="31" spans="1:7" ht="15.75" x14ac:dyDescent="0.25">
      <c r="A31" s="52">
        <v>28</v>
      </c>
      <c r="B31" s="78" t="s">
        <v>279</v>
      </c>
      <c r="C31" s="78" t="s">
        <v>511</v>
      </c>
      <c r="D31" s="383">
        <v>1</v>
      </c>
      <c r="E31" s="383" t="s">
        <v>431</v>
      </c>
      <c r="F31" s="383">
        <v>3</v>
      </c>
      <c r="G31" s="388">
        <v>3</v>
      </c>
    </row>
    <row r="32" spans="1:7" ht="15.75" x14ac:dyDescent="0.25">
      <c r="A32" s="52">
        <v>29</v>
      </c>
      <c r="B32" s="78" t="s">
        <v>280</v>
      </c>
      <c r="C32" s="78" t="s">
        <v>632</v>
      </c>
      <c r="D32" s="383">
        <v>5</v>
      </c>
      <c r="E32" s="383">
        <v>10</v>
      </c>
      <c r="F32" s="383">
        <v>211</v>
      </c>
      <c r="G32" s="388">
        <v>944</v>
      </c>
    </row>
    <row r="33" spans="1:7" ht="15.75" x14ac:dyDescent="0.25">
      <c r="A33" s="52">
        <v>30</v>
      </c>
      <c r="B33" s="78" t="s">
        <v>281</v>
      </c>
      <c r="C33" s="78" t="s">
        <v>512</v>
      </c>
      <c r="D33" s="383" t="s">
        <v>431</v>
      </c>
      <c r="E33" s="383" t="s">
        <v>431</v>
      </c>
      <c r="F33" s="383">
        <v>1</v>
      </c>
      <c r="G33" s="388">
        <v>14</v>
      </c>
    </row>
    <row r="34" spans="1:7" ht="15.75" x14ac:dyDescent="0.25">
      <c r="A34" s="52">
        <v>31</v>
      </c>
      <c r="B34" s="78" t="s">
        <v>282</v>
      </c>
      <c r="C34" s="78" t="s">
        <v>513</v>
      </c>
      <c r="D34" s="383" t="s">
        <v>431</v>
      </c>
      <c r="E34" s="383" t="s">
        <v>431</v>
      </c>
      <c r="F34" s="383" t="s">
        <v>431</v>
      </c>
      <c r="G34" s="388">
        <v>1</v>
      </c>
    </row>
    <row r="35" spans="1:7" ht="15.75" x14ac:dyDescent="0.25">
      <c r="A35" s="52">
        <v>32</v>
      </c>
      <c r="B35" s="78" t="s">
        <v>283</v>
      </c>
      <c r="C35" s="78" t="s">
        <v>514</v>
      </c>
      <c r="D35" s="383" t="s">
        <v>431</v>
      </c>
      <c r="E35" s="383" t="s">
        <v>431</v>
      </c>
      <c r="F35" s="383">
        <v>1</v>
      </c>
      <c r="G35" s="388">
        <v>17</v>
      </c>
    </row>
    <row r="36" spans="1:7" ht="15.75" x14ac:dyDescent="0.25">
      <c r="A36" s="52">
        <v>33</v>
      </c>
      <c r="B36" s="78" t="s">
        <v>284</v>
      </c>
      <c r="C36" s="78" t="s">
        <v>515</v>
      </c>
      <c r="D36" s="383" t="s">
        <v>431</v>
      </c>
      <c r="E36" s="383" t="s">
        <v>431</v>
      </c>
      <c r="F36" s="383">
        <v>1</v>
      </c>
      <c r="G36" s="388">
        <v>2</v>
      </c>
    </row>
    <row r="37" spans="1:7" ht="15.75" x14ac:dyDescent="0.25">
      <c r="A37" s="52">
        <v>34</v>
      </c>
      <c r="B37" s="78" t="s">
        <v>400</v>
      </c>
      <c r="C37" s="78" t="s">
        <v>323</v>
      </c>
      <c r="D37" s="383" t="s">
        <v>431</v>
      </c>
      <c r="E37" s="383" t="s">
        <v>431</v>
      </c>
      <c r="F37" s="383">
        <v>2</v>
      </c>
      <c r="G37" s="388" t="s">
        <v>431</v>
      </c>
    </row>
    <row r="38" spans="1:7" ht="15.75" x14ac:dyDescent="0.25">
      <c r="A38" s="52">
        <v>35</v>
      </c>
      <c r="B38" s="78" t="s">
        <v>285</v>
      </c>
      <c r="C38" s="78" t="s">
        <v>516</v>
      </c>
      <c r="D38" s="383" t="s">
        <v>431</v>
      </c>
      <c r="E38" s="383" t="s">
        <v>431</v>
      </c>
      <c r="F38" s="383" t="s">
        <v>431</v>
      </c>
      <c r="G38" s="388">
        <v>1</v>
      </c>
    </row>
    <row r="39" spans="1:7" ht="15.75" x14ac:dyDescent="0.25">
      <c r="A39" s="52">
        <v>36</v>
      </c>
      <c r="B39" s="78" t="s">
        <v>286</v>
      </c>
      <c r="C39" s="78" t="s">
        <v>517</v>
      </c>
      <c r="D39" s="383">
        <v>4</v>
      </c>
      <c r="E39" s="383">
        <v>3</v>
      </c>
      <c r="F39" s="383">
        <v>25</v>
      </c>
      <c r="G39" s="388">
        <v>67</v>
      </c>
    </row>
    <row r="40" spans="1:7" ht="15.75" x14ac:dyDescent="0.25">
      <c r="A40" s="52">
        <v>37</v>
      </c>
      <c r="B40" s="78" t="s">
        <v>287</v>
      </c>
      <c r="C40" s="78" t="s">
        <v>518</v>
      </c>
      <c r="D40" s="383" t="s">
        <v>431</v>
      </c>
      <c r="E40" s="383" t="s">
        <v>431</v>
      </c>
      <c r="F40" s="383">
        <v>5</v>
      </c>
      <c r="G40" s="388">
        <v>60</v>
      </c>
    </row>
    <row r="41" spans="1:7" ht="15.75" x14ac:dyDescent="0.25">
      <c r="A41" s="52">
        <v>38</v>
      </c>
      <c r="B41" s="78" t="s">
        <v>288</v>
      </c>
      <c r="C41" s="78" t="s">
        <v>519</v>
      </c>
      <c r="D41" s="383" t="s">
        <v>431</v>
      </c>
      <c r="E41" s="383" t="s">
        <v>431</v>
      </c>
      <c r="F41" s="383">
        <v>1</v>
      </c>
      <c r="G41" s="388">
        <v>2</v>
      </c>
    </row>
    <row r="42" spans="1:7" ht="15.75" x14ac:dyDescent="0.25">
      <c r="A42" s="52">
        <v>39</v>
      </c>
      <c r="B42" s="78" t="s">
        <v>406</v>
      </c>
      <c r="C42" s="78" t="s">
        <v>520</v>
      </c>
      <c r="D42" s="383" t="s">
        <v>431</v>
      </c>
      <c r="E42" s="383" t="s">
        <v>431</v>
      </c>
      <c r="F42" s="383" t="s">
        <v>431</v>
      </c>
      <c r="G42" s="388">
        <v>2</v>
      </c>
    </row>
    <row r="43" spans="1:7" ht="15.75" x14ac:dyDescent="0.25">
      <c r="A43" s="52">
        <v>40</v>
      </c>
      <c r="B43" s="78" t="s">
        <v>396</v>
      </c>
      <c r="C43" s="78" t="s">
        <v>558</v>
      </c>
      <c r="D43" s="383" t="s">
        <v>431</v>
      </c>
      <c r="E43" s="383" t="s">
        <v>431</v>
      </c>
      <c r="F43" s="383" t="s">
        <v>431</v>
      </c>
      <c r="G43" s="388">
        <v>1</v>
      </c>
    </row>
    <row r="44" spans="1:7" ht="15.75" x14ac:dyDescent="0.25">
      <c r="A44" s="52">
        <v>41</v>
      </c>
      <c r="B44" s="78" t="s">
        <v>289</v>
      </c>
      <c r="C44" s="78" t="s">
        <v>629</v>
      </c>
      <c r="D44" s="383" t="s">
        <v>431</v>
      </c>
      <c r="E44" s="383" t="s">
        <v>431</v>
      </c>
      <c r="F44" s="383">
        <v>1</v>
      </c>
      <c r="G44" s="388">
        <v>1</v>
      </c>
    </row>
    <row r="45" spans="1:7" ht="15.75" x14ac:dyDescent="0.25">
      <c r="A45" s="52">
        <v>42</v>
      </c>
      <c r="B45" s="78" t="s">
        <v>290</v>
      </c>
      <c r="C45" s="78" t="s">
        <v>521</v>
      </c>
      <c r="D45" s="383">
        <v>1</v>
      </c>
      <c r="E45" s="383" t="s">
        <v>431</v>
      </c>
      <c r="F45" s="383" t="s">
        <v>431</v>
      </c>
      <c r="G45" s="388">
        <v>3</v>
      </c>
    </row>
    <row r="46" spans="1:7" ht="15.75" x14ac:dyDescent="0.25">
      <c r="A46" s="52">
        <v>43</v>
      </c>
      <c r="B46" s="78" t="s">
        <v>291</v>
      </c>
      <c r="C46" s="78" t="s">
        <v>522</v>
      </c>
      <c r="D46" s="383" t="s">
        <v>431</v>
      </c>
      <c r="E46" s="383">
        <v>1</v>
      </c>
      <c r="F46" s="383" t="s">
        <v>431</v>
      </c>
      <c r="G46" s="388">
        <v>1</v>
      </c>
    </row>
    <row r="47" spans="1:7" ht="15.75" x14ac:dyDescent="0.25">
      <c r="A47" s="52">
        <v>44</v>
      </c>
      <c r="B47" s="78" t="s">
        <v>292</v>
      </c>
      <c r="C47" s="78" t="s">
        <v>523</v>
      </c>
      <c r="D47" s="383">
        <v>1</v>
      </c>
      <c r="E47" s="383">
        <v>1</v>
      </c>
      <c r="F47" s="383">
        <v>2</v>
      </c>
      <c r="G47" s="388">
        <v>23</v>
      </c>
    </row>
    <row r="48" spans="1:7" ht="15.75" x14ac:dyDescent="0.25">
      <c r="A48" s="52">
        <v>45</v>
      </c>
      <c r="B48" s="78" t="s">
        <v>293</v>
      </c>
      <c r="C48" s="78" t="s">
        <v>524</v>
      </c>
      <c r="D48" s="383" t="s">
        <v>431</v>
      </c>
      <c r="E48" s="383" t="s">
        <v>431</v>
      </c>
      <c r="F48" s="383" t="s">
        <v>431</v>
      </c>
      <c r="G48" s="388">
        <v>5</v>
      </c>
    </row>
    <row r="49" spans="1:7" ht="15.75" x14ac:dyDescent="0.25">
      <c r="A49" s="52">
        <v>46</v>
      </c>
      <c r="B49" s="78" t="s">
        <v>294</v>
      </c>
      <c r="C49" s="78" t="s">
        <v>630</v>
      </c>
      <c r="D49" s="383">
        <v>1</v>
      </c>
      <c r="E49" s="383" t="s">
        <v>431</v>
      </c>
      <c r="F49" s="383" t="s">
        <v>431</v>
      </c>
      <c r="G49" s="388">
        <v>1</v>
      </c>
    </row>
    <row r="50" spans="1:7" ht="15.75" x14ac:dyDescent="0.25">
      <c r="A50" s="52">
        <v>47</v>
      </c>
      <c r="B50" s="78" t="s">
        <v>351</v>
      </c>
      <c r="C50" s="78" t="s">
        <v>525</v>
      </c>
      <c r="D50" s="383" t="s">
        <v>431</v>
      </c>
      <c r="E50" s="383" t="s">
        <v>431</v>
      </c>
      <c r="F50" s="383" t="s">
        <v>431</v>
      </c>
      <c r="G50" s="388">
        <v>3</v>
      </c>
    </row>
    <row r="51" spans="1:7" ht="15.75" x14ac:dyDescent="0.25">
      <c r="A51" s="52">
        <v>48</v>
      </c>
      <c r="B51" s="78" t="s">
        <v>295</v>
      </c>
      <c r="C51" s="78" t="s">
        <v>526</v>
      </c>
      <c r="D51" s="383" t="s">
        <v>431</v>
      </c>
      <c r="E51" s="383">
        <v>1</v>
      </c>
      <c r="F51" s="383" t="s">
        <v>431</v>
      </c>
      <c r="G51" s="388" t="s">
        <v>431</v>
      </c>
    </row>
    <row r="52" spans="1:7" ht="15.75" x14ac:dyDescent="0.25">
      <c r="A52" s="52">
        <v>49</v>
      </c>
      <c r="B52" s="78" t="s">
        <v>402</v>
      </c>
      <c r="C52" s="78" t="s">
        <v>380</v>
      </c>
      <c r="D52" s="383" t="s">
        <v>431</v>
      </c>
      <c r="E52" s="383" t="s">
        <v>431</v>
      </c>
      <c r="F52" s="383">
        <v>3</v>
      </c>
      <c r="G52" s="388">
        <v>23</v>
      </c>
    </row>
    <row r="53" spans="1:7" ht="15.75" x14ac:dyDescent="0.25">
      <c r="A53" s="52">
        <v>50</v>
      </c>
      <c r="B53" s="78" t="s">
        <v>296</v>
      </c>
      <c r="C53" s="78" t="s">
        <v>527</v>
      </c>
      <c r="D53" s="383" t="s">
        <v>431</v>
      </c>
      <c r="E53" s="383" t="s">
        <v>431</v>
      </c>
      <c r="F53" s="383" t="s">
        <v>431</v>
      </c>
      <c r="G53" s="388">
        <v>2</v>
      </c>
    </row>
    <row r="54" spans="1:7" ht="15.75" x14ac:dyDescent="0.25">
      <c r="A54" s="52">
        <v>51</v>
      </c>
      <c r="B54" s="78" t="s">
        <v>297</v>
      </c>
      <c r="C54" s="78" t="s">
        <v>64</v>
      </c>
      <c r="D54" s="383" t="s">
        <v>431</v>
      </c>
      <c r="E54" s="383" t="s">
        <v>431</v>
      </c>
      <c r="F54" s="383">
        <v>1</v>
      </c>
      <c r="G54" s="388">
        <v>3</v>
      </c>
    </row>
    <row r="55" spans="1:7" ht="15.75" x14ac:dyDescent="0.25">
      <c r="A55" s="52">
        <v>52</v>
      </c>
      <c r="B55" s="78" t="s">
        <v>298</v>
      </c>
      <c r="C55" s="78" t="s">
        <v>65</v>
      </c>
      <c r="D55" s="383" t="s">
        <v>431</v>
      </c>
      <c r="E55" s="383">
        <v>1</v>
      </c>
      <c r="F55" s="383">
        <v>14</v>
      </c>
      <c r="G55" s="388">
        <v>110</v>
      </c>
    </row>
    <row r="56" spans="1:7" ht="15.75" x14ac:dyDescent="0.25">
      <c r="A56" s="52">
        <v>53</v>
      </c>
      <c r="B56" s="78" t="s">
        <v>299</v>
      </c>
      <c r="C56" s="78" t="s">
        <v>66</v>
      </c>
      <c r="D56" s="383" t="s">
        <v>431</v>
      </c>
      <c r="E56" s="383" t="s">
        <v>431</v>
      </c>
      <c r="F56" s="383">
        <v>1</v>
      </c>
      <c r="G56" s="388">
        <v>24</v>
      </c>
    </row>
    <row r="57" spans="1:7" ht="15.75" x14ac:dyDescent="0.25">
      <c r="A57" s="52">
        <v>54</v>
      </c>
      <c r="B57" s="78" t="s">
        <v>300</v>
      </c>
      <c r="C57" s="78" t="s">
        <v>67</v>
      </c>
      <c r="D57" s="383" t="s">
        <v>431</v>
      </c>
      <c r="E57" s="383" t="s">
        <v>431</v>
      </c>
      <c r="F57" s="383" t="s">
        <v>431</v>
      </c>
      <c r="G57" s="388">
        <v>10</v>
      </c>
    </row>
    <row r="58" spans="1:7" ht="15.75" x14ac:dyDescent="0.25">
      <c r="A58" s="52">
        <v>55</v>
      </c>
      <c r="B58" s="7" t="s">
        <v>301</v>
      </c>
      <c r="C58" s="7" t="s">
        <v>68</v>
      </c>
      <c r="D58" s="84">
        <v>8</v>
      </c>
      <c r="E58" s="84">
        <v>12</v>
      </c>
      <c r="F58" s="84">
        <v>218</v>
      </c>
      <c r="G58" s="389">
        <v>1094</v>
      </c>
    </row>
    <row r="59" spans="1:7" ht="15.75" x14ac:dyDescent="0.25">
      <c r="A59" s="52">
        <v>56</v>
      </c>
      <c r="B59" s="7" t="s">
        <v>302</v>
      </c>
      <c r="C59" s="7" t="s">
        <v>69</v>
      </c>
      <c r="D59" s="84" t="s">
        <v>431</v>
      </c>
      <c r="E59" s="84" t="s">
        <v>431</v>
      </c>
      <c r="F59" s="84">
        <v>1</v>
      </c>
      <c r="G59" s="389">
        <v>24</v>
      </c>
    </row>
    <row r="60" spans="1:7" ht="16.5" thickBot="1" x14ac:dyDescent="0.3">
      <c r="A60" s="284">
        <v>57</v>
      </c>
      <c r="B60" s="285" t="s">
        <v>303</v>
      </c>
      <c r="C60" s="285" t="s">
        <v>73</v>
      </c>
      <c r="D60" s="390" t="s">
        <v>431</v>
      </c>
      <c r="E60" s="390">
        <v>1</v>
      </c>
      <c r="F60" s="390">
        <v>13</v>
      </c>
      <c r="G60" s="391">
        <v>94</v>
      </c>
    </row>
    <row r="61" spans="1:7" ht="16.5" thickBot="1" x14ac:dyDescent="0.3">
      <c r="A61" s="392"/>
      <c r="B61" s="393"/>
      <c r="C61" s="250" t="s">
        <v>530</v>
      </c>
      <c r="D61" s="250">
        <f>SUM(D6:D60)</f>
        <v>40</v>
      </c>
      <c r="E61" s="250">
        <f>SUM(E6:E60)</f>
        <v>53</v>
      </c>
      <c r="F61" s="250">
        <f>SUM(F4:F60)</f>
        <v>1024</v>
      </c>
      <c r="G61" s="212">
        <f>SUM(G4:G60)</f>
        <v>5089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E35"/>
  <sheetViews>
    <sheetView zoomScaleNormal="100" workbookViewId="0">
      <selection activeCell="F25" sqref="F25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</cols>
  <sheetData>
    <row r="1" spans="1:5" s="2" customFormat="1" ht="15.75" x14ac:dyDescent="0.25">
      <c r="A1" s="412" t="s">
        <v>697</v>
      </c>
      <c r="B1" s="412"/>
      <c r="C1" s="412"/>
      <c r="D1" s="412"/>
      <c r="E1" s="412"/>
    </row>
    <row r="3" spans="1:5" x14ac:dyDescent="0.25">
      <c r="A3" s="2" t="s">
        <v>304</v>
      </c>
    </row>
    <row r="4" spans="1:5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433</v>
      </c>
    </row>
    <row r="5" spans="1:5" s="2" customFormat="1" x14ac:dyDescent="0.25">
      <c r="A5" s="1" t="s">
        <v>13</v>
      </c>
      <c r="B5" s="3"/>
      <c r="C5" s="4"/>
      <c r="D5" s="4"/>
      <c r="E5" s="1"/>
    </row>
    <row r="6" spans="1:5" x14ac:dyDescent="0.25">
      <c r="A6" s="5" t="s">
        <v>5</v>
      </c>
      <c r="B6" s="6">
        <v>1009679</v>
      </c>
      <c r="C6" s="13">
        <v>1312297837.5699999</v>
      </c>
      <c r="D6" s="13">
        <v>1299.72</v>
      </c>
      <c r="E6" s="22">
        <v>1245.57</v>
      </c>
    </row>
    <row r="7" spans="1:5" x14ac:dyDescent="0.25">
      <c r="A7" s="235" t="s">
        <v>603</v>
      </c>
      <c r="B7" s="6">
        <v>4037</v>
      </c>
      <c r="C7" s="13">
        <v>1638008.36</v>
      </c>
      <c r="D7" s="13">
        <v>405.75</v>
      </c>
      <c r="E7" s="22">
        <v>399.54</v>
      </c>
    </row>
    <row r="8" spans="1:5" x14ac:dyDescent="0.25">
      <c r="A8" s="1" t="s">
        <v>6</v>
      </c>
      <c r="B8" s="6">
        <v>32282</v>
      </c>
      <c r="C8" s="13">
        <v>16831566.780000001</v>
      </c>
      <c r="D8" s="13">
        <v>521.39</v>
      </c>
      <c r="E8" s="22">
        <v>426.17</v>
      </c>
    </row>
    <row r="9" spans="1:5" x14ac:dyDescent="0.25">
      <c r="A9" s="1" t="s">
        <v>45</v>
      </c>
      <c r="B9" s="6">
        <v>108265</v>
      </c>
      <c r="C9" s="13">
        <v>82549044.790000007</v>
      </c>
      <c r="D9" s="13">
        <v>762.47</v>
      </c>
      <c r="E9" s="22">
        <v>651.45000000000005</v>
      </c>
    </row>
    <row r="10" spans="1:5" x14ac:dyDescent="0.25">
      <c r="A10" s="1" t="s">
        <v>8</v>
      </c>
      <c r="B10" s="6">
        <v>9573</v>
      </c>
      <c r="C10" s="13">
        <v>4237818.72</v>
      </c>
      <c r="D10" s="13">
        <v>442.68</v>
      </c>
      <c r="E10" s="22">
        <v>399.54</v>
      </c>
    </row>
    <row r="11" spans="1:5" ht="15.75" x14ac:dyDescent="0.25">
      <c r="A11" s="45" t="s">
        <v>10</v>
      </c>
      <c r="B11" s="47">
        <f>SUM(B6:B10)</f>
        <v>1163836</v>
      </c>
      <c r="C11" s="49">
        <f>SUM(C6:C10)</f>
        <v>1417554276.2199998</v>
      </c>
      <c r="D11" s="49"/>
      <c r="E11" s="49"/>
    </row>
    <row r="13" spans="1:5" x14ac:dyDescent="0.25">
      <c r="A13" s="2" t="s">
        <v>305</v>
      </c>
    </row>
    <row r="14" spans="1:5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433</v>
      </c>
    </row>
    <row r="15" spans="1:5" s="2" customFormat="1" x14ac:dyDescent="0.25">
      <c r="A15" s="1" t="s">
        <v>13</v>
      </c>
      <c r="B15" s="3"/>
      <c r="C15" s="4"/>
      <c r="D15" s="4"/>
      <c r="E15" s="1"/>
    </row>
    <row r="16" spans="1:5" x14ac:dyDescent="0.25">
      <c r="A16" s="5" t="s">
        <v>5</v>
      </c>
      <c r="B16" s="6">
        <v>893948</v>
      </c>
      <c r="C16" s="13">
        <v>912374085.85000002</v>
      </c>
      <c r="D16" s="13">
        <v>1020.61</v>
      </c>
      <c r="E16" s="7">
        <v>886.08</v>
      </c>
    </row>
    <row r="17" spans="1:5" x14ac:dyDescent="0.25">
      <c r="A17" s="235" t="s">
        <v>603</v>
      </c>
      <c r="B17" s="6">
        <v>10985</v>
      </c>
      <c r="C17" s="13">
        <v>4431735.45</v>
      </c>
      <c r="D17" s="13">
        <v>403.44</v>
      </c>
      <c r="E17" s="7">
        <v>399.54</v>
      </c>
    </row>
    <row r="18" spans="1:5" x14ac:dyDescent="0.25">
      <c r="A18" s="1" t="s">
        <v>6</v>
      </c>
      <c r="B18" s="6">
        <v>338820</v>
      </c>
      <c r="C18" s="13">
        <v>250552082.69999999</v>
      </c>
      <c r="D18" s="13">
        <v>739.48</v>
      </c>
      <c r="E18" s="7">
        <v>638.24</v>
      </c>
    </row>
    <row r="19" spans="1:5" x14ac:dyDescent="0.25">
      <c r="A19" s="1" t="s">
        <v>45</v>
      </c>
      <c r="B19" s="6">
        <v>68925</v>
      </c>
      <c r="C19" s="13">
        <v>43388289.770000003</v>
      </c>
      <c r="D19" s="13">
        <v>629.5</v>
      </c>
      <c r="E19" s="7">
        <v>529.45000000000005</v>
      </c>
    </row>
    <row r="20" spans="1:5" x14ac:dyDescent="0.25">
      <c r="A20" s="1" t="s">
        <v>8</v>
      </c>
      <c r="B20" s="6">
        <v>13291</v>
      </c>
      <c r="C20" s="13">
        <v>5501743</v>
      </c>
      <c r="D20" s="13">
        <v>413.95</v>
      </c>
      <c r="E20" s="230">
        <v>399.54</v>
      </c>
    </row>
    <row r="21" spans="1:5" ht="15.75" x14ac:dyDescent="0.25">
      <c r="A21" s="45" t="s">
        <v>10</v>
      </c>
      <c r="B21" s="47">
        <f>SUM(B16:B20)</f>
        <v>1325969</v>
      </c>
      <c r="C21" s="49">
        <f>SUM(C16:C20)</f>
        <v>1216247936.77</v>
      </c>
      <c r="D21" s="49"/>
      <c r="E21" s="49"/>
    </row>
    <row r="22" spans="1:5" x14ac:dyDescent="0.25">
      <c r="B22" s="8"/>
    </row>
    <row r="23" spans="1:5" x14ac:dyDescent="0.25">
      <c r="A23" s="2" t="s">
        <v>306</v>
      </c>
    </row>
    <row r="24" spans="1:5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433</v>
      </c>
    </row>
    <row r="25" spans="1:5" s="2" customFormat="1" x14ac:dyDescent="0.25">
      <c r="A25" s="1" t="s">
        <v>13</v>
      </c>
      <c r="B25" s="3"/>
      <c r="C25" s="4"/>
      <c r="D25" s="4"/>
      <c r="E25" s="1"/>
    </row>
    <row r="26" spans="1:5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431</v>
      </c>
    </row>
    <row r="27" spans="1:5" x14ac:dyDescent="0.25">
      <c r="A27" s="235" t="s">
        <v>603</v>
      </c>
      <c r="B27" s="6">
        <v>0</v>
      </c>
      <c r="C27" s="13">
        <v>0</v>
      </c>
      <c r="D27" s="13">
        <v>0</v>
      </c>
      <c r="E27" s="7" t="s">
        <v>431</v>
      </c>
    </row>
    <row r="28" spans="1:5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431</v>
      </c>
    </row>
    <row r="29" spans="1:5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431</v>
      </c>
    </row>
    <row r="30" spans="1:5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431</v>
      </c>
    </row>
    <row r="31" spans="1:5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4" spans="2:4" x14ac:dyDescent="0.25">
      <c r="C34" s="8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6" workbookViewId="0">
      <selection activeCell="H65" sqref="H65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  <col min="16" max="16" width="12.7109375" bestFit="1" customWidth="1"/>
  </cols>
  <sheetData>
    <row r="1" spans="1:13" s="42" customFormat="1" ht="15.75" x14ac:dyDescent="0.25">
      <c r="A1" s="412" t="s">
        <v>698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7" t="s">
        <v>18</v>
      </c>
      <c r="B3" s="429" t="s">
        <v>5</v>
      </c>
      <c r="C3" s="430"/>
      <c r="D3" s="430"/>
      <c r="E3" s="429" t="s">
        <v>6</v>
      </c>
      <c r="F3" s="430"/>
      <c r="G3" s="430"/>
      <c r="H3" s="429" t="s">
        <v>19</v>
      </c>
      <c r="I3" s="430"/>
      <c r="J3" s="430"/>
      <c r="K3" s="429" t="s">
        <v>20</v>
      </c>
      <c r="L3" s="430"/>
      <c r="M3" s="430"/>
    </row>
    <row r="4" spans="1:13" x14ac:dyDescent="0.25">
      <c r="A4" s="428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212378</v>
      </c>
      <c r="C5" s="30"/>
      <c r="D5" s="31">
        <v>354.85</v>
      </c>
      <c r="E5" s="30">
        <v>119525</v>
      </c>
      <c r="F5" s="30"/>
      <c r="G5" s="223">
        <v>365.4</v>
      </c>
      <c r="H5" s="182">
        <v>61008</v>
      </c>
      <c r="I5" s="30"/>
      <c r="J5" s="31">
        <v>404.21</v>
      </c>
      <c r="K5" s="30">
        <v>18360</v>
      </c>
      <c r="L5" s="30"/>
      <c r="M5" s="31">
        <v>322.55</v>
      </c>
    </row>
    <row r="6" spans="1:13" x14ac:dyDescent="0.25">
      <c r="A6" s="7" t="s">
        <v>80</v>
      </c>
      <c r="B6" s="30">
        <v>668731</v>
      </c>
      <c r="C6" s="6"/>
      <c r="D6" s="31">
        <v>724.67</v>
      </c>
      <c r="E6" s="30">
        <v>176683</v>
      </c>
      <c r="F6" s="6"/>
      <c r="G6" s="223">
        <v>705.01</v>
      </c>
      <c r="H6" s="182">
        <v>84151</v>
      </c>
      <c r="I6" s="6"/>
      <c r="J6" s="31">
        <v>691.73</v>
      </c>
      <c r="K6" s="30">
        <v>4495</v>
      </c>
      <c r="L6" s="6"/>
      <c r="M6" s="31">
        <v>846.12</v>
      </c>
    </row>
    <row r="7" spans="1:13" x14ac:dyDescent="0.25">
      <c r="A7" s="7" t="s">
        <v>23</v>
      </c>
      <c r="B7" s="30">
        <v>548964</v>
      </c>
      <c r="C7" s="6"/>
      <c r="D7" s="31">
        <v>1253.3399999999999</v>
      </c>
      <c r="E7" s="30">
        <v>60297</v>
      </c>
      <c r="F7" s="6"/>
      <c r="G7" s="223">
        <v>1197.8399999999999</v>
      </c>
      <c r="H7" s="182">
        <v>25304</v>
      </c>
      <c r="I7" s="6"/>
      <c r="J7" s="31">
        <v>1211.5</v>
      </c>
      <c r="K7" s="30">
        <v>2</v>
      </c>
      <c r="L7" s="6"/>
      <c r="M7" s="31">
        <v>1183.6099999999999</v>
      </c>
    </row>
    <row r="8" spans="1:13" x14ac:dyDescent="0.25">
      <c r="A8" s="7" t="s">
        <v>24</v>
      </c>
      <c r="B8" s="30">
        <v>319051</v>
      </c>
      <c r="C8" s="6"/>
      <c r="D8" s="31">
        <v>1698.02</v>
      </c>
      <c r="E8" s="30">
        <v>11397</v>
      </c>
      <c r="F8" s="6"/>
      <c r="G8" s="223">
        <v>1676.89</v>
      </c>
      <c r="H8" s="182">
        <v>5277</v>
      </c>
      <c r="I8" s="6"/>
      <c r="J8" s="31">
        <v>1689.43</v>
      </c>
      <c r="K8" s="30">
        <v>7</v>
      </c>
      <c r="L8" s="6"/>
      <c r="M8" s="31">
        <v>1704.68</v>
      </c>
    </row>
    <row r="9" spans="1:13" x14ac:dyDescent="0.25">
      <c r="A9" s="7" t="s">
        <v>25</v>
      </c>
      <c r="B9" s="30">
        <v>96452</v>
      </c>
      <c r="C9" s="6"/>
      <c r="D9" s="31">
        <v>2210.9699999999998</v>
      </c>
      <c r="E9" s="30">
        <v>2212</v>
      </c>
      <c r="F9" s="6"/>
      <c r="G9" s="223">
        <v>2192.64</v>
      </c>
      <c r="H9" s="182">
        <v>1038</v>
      </c>
      <c r="I9" s="6"/>
      <c r="J9" s="31">
        <v>2196.8000000000002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25411</v>
      </c>
      <c r="C10" s="6"/>
      <c r="D10" s="31">
        <v>2617.5500000000002</v>
      </c>
      <c r="E10" s="30">
        <v>418</v>
      </c>
      <c r="F10" s="6"/>
      <c r="G10" s="223">
        <v>2608.7399999999998</v>
      </c>
      <c r="H10" s="182">
        <v>166</v>
      </c>
      <c r="I10" s="6"/>
      <c r="J10" s="31">
        <v>2602.8000000000002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16054</v>
      </c>
      <c r="C11" s="6"/>
      <c r="D11" s="31">
        <v>2862.32</v>
      </c>
      <c r="E11" s="30">
        <v>204</v>
      </c>
      <c r="F11" s="6"/>
      <c r="G11" s="223">
        <v>2852.13</v>
      </c>
      <c r="H11" s="182">
        <v>122</v>
      </c>
      <c r="I11" s="6"/>
      <c r="J11" s="31">
        <v>2878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10521</v>
      </c>
      <c r="C12" s="6"/>
      <c r="D12" s="31">
        <v>3116.33</v>
      </c>
      <c r="E12" s="30">
        <v>129</v>
      </c>
      <c r="F12" s="6"/>
      <c r="G12" s="223">
        <v>3116.41</v>
      </c>
      <c r="H12" s="182">
        <v>55</v>
      </c>
      <c r="I12" s="6"/>
      <c r="J12" s="31">
        <v>3091.74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6820</v>
      </c>
      <c r="C13" s="6"/>
      <c r="D13" s="31">
        <v>3366.82</v>
      </c>
      <c r="E13" s="30">
        <v>90</v>
      </c>
      <c r="F13" s="6"/>
      <c r="G13" s="223">
        <v>3382.46</v>
      </c>
      <c r="H13" s="182">
        <v>24</v>
      </c>
      <c r="I13" s="6"/>
      <c r="J13" s="31">
        <v>3367.32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4438</v>
      </c>
      <c r="C14" s="6"/>
      <c r="D14" s="31">
        <v>3618.85</v>
      </c>
      <c r="E14" s="30">
        <v>66</v>
      </c>
      <c r="F14" s="6"/>
      <c r="G14" s="223">
        <v>3612.58</v>
      </c>
      <c r="H14" s="182">
        <v>18</v>
      </c>
      <c r="I14" s="6"/>
      <c r="J14" s="31">
        <v>3616.47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3045</v>
      </c>
      <c r="C15" s="6"/>
      <c r="D15" s="31">
        <v>3867.24</v>
      </c>
      <c r="E15" s="30">
        <v>40</v>
      </c>
      <c r="F15" s="6"/>
      <c r="G15" s="223">
        <v>3863.24</v>
      </c>
      <c r="H15" s="182">
        <v>10</v>
      </c>
      <c r="I15" s="6"/>
      <c r="J15" s="31">
        <v>3844.57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1855</v>
      </c>
      <c r="C16" s="6"/>
      <c r="D16" s="31">
        <v>4116.34</v>
      </c>
      <c r="E16" s="30">
        <v>16</v>
      </c>
      <c r="F16" s="6"/>
      <c r="G16" s="223">
        <v>4111.45</v>
      </c>
      <c r="H16" s="182">
        <v>8</v>
      </c>
      <c r="I16" s="6"/>
      <c r="J16" s="31">
        <v>4135.5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1470</v>
      </c>
      <c r="C17" s="6"/>
      <c r="D17" s="31">
        <v>4373.3</v>
      </c>
      <c r="E17" s="30">
        <v>11</v>
      </c>
      <c r="F17" s="6"/>
      <c r="G17" s="223">
        <v>4376.12</v>
      </c>
      <c r="H17" s="182">
        <v>2</v>
      </c>
      <c r="I17" s="6"/>
      <c r="J17" s="31">
        <v>4373.57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947</v>
      </c>
      <c r="C18" s="6"/>
      <c r="D18" s="31">
        <v>4617.8100000000004</v>
      </c>
      <c r="E18" s="30">
        <v>3</v>
      </c>
      <c r="F18" s="6"/>
      <c r="G18" s="223">
        <v>4616.75</v>
      </c>
      <c r="H18" s="182">
        <v>1</v>
      </c>
      <c r="I18" s="6"/>
      <c r="J18" s="31">
        <v>4727.74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741</v>
      </c>
      <c r="C19" s="6"/>
      <c r="D19" s="31">
        <v>4864.1000000000004</v>
      </c>
      <c r="E19" s="30">
        <v>5</v>
      </c>
      <c r="F19" s="6"/>
      <c r="G19" s="223">
        <v>4905.68</v>
      </c>
      <c r="H19" s="182">
        <v>2</v>
      </c>
      <c r="I19" s="6"/>
      <c r="J19" s="31">
        <v>4886.38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814</v>
      </c>
      <c r="C20" s="6"/>
      <c r="D20" s="31">
        <v>5122.3100000000004</v>
      </c>
      <c r="E20" s="30">
        <v>3</v>
      </c>
      <c r="F20" s="6"/>
      <c r="G20" s="223">
        <v>5105.2299999999996</v>
      </c>
      <c r="H20" s="182">
        <v>1</v>
      </c>
      <c r="I20" s="6"/>
      <c r="J20" s="31">
        <v>5232.22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373</v>
      </c>
      <c r="C21" s="6"/>
      <c r="D21" s="31">
        <v>5363.18</v>
      </c>
      <c r="E21" s="30">
        <v>0</v>
      </c>
      <c r="F21" s="6"/>
      <c r="G21" s="223">
        <v>0</v>
      </c>
      <c r="H21" s="182">
        <v>2</v>
      </c>
      <c r="I21" s="6"/>
      <c r="J21" s="31">
        <v>5348.65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584</v>
      </c>
      <c r="C22" s="6"/>
      <c r="D22" s="31">
        <v>5928.88</v>
      </c>
      <c r="E22" s="30">
        <v>3</v>
      </c>
      <c r="F22" s="6"/>
      <c r="G22" s="223">
        <v>6330.16</v>
      </c>
      <c r="H22" s="182">
        <v>1</v>
      </c>
      <c r="I22" s="6"/>
      <c r="J22" s="31">
        <v>6385.45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1918649</v>
      </c>
      <c r="C23" s="47"/>
      <c r="D23" s="48"/>
      <c r="E23" s="47">
        <f>SUM(E5:E22)</f>
        <v>371102</v>
      </c>
      <c r="F23" s="47"/>
      <c r="G23" s="48"/>
      <c r="H23" s="47">
        <f>SUM(H5:H22)</f>
        <v>177190</v>
      </c>
      <c r="I23" s="47"/>
      <c r="J23" s="50"/>
      <c r="K23" s="51">
        <f>SUM(K5:K22)</f>
        <v>22864</v>
      </c>
      <c r="L23" s="47"/>
      <c r="M23" s="48"/>
      <c r="O23" s="8"/>
      <c r="P23" s="8"/>
    </row>
    <row r="26" spans="1:16" x14ac:dyDescent="0.25">
      <c r="A26" s="427" t="s">
        <v>18</v>
      </c>
      <c r="B26" s="429" t="s">
        <v>5</v>
      </c>
      <c r="C26" s="430"/>
      <c r="D26" s="430"/>
      <c r="E26" s="429" t="s">
        <v>6</v>
      </c>
      <c r="F26" s="430"/>
      <c r="G26" s="430"/>
      <c r="H26" s="429" t="s">
        <v>19</v>
      </c>
      <c r="I26" s="430"/>
      <c r="J26" s="430"/>
      <c r="K26" s="429" t="s">
        <v>20</v>
      </c>
      <c r="L26" s="430"/>
      <c r="M26" s="430"/>
    </row>
    <row r="27" spans="1:16" x14ac:dyDescent="0.25">
      <c r="A27" s="428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451</v>
      </c>
      <c r="B28" s="30">
        <v>23761</v>
      </c>
      <c r="C28" s="31">
        <v>1369947.06</v>
      </c>
      <c r="D28" s="31">
        <v>57.66</v>
      </c>
      <c r="E28" s="30">
        <v>6273</v>
      </c>
      <c r="F28" s="31">
        <v>411466.95</v>
      </c>
      <c r="G28" s="31">
        <v>65.59</v>
      </c>
      <c r="H28" s="30">
        <v>1120</v>
      </c>
      <c r="I28" s="31">
        <v>66886.03</v>
      </c>
      <c r="J28" s="31">
        <v>59.72</v>
      </c>
      <c r="K28" s="30">
        <v>1043</v>
      </c>
      <c r="L28" s="31">
        <v>81769.77</v>
      </c>
      <c r="M28" s="31">
        <v>78.400000000000006</v>
      </c>
    </row>
    <row r="29" spans="1:16" x14ac:dyDescent="0.25">
      <c r="A29" s="14" t="s">
        <v>452</v>
      </c>
      <c r="B29" s="30">
        <v>19192</v>
      </c>
      <c r="C29" s="31">
        <v>2798645.92</v>
      </c>
      <c r="D29" s="31">
        <v>145.82</v>
      </c>
      <c r="E29" s="30">
        <v>9970</v>
      </c>
      <c r="F29" s="31">
        <v>1544530.67</v>
      </c>
      <c r="G29" s="31">
        <v>154.91999999999999</v>
      </c>
      <c r="H29" s="30">
        <v>953</v>
      </c>
      <c r="I29" s="31">
        <v>139156.60999999999</v>
      </c>
      <c r="J29" s="31">
        <v>146.02000000000001</v>
      </c>
      <c r="K29" s="30">
        <v>2726</v>
      </c>
      <c r="L29" s="31">
        <v>434815.87</v>
      </c>
      <c r="M29" s="31">
        <v>159.51</v>
      </c>
    </row>
    <row r="30" spans="1:16" x14ac:dyDescent="0.25">
      <c r="A30" s="14" t="s">
        <v>453</v>
      </c>
      <c r="B30" s="30">
        <v>11855</v>
      </c>
      <c r="C30" s="31">
        <v>2929276.97</v>
      </c>
      <c r="D30" s="31">
        <v>247.09</v>
      </c>
      <c r="E30" s="30">
        <v>13114</v>
      </c>
      <c r="F30" s="31">
        <v>3098329.8</v>
      </c>
      <c r="G30" s="31">
        <v>236.26</v>
      </c>
      <c r="H30" s="30">
        <v>2233</v>
      </c>
      <c r="I30" s="31">
        <v>589017.66</v>
      </c>
      <c r="J30" s="31">
        <v>263.77999999999997</v>
      </c>
      <c r="K30" s="30">
        <v>2328</v>
      </c>
      <c r="L30" s="31">
        <v>575724.04</v>
      </c>
      <c r="M30" s="31">
        <v>247.3</v>
      </c>
    </row>
    <row r="31" spans="1:16" x14ac:dyDescent="0.25">
      <c r="A31" s="14" t="s">
        <v>454</v>
      </c>
      <c r="B31" s="30">
        <v>50323</v>
      </c>
      <c r="C31" s="31">
        <v>19231467.859999999</v>
      </c>
      <c r="D31" s="31">
        <v>382.16</v>
      </c>
      <c r="E31" s="30">
        <v>21969</v>
      </c>
      <c r="F31" s="31">
        <v>8383048.9699999997</v>
      </c>
      <c r="G31" s="31">
        <v>381.59</v>
      </c>
      <c r="H31" s="30">
        <v>26916</v>
      </c>
      <c r="I31" s="31">
        <v>10313184.49</v>
      </c>
      <c r="J31" s="31">
        <v>383.16</v>
      </c>
      <c r="K31" s="30">
        <v>12143</v>
      </c>
      <c r="L31" s="31">
        <v>4778876.53</v>
      </c>
      <c r="M31" s="31">
        <v>393.55</v>
      </c>
    </row>
    <row r="32" spans="1:16" x14ac:dyDescent="0.25">
      <c r="A32" s="14" t="s">
        <v>455</v>
      </c>
      <c r="B32" s="30">
        <v>107247</v>
      </c>
      <c r="C32" s="31">
        <v>49032329.5</v>
      </c>
      <c r="D32" s="31">
        <v>457.19</v>
      </c>
      <c r="E32" s="30">
        <v>68199</v>
      </c>
      <c r="F32" s="31">
        <v>30237443.760000002</v>
      </c>
      <c r="G32" s="31">
        <v>443.37</v>
      </c>
      <c r="H32" s="30">
        <v>29786</v>
      </c>
      <c r="I32" s="31">
        <v>13551697.83</v>
      </c>
      <c r="J32" s="31">
        <v>454.97</v>
      </c>
      <c r="K32" s="30">
        <v>120</v>
      </c>
      <c r="L32" s="31">
        <v>50766.34</v>
      </c>
      <c r="M32" s="31">
        <v>423.05</v>
      </c>
    </row>
    <row r="33" spans="1:13" x14ac:dyDescent="0.25">
      <c r="A33" s="14" t="s">
        <v>456</v>
      </c>
      <c r="B33" s="30">
        <v>168644</v>
      </c>
      <c r="C33" s="31">
        <v>93073566.099999994</v>
      </c>
      <c r="D33" s="31">
        <v>551.89</v>
      </c>
      <c r="E33" s="30">
        <v>60467</v>
      </c>
      <c r="F33" s="31">
        <v>33102182.280000001</v>
      </c>
      <c r="G33" s="31">
        <v>547.44000000000005</v>
      </c>
      <c r="H33" s="30">
        <v>28652</v>
      </c>
      <c r="I33" s="31">
        <v>15720307.93</v>
      </c>
      <c r="J33" s="31">
        <v>548.66</v>
      </c>
      <c r="K33" s="30">
        <v>15</v>
      </c>
      <c r="L33" s="31">
        <v>8898.99</v>
      </c>
      <c r="M33" s="31">
        <v>593.27</v>
      </c>
    </row>
    <row r="34" spans="1:13" x14ac:dyDescent="0.25">
      <c r="A34" s="14" t="s">
        <v>457</v>
      </c>
      <c r="B34" s="30">
        <v>156795</v>
      </c>
      <c r="C34" s="31">
        <v>101471663.41</v>
      </c>
      <c r="D34" s="31">
        <v>647.16</v>
      </c>
      <c r="E34" s="30">
        <v>34625</v>
      </c>
      <c r="F34" s="31">
        <v>22405985.030000001</v>
      </c>
      <c r="G34" s="31">
        <v>647.1</v>
      </c>
      <c r="H34" s="30">
        <v>20957</v>
      </c>
      <c r="I34" s="31">
        <v>13487589.949999999</v>
      </c>
      <c r="J34" s="31">
        <v>643.58000000000004</v>
      </c>
      <c r="K34" s="30">
        <v>0</v>
      </c>
      <c r="L34" s="31">
        <v>0</v>
      </c>
      <c r="M34" s="31">
        <v>0</v>
      </c>
    </row>
    <row r="35" spans="1:13" x14ac:dyDescent="0.25">
      <c r="A35" s="14" t="s">
        <v>458</v>
      </c>
      <c r="B35" s="30">
        <v>126473</v>
      </c>
      <c r="C35" s="31">
        <v>94663208.569999993</v>
      </c>
      <c r="D35" s="31">
        <v>748.49</v>
      </c>
      <c r="E35" s="30">
        <v>29806</v>
      </c>
      <c r="F35" s="31">
        <v>22340011.969999999</v>
      </c>
      <c r="G35" s="31">
        <v>749.51</v>
      </c>
      <c r="H35" s="30">
        <v>11240</v>
      </c>
      <c r="I35" s="31">
        <v>8386421.3600000003</v>
      </c>
      <c r="J35" s="31">
        <v>746.12</v>
      </c>
      <c r="K35" s="30">
        <v>0</v>
      </c>
      <c r="L35" s="31">
        <v>0</v>
      </c>
      <c r="M35" s="31">
        <v>0</v>
      </c>
    </row>
    <row r="36" spans="1:13" x14ac:dyDescent="0.25">
      <c r="A36" s="14" t="s">
        <v>459</v>
      </c>
      <c r="B36" s="30">
        <v>106986</v>
      </c>
      <c r="C36" s="31">
        <v>90846938.590000004</v>
      </c>
      <c r="D36" s="31">
        <v>849.15</v>
      </c>
      <c r="E36" s="30">
        <v>25332</v>
      </c>
      <c r="F36" s="31">
        <v>21524114.079999998</v>
      </c>
      <c r="G36" s="31">
        <v>849.68</v>
      </c>
      <c r="H36" s="30">
        <v>15008</v>
      </c>
      <c r="I36" s="31">
        <v>12726545.66</v>
      </c>
      <c r="J36" s="31">
        <v>847.98</v>
      </c>
      <c r="K36" s="30">
        <v>4474</v>
      </c>
      <c r="L36" s="31">
        <v>3788800.52</v>
      </c>
      <c r="M36" s="31">
        <v>846.85</v>
      </c>
    </row>
    <row r="37" spans="1:13" x14ac:dyDescent="0.25">
      <c r="A37" s="14" t="s">
        <v>460</v>
      </c>
      <c r="B37" s="30">
        <v>109833</v>
      </c>
      <c r="C37" s="31">
        <v>104554169.81</v>
      </c>
      <c r="D37" s="31">
        <v>951.94</v>
      </c>
      <c r="E37" s="30">
        <v>26453</v>
      </c>
      <c r="F37" s="31">
        <v>25190252.670000002</v>
      </c>
      <c r="G37" s="31">
        <v>952.26</v>
      </c>
      <c r="H37" s="30">
        <v>8294</v>
      </c>
      <c r="I37" s="31">
        <v>7889154.1200000001</v>
      </c>
      <c r="J37" s="31">
        <v>951.19</v>
      </c>
      <c r="K37" s="30">
        <v>6</v>
      </c>
      <c r="L37" s="31">
        <v>5609.69</v>
      </c>
      <c r="M37" s="31">
        <v>934.95</v>
      </c>
    </row>
    <row r="38" spans="1:13" x14ac:dyDescent="0.25">
      <c r="A38" s="14" t="s">
        <v>461</v>
      </c>
      <c r="B38" s="30">
        <v>109417</v>
      </c>
      <c r="C38" s="31">
        <v>114864440.56</v>
      </c>
      <c r="D38" s="31">
        <v>1049.79</v>
      </c>
      <c r="E38" s="30">
        <v>19436</v>
      </c>
      <c r="F38" s="31">
        <v>20333607.16</v>
      </c>
      <c r="G38" s="31">
        <v>1046.18</v>
      </c>
      <c r="H38" s="30">
        <v>8611</v>
      </c>
      <c r="I38" s="31">
        <v>9045737.5700000003</v>
      </c>
      <c r="J38" s="31">
        <v>1050.49</v>
      </c>
      <c r="K38" s="30">
        <v>1</v>
      </c>
      <c r="L38" s="31">
        <v>1073.33</v>
      </c>
      <c r="M38" s="31">
        <v>1073.33</v>
      </c>
    </row>
    <row r="39" spans="1:13" x14ac:dyDescent="0.25">
      <c r="A39" s="14" t="s">
        <v>462</v>
      </c>
      <c r="B39" s="30">
        <v>105026</v>
      </c>
      <c r="C39" s="31">
        <v>120696687.18000001</v>
      </c>
      <c r="D39" s="31">
        <v>1149.21</v>
      </c>
      <c r="E39" s="30">
        <v>13180</v>
      </c>
      <c r="F39" s="31">
        <v>15121356.67</v>
      </c>
      <c r="G39" s="31">
        <v>1147.3</v>
      </c>
      <c r="H39" s="30">
        <v>3682</v>
      </c>
      <c r="I39" s="31">
        <v>4226446.0599999996</v>
      </c>
      <c r="J39" s="31">
        <v>1147.8699999999999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463</v>
      </c>
      <c r="B40" s="30">
        <v>107031</v>
      </c>
      <c r="C40" s="31">
        <v>133791698.86</v>
      </c>
      <c r="D40" s="31">
        <v>1250.03</v>
      </c>
      <c r="E40" s="30">
        <v>11956</v>
      </c>
      <c r="F40" s="31">
        <v>14929193.9</v>
      </c>
      <c r="G40" s="31">
        <v>1248.68</v>
      </c>
      <c r="H40" s="30">
        <v>5325</v>
      </c>
      <c r="I40" s="31">
        <v>6654735.0199999996</v>
      </c>
      <c r="J40" s="31">
        <v>1249.72</v>
      </c>
      <c r="K40" s="30">
        <v>1</v>
      </c>
      <c r="L40" s="31">
        <v>1293.8800000000001</v>
      </c>
      <c r="M40" s="31">
        <v>1293.8800000000001</v>
      </c>
    </row>
    <row r="41" spans="1:13" x14ac:dyDescent="0.25">
      <c r="A41" s="14" t="s">
        <v>464</v>
      </c>
      <c r="B41" s="30">
        <v>111206</v>
      </c>
      <c r="C41" s="31">
        <v>150458624.62</v>
      </c>
      <c r="D41" s="31">
        <v>1352.97</v>
      </c>
      <c r="E41" s="30">
        <v>9039</v>
      </c>
      <c r="F41" s="31">
        <v>12196225.689999999</v>
      </c>
      <c r="G41" s="31">
        <v>1349.29</v>
      </c>
      <c r="H41" s="30">
        <v>4055</v>
      </c>
      <c r="I41" s="31">
        <v>5471856.1900000004</v>
      </c>
      <c r="J41" s="31">
        <v>1349.41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465</v>
      </c>
      <c r="B42" s="30">
        <v>116284</v>
      </c>
      <c r="C42" s="31">
        <v>168226958.47</v>
      </c>
      <c r="D42" s="31">
        <v>1446.69</v>
      </c>
      <c r="E42" s="30">
        <v>6686</v>
      </c>
      <c r="F42" s="31">
        <v>9645953.2899999991</v>
      </c>
      <c r="G42" s="31">
        <v>1442.71</v>
      </c>
      <c r="H42" s="30">
        <v>3631</v>
      </c>
      <c r="I42" s="31">
        <v>5256969.8</v>
      </c>
      <c r="J42" s="31">
        <v>1447.8</v>
      </c>
      <c r="K42" s="30">
        <v>0</v>
      </c>
      <c r="L42" s="31">
        <v>0</v>
      </c>
      <c r="M42" s="31">
        <v>0</v>
      </c>
    </row>
    <row r="43" spans="1:13" x14ac:dyDescent="0.25">
      <c r="A43" s="14" t="s">
        <v>466</v>
      </c>
      <c r="B43" s="30">
        <v>97608</v>
      </c>
      <c r="C43" s="31">
        <v>151185350.91999999</v>
      </c>
      <c r="D43" s="31">
        <v>1548.9</v>
      </c>
      <c r="E43" s="30">
        <v>4308</v>
      </c>
      <c r="F43" s="31">
        <v>6666622</v>
      </c>
      <c r="G43" s="31">
        <v>1547.5</v>
      </c>
      <c r="H43" s="30">
        <v>1884</v>
      </c>
      <c r="I43" s="31">
        <v>2910863.55</v>
      </c>
      <c r="J43" s="31">
        <v>1545.04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467</v>
      </c>
      <c r="B44" s="30">
        <v>79514</v>
      </c>
      <c r="C44" s="31">
        <v>131071402.67</v>
      </c>
      <c r="D44" s="31">
        <v>1648.41</v>
      </c>
      <c r="E44" s="30">
        <v>2810</v>
      </c>
      <c r="F44" s="31">
        <v>4627513.7300000004</v>
      </c>
      <c r="G44" s="31">
        <v>1646.8</v>
      </c>
      <c r="H44" s="30">
        <v>1167</v>
      </c>
      <c r="I44" s="31">
        <v>1927153.32</v>
      </c>
      <c r="J44" s="31">
        <v>1651.37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468</v>
      </c>
      <c r="B45" s="30">
        <v>60432</v>
      </c>
      <c r="C45" s="31">
        <v>105647989.75</v>
      </c>
      <c r="D45" s="31">
        <v>1748.21</v>
      </c>
      <c r="E45" s="30">
        <v>1911</v>
      </c>
      <c r="F45" s="31">
        <v>3341077.79</v>
      </c>
      <c r="G45" s="31">
        <v>1748.34</v>
      </c>
      <c r="H45" s="30">
        <v>909</v>
      </c>
      <c r="I45" s="31">
        <v>1590138.8799999999</v>
      </c>
      <c r="J45" s="31">
        <v>1749.33</v>
      </c>
      <c r="K45" s="30">
        <v>7</v>
      </c>
      <c r="L45" s="31">
        <v>11932.76</v>
      </c>
      <c r="M45" s="31">
        <v>1704.68</v>
      </c>
    </row>
    <row r="46" spans="1:13" x14ac:dyDescent="0.25">
      <c r="A46" s="14" t="s">
        <v>469</v>
      </c>
      <c r="B46" s="30">
        <v>48259</v>
      </c>
      <c r="C46" s="31">
        <v>89107339.189999998</v>
      </c>
      <c r="D46" s="31">
        <v>1846.44</v>
      </c>
      <c r="E46" s="30">
        <v>1377</v>
      </c>
      <c r="F46" s="31">
        <v>2545774.2400000002</v>
      </c>
      <c r="G46" s="31">
        <v>1848.78</v>
      </c>
      <c r="H46" s="30">
        <v>806</v>
      </c>
      <c r="I46" s="31">
        <v>1492492.06</v>
      </c>
      <c r="J46" s="31">
        <v>1851.73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470</v>
      </c>
      <c r="B47" s="30">
        <v>33238</v>
      </c>
      <c r="C47" s="31">
        <v>64742303.229999997</v>
      </c>
      <c r="D47" s="31">
        <v>1947.84</v>
      </c>
      <c r="E47" s="30">
        <v>991</v>
      </c>
      <c r="F47" s="31">
        <v>1930539.98</v>
      </c>
      <c r="G47" s="31">
        <v>1948.07</v>
      </c>
      <c r="H47" s="30">
        <v>511</v>
      </c>
      <c r="I47" s="31">
        <v>994468.18</v>
      </c>
      <c r="J47" s="31">
        <v>1946.12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471</v>
      </c>
      <c r="B48" s="30">
        <v>59549</v>
      </c>
      <c r="C48" s="31">
        <v>125968087.67</v>
      </c>
      <c r="D48" s="31">
        <v>2115.37</v>
      </c>
      <c r="E48" s="30">
        <v>1466</v>
      </c>
      <c r="F48" s="31">
        <v>3092874.35</v>
      </c>
      <c r="G48" s="31">
        <v>2109.7399999999998</v>
      </c>
      <c r="H48" s="30">
        <v>676</v>
      </c>
      <c r="I48" s="31">
        <v>1426681.77</v>
      </c>
      <c r="J48" s="31">
        <v>2110.48</v>
      </c>
      <c r="K48" s="30">
        <v>0</v>
      </c>
      <c r="L48" s="31">
        <v>0</v>
      </c>
      <c r="M48" s="31">
        <v>0</v>
      </c>
    </row>
    <row r="49" spans="1:16" x14ac:dyDescent="0.25">
      <c r="A49" s="14" t="s">
        <v>472</v>
      </c>
      <c r="B49" s="30">
        <v>36903</v>
      </c>
      <c r="C49" s="31">
        <v>87284031.379999995</v>
      </c>
      <c r="D49" s="31">
        <v>2365.23</v>
      </c>
      <c r="E49" s="30">
        <v>746</v>
      </c>
      <c r="F49" s="31">
        <v>1757251.96</v>
      </c>
      <c r="G49" s="31">
        <v>2355.5700000000002</v>
      </c>
      <c r="H49" s="30">
        <v>362</v>
      </c>
      <c r="I49" s="31">
        <v>853600.38</v>
      </c>
      <c r="J49" s="31">
        <v>2358.0100000000002</v>
      </c>
      <c r="K49" s="30">
        <v>0</v>
      </c>
      <c r="L49" s="31">
        <v>0</v>
      </c>
      <c r="M49" s="31">
        <v>0</v>
      </c>
    </row>
    <row r="50" spans="1:16" x14ac:dyDescent="0.25">
      <c r="A50" s="14" t="s">
        <v>473</v>
      </c>
      <c r="B50" s="30">
        <v>25411</v>
      </c>
      <c r="C50" s="31">
        <v>66514519.719999999</v>
      </c>
      <c r="D50" s="31">
        <v>2617.5500000000002</v>
      </c>
      <c r="E50" s="30">
        <v>418</v>
      </c>
      <c r="F50" s="31">
        <v>1090454.42</v>
      </c>
      <c r="G50" s="31">
        <v>2608.7399999999998</v>
      </c>
      <c r="H50" s="30">
        <v>166</v>
      </c>
      <c r="I50" s="31">
        <v>432064.25</v>
      </c>
      <c r="J50" s="31">
        <v>2602.8000000000002</v>
      </c>
      <c r="K50" s="30">
        <v>0</v>
      </c>
      <c r="L50" s="31">
        <v>0</v>
      </c>
      <c r="M50" s="31">
        <v>0</v>
      </c>
    </row>
    <row r="51" spans="1:16" x14ac:dyDescent="0.25">
      <c r="A51" s="14" t="s">
        <v>474</v>
      </c>
      <c r="B51" s="30">
        <v>16054</v>
      </c>
      <c r="C51" s="31">
        <v>45951726.240000002</v>
      </c>
      <c r="D51" s="31">
        <v>2862.32</v>
      </c>
      <c r="E51" s="30">
        <v>204</v>
      </c>
      <c r="F51" s="31">
        <v>581835.28</v>
      </c>
      <c r="G51" s="31">
        <v>2852.13</v>
      </c>
      <c r="H51" s="30">
        <v>122</v>
      </c>
      <c r="I51" s="31">
        <v>351115.85</v>
      </c>
      <c r="J51" s="31">
        <v>2878</v>
      </c>
      <c r="K51" s="30">
        <v>0</v>
      </c>
      <c r="L51" s="31">
        <v>0</v>
      </c>
      <c r="M51" s="31">
        <v>0</v>
      </c>
    </row>
    <row r="52" spans="1:16" x14ac:dyDescent="0.25">
      <c r="A52" s="14" t="s">
        <v>475</v>
      </c>
      <c r="B52" s="30">
        <v>10521</v>
      </c>
      <c r="C52" s="31">
        <v>32786915.289999999</v>
      </c>
      <c r="D52" s="31">
        <v>3116.33</v>
      </c>
      <c r="E52" s="30">
        <v>129</v>
      </c>
      <c r="F52" s="31">
        <v>402016.52</v>
      </c>
      <c r="G52" s="31">
        <v>3116.41</v>
      </c>
      <c r="H52" s="30">
        <v>55</v>
      </c>
      <c r="I52" s="31">
        <v>170045.66</v>
      </c>
      <c r="J52" s="31">
        <v>3091.74</v>
      </c>
      <c r="K52" s="30">
        <v>0</v>
      </c>
      <c r="L52" s="31">
        <v>0</v>
      </c>
      <c r="M52" s="31">
        <v>0</v>
      </c>
    </row>
    <row r="53" spans="1:16" x14ac:dyDescent="0.25">
      <c r="A53" s="14" t="s">
        <v>476</v>
      </c>
      <c r="B53" s="30">
        <v>6820</v>
      </c>
      <c r="C53" s="31">
        <v>22961713.02</v>
      </c>
      <c r="D53" s="31">
        <v>3366.82</v>
      </c>
      <c r="E53" s="30">
        <v>90</v>
      </c>
      <c r="F53" s="31">
        <v>304421.36</v>
      </c>
      <c r="G53" s="31">
        <v>3382.46</v>
      </c>
      <c r="H53" s="30">
        <v>24</v>
      </c>
      <c r="I53" s="31">
        <v>80815.7</v>
      </c>
      <c r="J53" s="31">
        <v>3367.32</v>
      </c>
      <c r="K53" s="30">
        <v>0</v>
      </c>
      <c r="L53" s="31">
        <v>0</v>
      </c>
      <c r="M53" s="31">
        <v>0</v>
      </c>
    </row>
    <row r="54" spans="1:16" x14ac:dyDescent="0.25">
      <c r="A54" s="14" t="s">
        <v>477</v>
      </c>
      <c r="B54" s="30">
        <v>4438</v>
      </c>
      <c r="C54" s="31">
        <v>16060466.34</v>
      </c>
      <c r="D54" s="31">
        <v>3618.85</v>
      </c>
      <c r="E54" s="30">
        <v>66</v>
      </c>
      <c r="F54" s="31">
        <v>238430.19</v>
      </c>
      <c r="G54" s="31">
        <v>3612.58</v>
      </c>
      <c r="H54" s="30">
        <v>18</v>
      </c>
      <c r="I54" s="31">
        <v>65096.42</v>
      </c>
      <c r="J54" s="31">
        <v>3616.47</v>
      </c>
      <c r="K54" s="30">
        <v>0</v>
      </c>
      <c r="L54" s="31">
        <v>0</v>
      </c>
      <c r="M54" s="31">
        <v>0</v>
      </c>
    </row>
    <row r="55" spans="1:16" x14ac:dyDescent="0.25">
      <c r="A55" s="14" t="s">
        <v>478</v>
      </c>
      <c r="B55" s="30">
        <v>3045</v>
      </c>
      <c r="C55" s="31">
        <v>11775758.27</v>
      </c>
      <c r="D55" s="31">
        <v>3867.24</v>
      </c>
      <c r="E55" s="30">
        <v>40</v>
      </c>
      <c r="F55" s="31">
        <v>154529.42000000001</v>
      </c>
      <c r="G55" s="31">
        <v>3863.24</v>
      </c>
      <c r="H55" s="30">
        <v>10</v>
      </c>
      <c r="I55" s="31">
        <v>38445.67</v>
      </c>
      <c r="J55" s="31">
        <v>3844.57</v>
      </c>
      <c r="K55" s="30">
        <v>0</v>
      </c>
      <c r="L55" s="31">
        <v>0</v>
      </c>
      <c r="M55" s="31">
        <v>0</v>
      </c>
    </row>
    <row r="56" spans="1:16" x14ac:dyDescent="0.25">
      <c r="A56" s="14" t="s">
        <v>479</v>
      </c>
      <c r="B56" s="30">
        <v>1855</v>
      </c>
      <c r="C56" s="31">
        <v>7635818.3200000003</v>
      </c>
      <c r="D56" s="31">
        <v>4116.34</v>
      </c>
      <c r="E56" s="30">
        <v>16</v>
      </c>
      <c r="F56" s="31">
        <v>65783.22</v>
      </c>
      <c r="G56" s="31">
        <v>4111.45</v>
      </c>
      <c r="H56" s="30">
        <v>8</v>
      </c>
      <c r="I56" s="31">
        <v>33083.99</v>
      </c>
      <c r="J56" s="31">
        <v>4135.5</v>
      </c>
      <c r="K56" s="30">
        <v>0</v>
      </c>
      <c r="L56" s="31">
        <v>0</v>
      </c>
      <c r="M56" s="31">
        <v>0</v>
      </c>
    </row>
    <row r="57" spans="1:16" x14ac:dyDescent="0.25">
      <c r="A57" s="14" t="s">
        <v>480</v>
      </c>
      <c r="B57" s="30">
        <v>1470</v>
      </c>
      <c r="C57" s="31">
        <v>6428755.3899999997</v>
      </c>
      <c r="D57" s="31">
        <v>4373.3</v>
      </c>
      <c r="E57" s="30">
        <v>11</v>
      </c>
      <c r="F57" s="31">
        <v>48137.34</v>
      </c>
      <c r="G57" s="31">
        <v>4376.12</v>
      </c>
      <c r="H57" s="30">
        <v>2</v>
      </c>
      <c r="I57" s="31">
        <v>8747.1299999999992</v>
      </c>
      <c r="J57" s="31">
        <v>4373.57</v>
      </c>
      <c r="K57" s="30">
        <v>0</v>
      </c>
      <c r="L57" s="31">
        <v>0</v>
      </c>
      <c r="M57" s="31">
        <v>0</v>
      </c>
    </row>
    <row r="58" spans="1:16" x14ac:dyDescent="0.25">
      <c r="A58" s="14" t="s">
        <v>481</v>
      </c>
      <c r="B58" s="30">
        <v>947</v>
      </c>
      <c r="C58" s="31">
        <v>4373067.8</v>
      </c>
      <c r="D58" s="31">
        <v>4617.8100000000004</v>
      </c>
      <c r="E58" s="30">
        <v>3</v>
      </c>
      <c r="F58" s="31">
        <v>13850.26</v>
      </c>
      <c r="G58" s="31">
        <v>4616.75</v>
      </c>
      <c r="H58" s="30">
        <v>1</v>
      </c>
      <c r="I58" s="31">
        <v>4727.74</v>
      </c>
      <c r="J58" s="31">
        <v>4727.74</v>
      </c>
      <c r="K58" s="30">
        <v>0</v>
      </c>
      <c r="L58" s="31">
        <v>0</v>
      </c>
      <c r="M58" s="31">
        <v>0</v>
      </c>
    </row>
    <row r="59" spans="1:16" x14ac:dyDescent="0.25">
      <c r="A59" s="14" t="s">
        <v>482</v>
      </c>
      <c r="B59" s="30">
        <v>741</v>
      </c>
      <c r="C59" s="31">
        <v>3604299.58</v>
      </c>
      <c r="D59" s="31">
        <v>4864.1000000000004</v>
      </c>
      <c r="E59" s="30">
        <v>5</v>
      </c>
      <c r="F59" s="31">
        <v>24528.38</v>
      </c>
      <c r="G59" s="31">
        <v>4905.68</v>
      </c>
      <c r="H59" s="30">
        <v>2</v>
      </c>
      <c r="I59" s="31">
        <v>9772.76</v>
      </c>
      <c r="J59" s="31">
        <v>4886.38</v>
      </c>
      <c r="K59" s="30">
        <v>0</v>
      </c>
      <c r="L59" s="31">
        <v>0</v>
      </c>
      <c r="M59" s="31">
        <v>0</v>
      </c>
    </row>
    <row r="60" spans="1:16" x14ac:dyDescent="0.25">
      <c r="A60" s="14" t="s">
        <v>483</v>
      </c>
      <c r="B60" s="30">
        <v>814</v>
      </c>
      <c r="C60" s="31">
        <v>4169563.72</v>
      </c>
      <c r="D60" s="31">
        <v>5122.3100000000004</v>
      </c>
      <c r="E60" s="30">
        <v>3</v>
      </c>
      <c r="F60" s="31">
        <v>15315.68</v>
      </c>
      <c r="G60" s="31">
        <v>5105.2299999999996</v>
      </c>
      <c r="H60" s="30">
        <v>1</v>
      </c>
      <c r="I60" s="31">
        <v>5232.22</v>
      </c>
      <c r="J60" s="31">
        <v>5232.22</v>
      </c>
      <c r="K60" s="30">
        <v>0</v>
      </c>
      <c r="L60" s="31">
        <v>0</v>
      </c>
      <c r="M60" s="31">
        <v>0</v>
      </c>
    </row>
    <row r="61" spans="1:16" x14ac:dyDescent="0.25">
      <c r="A61" s="14" t="s">
        <v>484</v>
      </c>
      <c r="B61" s="30">
        <v>373</v>
      </c>
      <c r="C61" s="31">
        <v>2000466.81</v>
      </c>
      <c r="D61" s="31">
        <v>5363.18</v>
      </c>
      <c r="E61" s="30">
        <v>0</v>
      </c>
      <c r="F61" s="31">
        <v>0</v>
      </c>
      <c r="G61" s="31">
        <v>0</v>
      </c>
      <c r="H61" s="30">
        <v>2</v>
      </c>
      <c r="I61" s="31">
        <v>10697.3</v>
      </c>
      <c r="J61" s="31">
        <v>5348.65</v>
      </c>
      <c r="K61" s="30">
        <v>0</v>
      </c>
      <c r="L61" s="31">
        <v>0</v>
      </c>
      <c r="M61" s="31">
        <v>0</v>
      </c>
    </row>
    <row r="62" spans="1:16" x14ac:dyDescent="0.25">
      <c r="A62" s="34" t="s">
        <v>485</v>
      </c>
      <c r="B62" s="30">
        <v>584</v>
      </c>
      <c r="C62" s="31">
        <v>3462468.44</v>
      </c>
      <c r="D62" s="31">
        <v>5928.88</v>
      </c>
      <c r="E62" s="30">
        <v>3</v>
      </c>
      <c r="F62" s="31">
        <v>18990.47</v>
      </c>
      <c r="G62" s="31">
        <v>6330.16</v>
      </c>
      <c r="H62" s="30">
        <v>1</v>
      </c>
      <c r="I62" s="31">
        <v>6385.45</v>
      </c>
      <c r="J62" s="31">
        <v>6385.45</v>
      </c>
      <c r="K62" s="30">
        <v>0</v>
      </c>
      <c r="L62" s="31">
        <v>0</v>
      </c>
      <c r="M62" s="31">
        <v>0</v>
      </c>
    </row>
    <row r="63" spans="1:16" ht="15.75" x14ac:dyDescent="0.25">
      <c r="A63" s="45" t="s">
        <v>10</v>
      </c>
      <c r="B63" s="47">
        <f>SUM(B28:B62)</f>
        <v>1918649</v>
      </c>
      <c r="C63" s="48">
        <f>SUM(C28:C62)</f>
        <v>2230741667.2300005</v>
      </c>
      <c r="D63" s="47"/>
      <c r="E63" s="47">
        <f>SUM(E28:E62)</f>
        <v>371102</v>
      </c>
      <c r="F63" s="48">
        <f>SUM(F28:F62)</f>
        <v>267383649.47999996</v>
      </c>
      <c r="G63" s="47"/>
      <c r="H63" s="47">
        <f>SUM(H28:H62)</f>
        <v>177190</v>
      </c>
      <c r="I63" s="48">
        <f>SUM(I28:I62)</f>
        <v>125937334.55999997</v>
      </c>
      <c r="J63" s="47"/>
      <c r="K63" s="47">
        <f>SUM(K28:K62)</f>
        <v>22864</v>
      </c>
      <c r="L63" s="48">
        <f>SUM(L28:L62)</f>
        <v>9739561.7200000007</v>
      </c>
      <c r="M63" s="47"/>
      <c r="O63" s="8"/>
      <c r="P63" s="8"/>
    </row>
    <row r="66" spans="2:6" x14ac:dyDescent="0.25">
      <c r="B66" s="8"/>
      <c r="C66" s="9"/>
    </row>
    <row r="67" spans="2:6" x14ac:dyDescent="0.25">
      <c r="B67" s="9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9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0"/>
  <sheetViews>
    <sheetView topLeftCell="A42" workbookViewId="0">
      <selection activeCell="J70" sqref="J70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19" max="19" width="15.42578125" bestFit="1" customWidth="1"/>
  </cols>
  <sheetData>
    <row r="1" spans="1:20" ht="15.75" x14ac:dyDescent="0.25">
      <c r="A1" s="431" t="s">
        <v>701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20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25">
      <c r="A3" s="443" t="s">
        <v>18</v>
      </c>
      <c r="B3" s="439" t="s">
        <v>5</v>
      </c>
      <c r="C3" s="440"/>
      <c r="D3" s="440"/>
      <c r="E3" s="442"/>
      <c r="F3" s="439" t="s">
        <v>6</v>
      </c>
      <c r="G3" s="440"/>
      <c r="H3" s="440"/>
      <c r="I3" s="442"/>
      <c r="J3" s="439" t="s">
        <v>19</v>
      </c>
      <c r="K3" s="440"/>
      <c r="L3" s="440"/>
      <c r="M3" s="442"/>
      <c r="N3" s="439" t="s">
        <v>20</v>
      </c>
      <c r="O3" s="440"/>
      <c r="P3" s="440"/>
      <c r="Q3" s="441"/>
    </row>
    <row r="4" spans="1:20" ht="15.75" thickBot="1" x14ac:dyDescent="0.3">
      <c r="A4" s="444"/>
      <c r="B4" s="161" t="s">
        <v>1</v>
      </c>
      <c r="C4" s="162" t="s">
        <v>50</v>
      </c>
      <c r="D4" s="162" t="s">
        <v>21</v>
      </c>
      <c r="E4" s="162" t="s">
        <v>433</v>
      </c>
      <c r="F4" s="161" t="s">
        <v>1</v>
      </c>
      <c r="G4" s="162" t="s">
        <v>50</v>
      </c>
      <c r="H4" s="162" t="s">
        <v>21</v>
      </c>
      <c r="I4" s="162" t="s">
        <v>433</v>
      </c>
      <c r="J4" s="161" t="s">
        <v>1</v>
      </c>
      <c r="K4" s="162" t="s">
        <v>50</v>
      </c>
      <c r="L4" s="162" t="s">
        <v>21</v>
      </c>
      <c r="M4" s="162" t="s">
        <v>433</v>
      </c>
      <c r="N4" s="161" t="s">
        <v>1</v>
      </c>
      <c r="O4" s="162" t="s">
        <v>50</v>
      </c>
      <c r="P4" s="162" t="s">
        <v>21</v>
      </c>
      <c r="Q4" s="163" t="s">
        <v>433</v>
      </c>
    </row>
    <row r="5" spans="1:20" x14ac:dyDescent="0.25">
      <c r="A5" s="156" t="s">
        <v>451</v>
      </c>
      <c r="B5" s="157">
        <v>23761</v>
      </c>
      <c r="C5" s="158">
        <v>1369947.06</v>
      </c>
      <c r="D5" s="158">
        <v>57.66</v>
      </c>
      <c r="E5" s="158">
        <v>57.46</v>
      </c>
      <c r="F5" s="157">
        <v>6273</v>
      </c>
      <c r="G5" s="158">
        <v>411466.95</v>
      </c>
      <c r="H5" s="158">
        <v>65.59</v>
      </c>
      <c r="I5" s="158">
        <v>70</v>
      </c>
      <c r="J5" s="157">
        <v>1120</v>
      </c>
      <c r="K5" s="158">
        <v>66886.03</v>
      </c>
      <c r="L5" s="158">
        <v>59.72</v>
      </c>
      <c r="M5" s="158">
        <v>61.48</v>
      </c>
      <c r="N5" s="157">
        <v>1043</v>
      </c>
      <c r="O5" s="158">
        <v>81769.77</v>
      </c>
      <c r="P5" s="159">
        <v>78.400000000000006</v>
      </c>
      <c r="Q5" s="160">
        <v>85.56</v>
      </c>
    </row>
    <row r="6" spans="1:20" x14ac:dyDescent="0.25">
      <c r="A6" s="149" t="s">
        <v>452</v>
      </c>
      <c r="B6" s="102">
        <v>19192</v>
      </c>
      <c r="C6" s="103">
        <v>2798645.92</v>
      </c>
      <c r="D6" s="103">
        <v>145.82</v>
      </c>
      <c r="E6" s="103">
        <v>143.83000000000001</v>
      </c>
      <c r="F6" s="102">
        <v>9970</v>
      </c>
      <c r="G6" s="103">
        <v>1544530.67</v>
      </c>
      <c r="H6" s="103">
        <v>154.91999999999999</v>
      </c>
      <c r="I6" s="103">
        <v>149.16</v>
      </c>
      <c r="J6" s="102">
        <v>953</v>
      </c>
      <c r="K6" s="103">
        <v>139156.60999999999</v>
      </c>
      <c r="L6" s="103">
        <v>146.02000000000001</v>
      </c>
      <c r="M6" s="103">
        <v>142.69</v>
      </c>
      <c r="N6" s="102">
        <v>2726</v>
      </c>
      <c r="O6" s="103">
        <v>434815.87</v>
      </c>
      <c r="P6" s="101">
        <v>159.51</v>
      </c>
      <c r="Q6" s="150">
        <v>165.22</v>
      </c>
    </row>
    <row r="7" spans="1:20" x14ac:dyDescent="0.25">
      <c r="A7" s="149" t="s">
        <v>453</v>
      </c>
      <c r="B7" s="102">
        <v>11855</v>
      </c>
      <c r="C7" s="103">
        <v>2929276.97</v>
      </c>
      <c r="D7" s="103">
        <v>247.09</v>
      </c>
      <c r="E7" s="103">
        <v>245.87</v>
      </c>
      <c r="F7" s="102">
        <v>13114</v>
      </c>
      <c r="G7" s="103">
        <v>3098329.8</v>
      </c>
      <c r="H7" s="103">
        <v>236.26</v>
      </c>
      <c r="I7" s="103">
        <v>227.09</v>
      </c>
      <c r="J7" s="102">
        <v>2233</v>
      </c>
      <c r="K7" s="103">
        <v>589017.66</v>
      </c>
      <c r="L7" s="103">
        <v>263.77999999999997</v>
      </c>
      <c r="M7" s="103">
        <v>268.85000000000002</v>
      </c>
      <c r="N7" s="102">
        <v>2328</v>
      </c>
      <c r="O7" s="103">
        <v>575724.04</v>
      </c>
      <c r="P7" s="101">
        <v>247.3</v>
      </c>
      <c r="Q7" s="150">
        <v>239.72</v>
      </c>
    </row>
    <row r="8" spans="1:20" x14ac:dyDescent="0.25">
      <c r="A8" s="149" t="s">
        <v>454</v>
      </c>
      <c r="B8" s="102">
        <v>50323</v>
      </c>
      <c r="C8" s="103">
        <v>19231467.859999999</v>
      </c>
      <c r="D8" s="103">
        <v>382.16</v>
      </c>
      <c r="E8" s="103">
        <v>394.53</v>
      </c>
      <c r="F8" s="102">
        <v>21969</v>
      </c>
      <c r="G8" s="103">
        <v>8383048.9699999997</v>
      </c>
      <c r="H8" s="103">
        <v>381.59</v>
      </c>
      <c r="I8" s="103">
        <v>399.53</v>
      </c>
      <c r="J8" s="102">
        <v>26916</v>
      </c>
      <c r="K8" s="103">
        <v>10313184.49</v>
      </c>
      <c r="L8" s="103">
        <v>383.16</v>
      </c>
      <c r="M8" s="103">
        <v>399.54</v>
      </c>
      <c r="N8" s="102">
        <v>12143</v>
      </c>
      <c r="O8" s="103">
        <v>4778876.53</v>
      </c>
      <c r="P8" s="101">
        <v>393.55</v>
      </c>
      <c r="Q8" s="150">
        <v>399.54</v>
      </c>
    </row>
    <row r="9" spans="1:20" x14ac:dyDescent="0.25">
      <c r="A9" s="149" t="s">
        <v>455</v>
      </c>
      <c r="B9" s="102">
        <v>107247</v>
      </c>
      <c r="C9" s="103">
        <v>49032329.5</v>
      </c>
      <c r="D9" s="103">
        <v>457.19</v>
      </c>
      <c r="E9" s="103">
        <v>459.49</v>
      </c>
      <c r="F9" s="102">
        <v>68199</v>
      </c>
      <c r="G9" s="103">
        <v>30237443.760000002</v>
      </c>
      <c r="H9" s="103">
        <v>443.37</v>
      </c>
      <c r="I9" s="103">
        <v>435.84</v>
      </c>
      <c r="J9" s="102">
        <v>29786</v>
      </c>
      <c r="K9" s="103">
        <v>13551697.83</v>
      </c>
      <c r="L9" s="103">
        <v>454.97</v>
      </c>
      <c r="M9" s="103">
        <v>457.67</v>
      </c>
      <c r="N9" s="102">
        <v>120</v>
      </c>
      <c r="O9" s="103">
        <v>50766.34</v>
      </c>
      <c r="P9" s="101">
        <v>423.05</v>
      </c>
      <c r="Q9" s="150">
        <v>423</v>
      </c>
    </row>
    <row r="10" spans="1:20" x14ac:dyDescent="0.25">
      <c r="A10" s="149" t="s">
        <v>456</v>
      </c>
      <c r="B10" s="102">
        <v>168644</v>
      </c>
      <c r="C10" s="103">
        <v>93073566.099999994</v>
      </c>
      <c r="D10" s="103">
        <v>551.89</v>
      </c>
      <c r="E10" s="103">
        <v>551.54</v>
      </c>
      <c r="F10" s="102">
        <v>60467</v>
      </c>
      <c r="G10" s="103">
        <v>33102182.280000001</v>
      </c>
      <c r="H10" s="103">
        <v>547.44000000000005</v>
      </c>
      <c r="I10" s="103">
        <v>542.82000000000005</v>
      </c>
      <c r="J10" s="102">
        <v>28652</v>
      </c>
      <c r="K10" s="103">
        <v>15720307.93</v>
      </c>
      <c r="L10" s="103">
        <v>548.66</v>
      </c>
      <c r="M10" s="103">
        <v>543.04</v>
      </c>
      <c r="N10" s="102">
        <v>15</v>
      </c>
      <c r="O10" s="103">
        <v>8898.99</v>
      </c>
      <c r="P10" s="101">
        <v>593.27</v>
      </c>
      <c r="Q10" s="150">
        <v>599.54</v>
      </c>
    </row>
    <row r="11" spans="1:20" x14ac:dyDescent="0.25">
      <c r="A11" s="149" t="s">
        <v>457</v>
      </c>
      <c r="B11" s="102">
        <v>156795</v>
      </c>
      <c r="C11" s="103">
        <v>101471663.41</v>
      </c>
      <c r="D11" s="103">
        <v>647.16</v>
      </c>
      <c r="E11" s="103">
        <v>646.07000000000005</v>
      </c>
      <c r="F11" s="102">
        <v>34625</v>
      </c>
      <c r="G11" s="103">
        <v>22405985.030000001</v>
      </c>
      <c r="H11" s="103">
        <v>647.1</v>
      </c>
      <c r="I11" s="103">
        <v>646.1</v>
      </c>
      <c r="J11" s="102">
        <v>20957</v>
      </c>
      <c r="K11" s="103">
        <v>13487589.949999999</v>
      </c>
      <c r="L11" s="103">
        <v>643.58000000000004</v>
      </c>
      <c r="M11" s="103">
        <v>639.83000000000004</v>
      </c>
      <c r="N11" s="102">
        <v>0</v>
      </c>
      <c r="O11" s="103">
        <v>0</v>
      </c>
      <c r="P11" s="101">
        <v>0</v>
      </c>
      <c r="Q11" s="150" t="s">
        <v>431</v>
      </c>
    </row>
    <row r="12" spans="1:20" x14ac:dyDescent="0.25">
      <c r="A12" s="149" t="s">
        <v>458</v>
      </c>
      <c r="B12" s="102">
        <v>126473</v>
      </c>
      <c r="C12" s="103">
        <v>94663208.569999993</v>
      </c>
      <c r="D12" s="103">
        <v>748.49</v>
      </c>
      <c r="E12" s="103">
        <v>747.74</v>
      </c>
      <c r="F12" s="102">
        <v>29806</v>
      </c>
      <c r="G12" s="103">
        <v>22340011.969999999</v>
      </c>
      <c r="H12" s="103">
        <v>749.51</v>
      </c>
      <c r="I12" s="103">
        <v>748.81</v>
      </c>
      <c r="J12" s="102">
        <v>11240</v>
      </c>
      <c r="K12" s="103">
        <v>8386421.3600000003</v>
      </c>
      <c r="L12" s="103">
        <v>746.12</v>
      </c>
      <c r="M12" s="103">
        <v>744.66</v>
      </c>
      <c r="N12" s="102">
        <v>0</v>
      </c>
      <c r="O12" s="103">
        <v>0</v>
      </c>
      <c r="P12" s="101">
        <v>0</v>
      </c>
      <c r="Q12" s="150" t="s">
        <v>431</v>
      </c>
    </row>
    <row r="13" spans="1:20" x14ac:dyDescent="0.25">
      <c r="A13" s="149" t="s">
        <v>459</v>
      </c>
      <c r="B13" s="102">
        <v>106986</v>
      </c>
      <c r="C13" s="103">
        <v>90846938.590000004</v>
      </c>
      <c r="D13" s="103">
        <v>849.15</v>
      </c>
      <c r="E13" s="103">
        <v>848.76</v>
      </c>
      <c r="F13" s="102">
        <v>25332</v>
      </c>
      <c r="G13" s="103">
        <v>21524114.079999998</v>
      </c>
      <c r="H13" s="103">
        <v>849.68</v>
      </c>
      <c r="I13" s="103">
        <v>851.88</v>
      </c>
      <c r="J13" s="102">
        <v>15008</v>
      </c>
      <c r="K13" s="103">
        <v>12726545.66</v>
      </c>
      <c r="L13" s="103">
        <v>847.98</v>
      </c>
      <c r="M13" s="103">
        <v>846</v>
      </c>
      <c r="N13" s="102">
        <v>4474</v>
      </c>
      <c r="O13" s="103">
        <v>3788800.52</v>
      </c>
      <c r="P13" s="101">
        <v>846.85</v>
      </c>
      <c r="Q13" s="150">
        <v>846</v>
      </c>
    </row>
    <row r="14" spans="1:20" x14ac:dyDescent="0.25">
      <c r="A14" s="149" t="s">
        <v>460</v>
      </c>
      <c r="B14" s="102">
        <v>109833</v>
      </c>
      <c r="C14" s="103">
        <v>104554169.81</v>
      </c>
      <c r="D14" s="103">
        <v>951.94</v>
      </c>
      <c r="E14" s="103">
        <v>952.56</v>
      </c>
      <c r="F14" s="102">
        <v>26453</v>
      </c>
      <c r="G14" s="103">
        <v>25190252.670000002</v>
      </c>
      <c r="H14" s="103">
        <v>952.26</v>
      </c>
      <c r="I14" s="103">
        <v>951.93</v>
      </c>
      <c r="J14" s="102">
        <v>8294</v>
      </c>
      <c r="K14" s="103">
        <v>7889154.1200000001</v>
      </c>
      <c r="L14" s="103">
        <v>951.19</v>
      </c>
      <c r="M14" s="103">
        <v>953.25</v>
      </c>
      <c r="N14" s="102">
        <v>6</v>
      </c>
      <c r="O14" s="103">
        <v>5609.69</v>
      </c>
      <c r="P14" s="101">
        <v>934.95</v>
      </c>
      <c r="Q14" s="150">
        <v>927.44</v>
      </c>
    </row>
    <row r="15" spans="1:20" x14ac:dyDescent="0.25">
      <c r="A15" s="149" t="s">
        <v>438</v>
      </c>
      <c r="B15" s="102">
        <v>548964</v>
      </c>
      <c r="C15" s="103">
        <v>688038409.69000006</v>
      </c>
      <c r="D15" s="103">
        <v>1253.3399999999999</v>
      </c>
      <c r="E15" s="103">
        <v>1257.25</v>
      </c>
      <c r="F15" s="102">
        <v>60297</v>
      </c>
      <c r="G15" s="103">
        <v>72226336.709999993</v>
      </c>
      <c r="H15" s="103">
        <v>1197.8399999999999</v>
      </c>
      <c r="I15" s="103">
        <v>1179.72</v>
      </c>
      <c r="J15" s="102">
        <v>25304</v>
      </c>
      <c r="K15" s="103">
        <v>30655744.640000001</v>
      </c>
      <c r="L15" s="103">
        <v>1211.5</v>
      </c>
      <c r="M15" s="103">
        <v>1209.6199999999999</v>
      </c>
      <c r="N15" s="102">
        <v>2</v>
      </c>
      <c r="O15" s="103">
        <v>2367.21</v>
      </c>
      <c r="P15" s="101">
        <v>1183.6099999999999</v>
      </c>
      <c r="Q15" s="150">
        <v>1183.6099999999999</v>
      </c>
    </row>
    <row r="16" spans="1:20" x14ac:dyDescent="0.25">
      <c r="A16" s="149" t="s">
        <v>439</v>
      </c>
      <c r="B16" s="102">
        <v>319051</v>
      </c>
      <c r="C16" s="103">
        <v>541754385.75999999</v>
      </c>
      <c r="D16" s="103">
        <v>1698.02</v>
      </c>
      <c r="E16" s="103">
        <v>1675.96</v>
      </c>
      <c r="F16" s="102">
        <v>11397</v>
      </c>
      <c r="G16" s="103">
        <v>19111527.739999998</v>
      </c>
      <c r="H16" s="103">
        <v>1676.89</v>
      </c>
      <c r="I16" s="103">
        <v>1644.8</v>
      </c>
      <c r="J16" s="102">
        <v>5277</v>
      </c>
      <c r="K16" s="103">
        <v>8915115.9900000002</v>
      </c>
      <c r="L16" s="103">
        <v>1689.43</v>
      </c>
      <c r="M16" s="103">
        <v>1666.25</v>
      </c>
      <c r="N16" s="102">
        <v>7</v>
      </c>
      <c r="O16" s="103">
        <v>11932.76</v>
      </c>
      <c r="P16" s="101">
        <v>1704.68</v>
      </c>
      <c r="Q16" s="150">
        <v>1704.68</v>
      </c>
      <c r="T16" s="8"/>
    </row>
    <row r="17" spans="1:19" x14ac:dyDescent="0.25">
      <c r="A17" s="149" t="s">
        <v>440</v>
      </c>
      <c r="B17" s="102">
        <v>96452</v>
      </c>
      <c r="C17" s="103">
        <v>213252119.05000001</v>
      </c>
      <c r="D17" s="103">
        <v>2210.9699999999998</v>
      </c>
      <c r="E17" s="103">
        <v>2193.58</v>
      </c>
      <c r="F17" s="102">
        <v>2212</v>
      </c>
      <c r="G17" s="103">
        <v>4850126.3099999996</v>
      </c>
      <c r="H17" s="103">
        <v>2192.64</v>
      </c>
      <c r="I17" s="103">
        <v>2169.5700000000002</v>
      </c>
      <c r="J17" s="102">
        <v>1038</v>
      </c>
      <c r="K17" s="103">
        <v>2280282.15</v>
      </c>
      <c r="L17" s="103">
        <v>2196.8000000000002</v>
      </c>
      <c r="M17" s="103">
        <v>2173.21</v>
      </c>
      <c r="N17" s="102">
        <v>0</v>
      </c>
      <c r="O17" s="103">
        <v>0</v>
      </c>
      <c r="P17" s="101">
        <v>0</v>
      </c>
      <c r="Q17" s="150" t="s">
        <v>431</v>
      </c>
    </row>
    <row r="18" spans="1:19" x14ac:dyDescent="0.25">
      <c r="A18" s="149" t="s">
        <v>487</v>
      </c>
      <c r="B18" s="102">
        <v>41465</v>
      </c>
      <c r="C18" s="103">
        <v>112466245.95999999</v>
      </c>
      <c r="D18" s="103">
        <v>2712.32</v>
      </c>
      <c r="E18" s="103">
        <v>2697.58</v>
      </c>
      <c r="F18" s="102">
        <v>622</v>
      </c>
      <c r="G18" s="103">
        <v>1672289.7</v>
      </c>
      <c r="H18" s="103">
        <v>2688.57</v>
      </c>
      <c r="I18" s="103">
        <v>2660.78</v>
      </c>
      <c r="J18" s="102">
        <v>288</v>
      </c>
      <c r="K18" s="103">
        <v>783180.1</v>
      </c>
      <c r="L18" s="103">
        <v>2719.38</v>
      </c>
      <c r="M18" s="103">
        <v>2682.79</v>
      </c>
      <c r="N18" s="102">
        <v>0</v>
      </c>
      <c r="O18" s="103">
        <v>0</v>
      </c>
      <c r="P18" s="101">
        <v>0</v>
      </c>
      <c r="Q18" s="150" t="s">
        <v>431</v>
      </c>
    </row>
    <row r="19" spans="1:19" x14ac:dyDescent="0.25">
      <c r="A19" s="149" t="s">
        <v>488</v>
      </c>
      <c r="B19" s="102">
        <v>17341</v>
      </c>
      <c r="C19" s="103">
        <v>55748628.310000002</v>
      </c>
      <c r="D19" s="103">
        <v>3214.85</v>
      </c>
      <c r="E19" s="103">
        <v>3198.84</v>
      </c>
      <c r="F19" s="102">
        <v>219</v>
      </c>
      <c r="G19" s="103">
        <v>706437.88</v>
      </c>
      <c r="H19" s="103">
        <v>3225.74</v>
      </c>
      <c r="I19" s="103">
        <v>3211.3</v>
      </c>
      <c r="J19" s="102">
        <v>79</v>
      </c>
      <c r="K19" s="103">
        <v>250861.36</v>
      </c>
      <c r="L19" s="103">
        <v>3175.46</v>
      </c>
      <c r="M19" s="103">
        <v>3141.05</v>
      </c>
      <c r="N19" s="102">
        <v>0</v>
      </c>
      <c r="O19" s="103">
        <v>0</v>
      </c>
      <c r="P19" s="101">
        <v>0</v>
      </c>
      <c r="Q19" s="150" t="s">
        <v>431</v>
      </c>
    </row>
    <row r="20" spans="1:19" x14ac:dyDescent="0.25">
      <c r="A20" s="149" t="s">
        <v>489</v>
      </c>
      <c r="B20" s="102">
        <v>7483</v>
      </c>
      <c r="C20" s="103">
        <v>27836224.609999999</v>
      </c>
      <c r="D20" s="103">
        <v>3719.93</v>
      </c>
      <c r="E20" s="103">
        <v>3705.44</v>
      </c>
      <c r="F20" s="102">
        <v>106</v>
      </c>
      <c r="G20" s="103">
        <v>392959.61</v>
      </c>
      <c r="H20" s="103">
        <v>3707.17</v>
      </c>
      <c r="I20" s="103">
        <v>3701.3</v>
      </c>
      <c r="J20" s="102">
        <v>28</v>
      </c>
      <c r="K20" s="103">
        <v>103542.09</v>
      </c>
      <c r="L20" s="103">
        <v>3697.93</v>
      </c>
      <c r="M20" s="103">
        <v>3665.49</v>
      </c>
      <c r="N20" s="102">
        <v>0</v>
      </c>
      <c r="O20" s="103">
        <v>0</v>
      </c>
      <c r="P20" s="101">
        <v>0</v>
      </c>
      <c r="Q20" s="150" t="s">
        <v>431</v>
      </c>
      <c r="S20" s="8"/>
    </row>
    <row r="21" spans="1:19" ht="15.75" thickBot="1" x14ac:dyDescent="0.3">
      <c r="A21" s="151" t="s">
        <v>490</v>
      </c>
      <c r="B21" s="152">
        <v>6784</v>
      </c>
      <c r="C21" s="153">
        <v>31674440.059999999</v>
      </c>
      <c r="D21" s="153">
        <v>4668.99</v>
      </c>
      <c r="E21" s="153">
        <v>4518.18</v>
      </c>
      <c r="F21" s="152">
        <v>41</v>
      </c>
      <c r="G21" s="153">
        <v>186605.35</v>
      </c>
      <c r="H21" s="153">
        <v>4551.3500000000004</v>
      </c>
      <c r="I21" s="153">
        <v>4351.6000000000004</v>
      </c>
      <c r="J21" s="152">
        <v>17</v>
      </c>
      <c r="K21" s="153">
        <v>78646.59</v>
      </c>
      <c r="L21" s="153">
        <v>4626.2700000000004</v>
      </c>
      <c r="M21" s="153">
        <v>4270.3900000000003</v>
      </c>
      <c r="N21" s="152">
        <v>0</v>
      </c>
      <c r="O21" s="153">
        <v>0</v>
      </c>
      <c r="P21" s="154">
        <v>0</v>
      </c>
      <c r="Q21" s="155" t="s">
        <v>431</v>
      </c>
    </row>
    <row r="22" spans="1:19" ht="16.5" thickBot="1" x14ac:dyDescent="0.3">
      <c r="A22" s="145" t="s">
        <v>528</v>
      </c>
      <c r="B22" s="146">
        <v>1918649</v>
      </c>
      <c r="C22" s="147">
        <v>2230741667.23</v>
      </c>
      <c r="D22" s="147">
        <v>1162.6600000000001</v>
      </c>
      <c r="E22" s="147">
        <v>1071.69</v>
      </c>
      <c r="F22" s="146">
        <v>371102</v>
      </c>
      <c r="G22" s="147">
        <v>267383649.47999999</v>
      </c>
      <c r="H22" s="147">
        <v>720.51</v>
      </c>
      <c r="I22" s="147">
        <v>613.82000000000005</v>
      </c>
      <c r="J22" s="146">
        <v>177190</v>
      </c>
      <c r="K22" s="147">
        <v>125937334.56</v>
      </c>
      <c r="L22" s="147">
        <v>710.75</v>
      </c>
      <c r="M22" s="147">
        <v>597.78</v>
      </c>
      <c r="N22" s="146">
        <v>22864</v>
      </c>
      <c r="O22" s="147">
        <v>9739561.7200000007</v>
      </c>
      <c r="P22" s="148">
        <v>425.98</v>
      </c>
      <c r="Q22" s="264">
        <v>399.54</v>
      </c>
      <c r="S22" s="9"/>
    </row>
    <row r="23" spans="1:19" x14ac:dyDescent="0.25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ht="15.75" x14ac:dyDescent="0.25">
      <c r="A24" s="431" t="s">
        <v>699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</row>
    <row r="25" spans="1:19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25">
      <c r="A26" s="443" t="s">
        <v>18</v>
      </c>
      <c r="B26" s="439" t="s">
        <v>5</v>
      </c>
      <c r="C26" s="440"/>
      <c r="D26" s="440"/>
      <c r="E26" s="442"/>
      <c r="F26" s="439" t="s">
        <v>6</v>
      </c>
      <c r="G26" s="440"/>
      <c r="H26" s="440"/>
      <c r="I26" s="442"/>
      <c r="J26" s="439" t="s">
        <v>19</v>
      </c>
      <c r="K26" s="440"/>
      <c r="L26" s="440"/>
      <c r="M26" s="442"/>
      <c r="N26" s="439" t="s">
        <v>20</v>
      </c>
      <c r="O26" s="440"/>
      <c r="P26" s="440"/>
      <c r="Q26" s="441"/>
    </row>
    <row r="27" spans="1:19" ht="15.75" thickBot="1" x14ac:dyDescent="0.3">
      <c r="A27" s="444"/>
      <c r="B27" s="161" t="s">
        <v>1</v>
      </c>
      <c r="C27" s="162" t="s">
        <v>50</v>
      </c>
      <c r="D27" s="162" t="s">
        <v>21</v>
      </c>
      <c r="E27" s="162" t="s">
        <v>433</v>
      </c>
      <c r="F27" s="161" t="s">
        <v>1</v>
      </c>
      <c r="G27" s="162" t="s">
        <v>50</v>
      </c>
      <c r="H27" s="162" t="s">
        <v>21</v>
      </c>
      <c r="I27" s="162" t="s">
        <v>433</v>
      </c>
      <c r="J27" s="161" t="s">
        <v>1</v>
      </c>
      <c r="K27" s="162" t="s">
        <v>50</v>
      </c>
      <c r="L27" s="162" t="s">
        <v>21</v>
      </c>
      <c r="M27" s="162" t="s">
        <v>433</v>
      </c>
      <c r="N27" s="161" t="s">
        <v>1</v>
      </c>
      <c r="O27" s="162" t="s">
        <v>50</v>
      </c>
      <c r="P27" s="162" t="s">
        <v>21</v>
      </c>
      <c r="Q27" s="163" t="s">
        <v>433</v>
      </c>
    </row>
    <row r="28" spans="1:19" x14ac:dyDescent="0.25">
      <c r="A28" s="156" t="s">
        <v>451</v>
      </c>
      <c r="B28" s="157">
        <v>13510</v>
      </c>
      <c r="C28" s="158">
        <v>759334.75</v>
      </c>
      <c r="D28" s="158">
        <v>56.21</v>
      </c>
      <c r="E28" s="158">
        <v>55.11</v>
      </c>
      <c r="F28" s="157">
        <v>917</v>
      </c>
      <c r="G28" s="158">
        <v>60399.88</v>
      </c>
      <c r="H28" s="158">
        <v>65.87</v>
      </c>
      <c r="I28" s="158">
        <v>70.48</v>
      </c>
      <c r="J28" s="157">
        <v>734</v>
      </c>
      <c r="K28" s="158">
        <v>43870.69</v>
      </c>
      <c r="L28" s="158">
        <v>59.77</v>
      </c>
      <c r="M28" s="158">
        <v>61.55</v>
      </c>
      <c r="N28" s="157">
        <v>463</v>
      </c>
      <c r="O28" s="158">
        <v>36184.71</v>
      </c>
      <c r="P28" s="159">
        <v>78.150000000000006</v>
      </c>
      <c r="Q28" s="160">
        <v>86.54</v>
      </c>
      <c r="S28" s="8"/>
    </row>
    <row r="29" spans="1:19" x14ac:dyDescent="0.25">
      <c r="A29" s="149" t="s">
        <v>452</v>
      </c>
      <c r="B29" s="102">
        <v>8779</v>
      </c>
      <c r="C29" s="103">
        <v>1267802.01</v>
      </c>
      <c r="D29" s="103">
        <v>144.41</v>
      </c>
      <c r="E29" s="103">
        <v>142.21</v>
      </c>
      <c r="F29" s="102">
        <v>3062</v>
      </c>
      <c r="G29" s="103">
        <v>493025.09</v>
      </c>
      <c r="H29" s="103">
        <v>161.01</v>
      </c>
      <c r="I29" s="103">
        <v>154.09</v>
      </c>
      <c r="J29" s="102">
        <v>596</v>
      </c>
      <c r="K29" s="103">
        <v>86920.98</v>
      </c>
      <c r="L29" s="103">
        <v>145.84</v>
      </c>
      <c r="M29" s="103">
        <v>141.71</v>
      </c>
      <c r="N29" s="102">
        <v>908</v>
      </c>
      <c r="O29" s="103">
        <v>148091.9</v>
      </c>
      <c r="P29" s="101">
        <v>163.1</v>
      </c>
      <c r="Q29" s="150">
        <v>170.26</v>
      </c>
    </row>
    <row r="30" spans="1:19" x14ac:dyDescent="0.25">
      <c r="A30" s="149" t="s">
        <v>453</v>
      </c>
      <c r="B30" s="102">
        <v>4987</v>
      </c>
      <c r="C30" s="103">
        <v>1230933.47</v>
      </c>
      <c r="D30" s="103">
        <v>246.83</v>
      </c>
      <c r="E30" s="103">
        <v>245.62</v>
      </c>
      <c r="F30" s="102">
        <v>4982</v>
      </c>
      <c r="G30" s="103">
        <v>1149376.46</v>
      </c>
      <c r="H30" s="103">
        <v>230.71</v>
      </c>
      <c r="I30" s="103">
        <v>218.79</v>
      </c>
      <c r="J30" s="102">
        <v>1010</v>
      </c>
      <c r="K30" s="103">
        <v>265410.33</v>
      </c>
      <c r="L30" s="103">
        <v>262.77999999999997</v>
      </c>
      <c r="M30" s="103">
        <v>269.04000000000002</v>
      </c>
      <c r="N30" s="102">
        <v>712</v>
      </c>
      <c r="O30" s="103">
        <v>177331.76</v>
      </c>
      <c r="P30" s="101">
        <v>249.06</v>
      </c>
      <c r="Q30" s="150">
        <v>239.72</v>
      </c>
    </row>
    <row r="31" spans="1:19" x14ac:dyDescent="0.25">
      <c r="A31" s="149" t="s">
        <v>454</v>
      </c>
      <c r="B31" s="102">
        <v>12970</v>
      </c>
      <c r="C31" s="103">
        <v>4903019.66</v>
      </c>
      <c r="D31" s="103">
        <v>378.03</v>
      </c>
      <c r="E31" s="103">
        <v>388.13</v>
      </c>
      <c r="F31" s="102">
        <v>3048</v>
      </c>
      <c r="G31" s="103">
        <v>1163933.6599999999</v>
      </c>
      <c r="H31" s="103">
        <v>381.87</v>
      </c>
      <c r="I31" s="103">
        <v>399.54</v>
      </c>
      <c r="J31" s="102">
        <v>12204</v>
      </c>
      <c r="K31" s="103">
        <v>4675999.22</v>
      </c>
      <c r="L31" s="103">
        <v>383.15</v>
      </c>
      <c r="M31" s="103">
        <v>399.54</v>
      </c>
      <c r="N31" s="102">
        <v>5389</v>
      </c>
      <c r="O31" s="103">
        <v>2128928.06</v>
      </c>
      <c r="P31" s="101">
        <v>395.05</v>
      </c>
      <c r="Q31" s="150">
        <v>399.54</v>
      </c>
    </row>
    <row r="32" spans="1:19" x14ac:dyDescent="0.25">
      <c r="A32" s="149" t="s">
        <v>455</v>
      </c>
      <c r="B32" s="102">
        <v>32845</v>
      </c>
      <c r="C32" s="103">
        <v>14983957.57</v>
      </c>
      <c r="D32" s="103">
        <v>456.2</v>
      </c>
      <c r="E32" s="103">
        <v>458.19</v>
      </c>
      <c r="F32" s="102">
        <v>9503</v>
      </c>
      <c r="G32" s="103">
        <v>4181903.2</v>
      </c>
      <c r="H32" s="103">
        <v>440.06</v>
      </c>
      <c r="I32" s="103">
        <v>426.96</v>
      </c>
      <c r="J32" s="102">
        <v>15619</v>
      </c>
      <c r="K32" s="103">
        <v>7093476.2400000002</v>
      </c>
      <c r="L32" s="103">
        <v>454.16</v>
      </c>
      <c r="M32" s="103">
        <v>457.76</v>
      </c>
      <c r="N32" s="102">
        <v>81</v>
      </c>
      <c r="O32" s="103">
        <v>34266.17</v>
      </c>
      <c r="P32" s="101">
        <v>423.04</v>
      </c>
      <c r="Q32" s="150">
        <v>423</v>
      </c>
    </row>
    <row r="33" spans="1:21" x14ac:dyDescent="0.25">
      <c r="A33" s="149" t="s">
        <v>456</v>
      </c>
      <c r="B33" s="102">
        <v>54761</v>
      </c>
      <c r="C33" s="103">
        <v>30278862.449999999</v>
      </c>
      <c r="D33" s="103">
        <v>552.92999999999995</v>
      </c>
      <c r="E33" s="103">
        <v>552.83000000000004</v>
      </c>
      <c r="F33" s="102">
        <v>3021</v>
      </c>
      <c r="G33" s="103">
        <v>1636908.99</v>
      </c>
      <c r="H33" s="103">
        <v>541.84</v>
      </c>
      <c r="I33" s="103">
        <v>535.36</v>
      </c>
      <c r="J33" s="102">
        <v>15688</v>
      </c>
      <c r="K33" s="103">
        <v>8612823.8900000006</v>
      </c>
      <c r="L33" s="103">
        <v>549.01</v>
      </c>
      <c r="M33" s="103">
        <v>545.14</v>
      </c>
      <c r="N33" s="102">
        <v>14</v>
      </c>
      <c r="O33" s="103">
        <v>8330.82</v>
      </c>
      <c r="P33" s="101">
        <v>595.05999999999995</v>
      </c>
      <c r="Q33" s="150">
        <v>599.54</v>
      </c>
    </row>
    <row r="34" spans="1:21" x14ac:dyDescent="0.25">
      <c r="A34" s="149" t="s">
        <v>457</v>
      </c>
      <c r="B34" s="102">
        <v>60982</v>
      </c>
      <c r="C34" s="103">
        <v>39570110.149999999</v>
      </c>
      <c r="D34" s="103">
        <v>648.88</v>
      </c>
      <c r="E34" s="103">
        <v>648.29</v>
      </c>
      <c r="F34" s="102">
        <v>1392</v>
      </c>
      <c r="G34" s="103">
        <v>899272.35</v>
      </c>
      <c r="H34" s="103">
        <v>646.03</v>
      </c>
      <c r="I34" s="103">
        <v>642.59</v>
      </c>
      <c r="J34" s="102">
        <v>13939</v>
      </c>
      <c r="K34" s="103">
        <v>8999869.6300000008</v>
      </c>
      <c r="L34" s="103">
        <v>645.66</v>
      </c>
      <c r="M34" s="103">
        <v>642.78</v>
      </c>
      <c r="N34" s="102">
        <v>0</v>
      </c>
      <c r="O34" s="103">
        <v>0</v>
      </c>
      <c r="P34" s="101">
        <v>0</v>
      </c>
      <c r="Q34" s="150" t="s">
        <v>431</v>
      </c>
      <c r="S34" s="8"/>
    </row>
    <row r="35" spans="1:21" x14ac:dyDescent="0.25">
      <c r="A35" s="149" t="s">
        <v>458</v>
      </c>
      <c r="B35" s="102">
        <v>61368</v>
      </c>
      <c r="C35" s="103">
        <v>46031375.670000002</v>
      </c>
      <c r="D35" s="103">
        <v>750.09</v>
      </c>
      <c r="E35" s="103">
        <v>749.97</v>
      </c>
      <c r="F35" s="102">
        <v>1032</v>
      </c>
      <c r="G35" s="103">
        <v>772225.97</v>
      </c>
      <c r="H35" s="103">
        <v>748.28</v>
      </c>
      <c r="I35" s="103">
        <v>745.96</v>
      </c>
      <c r="J35" s="102">
        <v>8401</v>
      </c>
      <c r="K35" s="103">
        <v>6272471.29</v>
      </c>
      <c r="L35" s="103">
        <v>746.63</v>
      </c>
      <c r="M35" s="103">
        <v>745.33</v>
      </c>
      <c r="N35" s="102">
        <v>0</v>
      </c>
      <c r="O35" s="103">
        <v>0</v>
      </c>
      <c r="P35" s="101">
        <v>0</v>
      </c>
      <c r="Q35" s="150" t="s">
        <v>431</v>
      </c>
    </row>
    <row r="36" spans="1:21" x14ac:dyDescent="0.25">
      <c r="A36" s="149" t="s">
        <v>459</v>
      </c>
      <c r="B36" s="102">
        <v>56568</v>
      </c>
      <c r="C36" s="103">
        <v>48057500.649999999</v>
      </c>
      <c r="D36" s="103">
        <v>849.55</v>
      </c>
      <c r="E36" s="103">
        <v>849.27</v>
      </c>
      <c r="F36" s="102">
        <v>914</v>
      </c>
      <c r="G36" s="103">
        <v>776888.11</v>
      </c>
      <c r="H36" s="103">
        <v>849.99</v>
      </c>
      <c r="I36" s="103">
        <v>850.3</v>
      </c>
      <c r="J36" s="102">
        <v>10220</v>
      </c>
      <c r="K36" s="103">
        <v>8675630.0800000001</v>
      </c>
      <c r="L36" s="103">
        <v>848.89</v>
      </c>
      <c r="M36" s="103">
        <v>846</v>
      </c>
      <c r="N36" s="102">
        <v>1993</v>
      </c>
      <c r="O36" s="103">
        <v>1688185</v>
      </c>
      <c r="P36" s="101">
        <v>847.06</v>
      </c>
      <c r="Q36" s="150">
        <v>846</v>
      </c>
    </row>
    <row r="37" spans="1:21" x14ac:dyDescent="0.25">
      <c r="A37" s="149" t="s">
        <v>460</v>
      </c>
      <c r="B37" s="102">
        <v>58503</v>
      </c>
      <c r="C37" s="103">
        <v>55702189.640000001</v>
      </c>
      <c r="D37" s="103">
        <v>952.13</v>
      </c>
      <c r="E37" s="103">
        <v>952.82</v>
      </c>
      <c r="F37" s="102">
        <v>876</v>
      </c>
      <c r="G37" s="103">
        <v>831100.3</v>
      </c>
      <c r="H37" s="103">
        <v>948.74</v>
      </c>
      <c r="I37" s="103">
        <v>945.84</v>
      </c>
      <c r="J37" s="102">
        <v>6755</v>
      </c>
      <c r="K37" s="103">
        <v>6429181.3700000001</v>
      </c>
      <c r="L37" s="103">
        <v>951.77</v>
      </c>
      <c r="M37" s="103">
        <v>954.18</v>
      </c>
      <c r="N37" s="102">
        <v>6</v>
      </c>
      <c r="O37" s="103">
        <v>5609.69</v>
      </c>
      <c r="P37" s="101">
        <v>934.95</v>
      </c>
      <c r="Q37" s="150">
        <v>927.44</v>
      </c>
      <c r="S37" s="8"/>
    </row>
    <row r="38" spans="1:21" x14ac:dyDescent="0.25">
      <c r="A38" s="149" t="s">
        <v>438</v>
      </c>
      <c r="B38" s="102">
        <v>317907</v>
      </c>
      <c r="C38" s="103">
        <v>400935676.58999997</v>
      </c>
      <c r="D38" s="103">
        <v>1261.17</v>
      </c>
      <c r="E38" s="103">
        <v>1267.4000000000001</v>
      </c>
      <c r="F38" s="102">
        <v>2671</v>
      </c>
      <c r="G38" s="103">
        <v>3232148.25</v>
      </c>
      <c r="H38" s="103">
        <v>1210.0899999999999</v>
      </c>
      <c r="I38" s="103">
        <v>1211.17</v>
      </c>
      <c r="J38" s="102">
        <v>17676</v>
      </c>
      <c r="K38" s="103">
        <v>21313257.149999999</v>
      </c>
      <c r="L38" s="103">
        <v>1205.77</v>
      </c>
      <c r="M38" s="103">
        <v>1189.76</v>
      </c>
      <c r="N38" s="102">
        <v>2</v>
      </c>
      <c r="O38" s="103">
        <v>2367.21</v>
      </c>
      <c r="P38" s="101">
        <v>1183.6099999999999</v>
      </c>
      <c r="Q38" s="150">
        <v>1183.6099999999999</v>
      </c>
    </row>
    <row r="39" spans="1:21" x14ac:dyDescent="0.25">
      <c r="A39" s="149" t="s">
        <v>439</v>
      </c>
      <c r="B39" s="102">
        <v>212755</v>
      </c>
      <c r="C39" s="103">
        <v>362516335.80000001</v>
      </c>
      <c r="D39" s="103">
        <v>1703.91</v>
      </c>
      <c r="E39" s="103">
        <v>1686.55</v>
      </c>
      <c r="F39" s="102">
        <v>634</v>
      </c>
      <c r="G39" s="103">
        <v>1074976.33</v>
      </c>
      <c r="H39" s="103">
        <v>1695.55</v>
      </c>
      <c r="I39" s="103">
        <v>1666.97</v>
      </c>
      <c r="J39" s="102">
        <v>4206</v>
      </c>
      <c r="K39" s="103">
        <v>7127636.4299999997</v>
      </c>
      <c r="L39" s="103">
        <v>1694.64</v>
      </c>
      <c r="M39" s="103">
        <v>1675.86</v>
      </c>
      <c r="N39" s="102">
        <v>5</v>
      </c>
      <c r="O39" s="103">
        <v>8523.4</v>
      </c>
      <c r="P39" s="101">
        <v>1704.68</v>
      </c>
      <c r="Q39" s="150">
        <v>1704.68</v>
      </c>
    </row>
    <row r="40" spans="1:21" x14ac:dyDescent="0.25">
      <c r="A40" s="149" t="s">
        <v>440</v>
      </c>
      <c r="B40" s="102">
        <v>66124</v>
      </c>
      <c r="C40" s="103">
        <v>146161820.56999999</v>
      </c>
      <c r="D40" s="103">
        <v>2210.42</v>
      </c>
      <c r="E40" s="103">
        <v>2193.7199999999998</v>
      </c>
      <c r="F40" s="102">
        <v>163</v>
      </c>
      <c r="G40" s="103">
        <v>359951.74</v>
      </c>
      <c r="H40" s="103">
        <v>2208.29</v>
      </c>
      <c r="I40" s="103">
        <v>2196.83</v>
      </c>
      <c r="J40" s="102">
        <v>857</v>
      </c>
      <c r="K40" s="103">
        <v>1885259.83</v>
      </c>
      <c r="L40" s="103">
        <v>2199.84</v>
      </c>
      <c r="M40" s="103">
        <v>2177.23</v>
      </c>
      <c r="N40" s="102">
        <v>0</v>
      </c>
      <c r="O40" s="103">
        <v>0</v>
      </c>
      <c r="P40" s="101">
        <v>0</v>
      </c>
      <c r="Q40" s="150" t="s">
        <v>431</v>
      </c>
    </row>
    <row r="41" spans="1:21" x14ac:dyDescent="0.25">
      <c r="A41" s="149" t="s">
        <v>487</v>
      </c>
      <c r="B41" s="102">
        <v>28839</v>
      </c>
      <c r="C41" s="103">
        <v>78243429.930000007</v>
      </c>
      <c r="D41" s="103">
        <v>2713.11</v>
      </c>
      <c r="E41" s="103">
        <v>2699.15</v>
      </c>
      <c r="F41" s="102">
        <v>44</v>
      </c>
      <c r="G41" s="103">
        <v>117349.28</v>
      </c>
      <c r="H41" s="103">
        <v>2667.03</v>
      </c>
      <c r="I41" s="103">
        <v>2630.96</v>
      </c>
      <c r="J41" s="102">
        <v>250</v>
      </c>
      <c r="K41" s="103">
        <v>679836.93</v>
      </c>
      <c r="L41" s="103">
        <v>2719.35</v>
      </c>
      <c r="M41" s="103">
        <v>2682.79</v>
      </c>
      <c r="N41" s="102">
        <v>0</v>
      </c>
      <c r="O41" s="103">
        <v>0</v>
      </c>
      <c r="P41" s="101">
        <v>0</v>
      </c>
      <c r="Q41" s="150" t="s">
        <v>431</v>
      </c>
    </row>
    <row r="42" spans="1:21" x14ac:dyDescent="0.25">
      <c r="A42" s="149" t="s">
        <v>488</v>
      </c>
      <c r="B42" s="102">
        <v>12487</v>
      </c>
      <c r="C42" s="103">
        <v>40171961.399999999</v>
      </c>
      <c r="D42" s="103">
        <v>3217.1</v>
      </c>
      <c r="E42" s="103">
        <v>3202.19</v>
      </c>
      <c r="F42" s="102">
        <v>18</v>
      </c>
      <c r="G42" s="103">
        <v>57848.39</v>
      </c>
      <c r="H42" s="103">
        <v>3213.8</v>
      </c>
      <c r="I42" s="103">
        <v>3219.56</v>
      </c>
      <c r="J42" s="102">
        <v>68</v>
      </c>
      <c r="K42" s="103">
        <v>216416.43</v>
      </c>
      <c r="L42" s="103">
        <v>3182.59</v>
      </c>
      <c r="M42" s="103">
        <v>3127.14</v>
      </c>
      <c r="N42" s="102">
        <v>0</v>
      </c>
      <c r="O42" s="103">
        <v>0</v>
      </c>
      <c r="P42" s="101">
        <v>0</v>
      </c>
      <c r="Q42" s="150" t="s">
        <v>431</v>
      </c>
    </row>
    <row r="43" spans="1:21" x14ac:dyDescent="0.25">
      <c r="A43" s="149" t="s">
        <v>489</v>
      </c>
      <c r="B43" s="102">
        <v>5398</v>
      </c>
      <c r="C43" s="103">
        <v>20082007.66</v>
      </c>
      <c r="D43" s="103">
        <v>3720.27</v>
      </c>
      <c r="E43" s="103">
        <v>3706.65</v>
      </c>
      <c r="F43" s="102">
        <v>2</v>
      </c>
      <c r="G43" s="103">
        <v>7801.69</v>
      </c>
      <c r="H43" s="103">
        <v>3900.85</v>
      </c>
      <c r="I43" s="103">
        <v>3900.85</v>
      </c>
      <c r="J43" s="102">
        <v>25</v>
      </c>
      <c r="K43" s="103">
        <v>92337.71</v>
      </c>
      <c r="L43" s="103">
        <v>3693.51</v>
      </c>
      <c r="M43" s="103">
        <v>3661.79</v>
      </c>
      <c r="N43" s="102">
        <v>0</v>
      </c>
      <c r="O43" s="103">
        <v>0</v>
      </c>
      <c r="P43" s="101">
        <v>0</v>
      </c>
      <c r="Q43" s="150" t="s">
        <v>431</v>
      </c>
      <c r="S43" s="8"/>
      <c r="U43" s="8"/>
    </row>
    <row r="44" spans="1:21" ht="15.75" thickBot="1" x14ac:dyDescent="0.3">
      <c r="A44" s="151" t="s">
        <v>490</v>
      </c>
      <c r="B44" s="152">
        <v>4933</v>
      </c>
      <c r="C44" s="153">
        <v>23039527.960000001</v>
      </c>
      <c r="D44" s="153">
        <v>4670.49</v>
      </c>
      <c r="E44" s="153">
        <v>4526.63</v>
      </c>
      <c r="F44" s="152">
        <v>3</v>
      </c>
      <c r="G44" s="153">
        <v>16457.09</v>
      </c>
      <c r="H44" s="153">
        <v>5485.7</v>
      </c>
      <c r="I44" s="153">
        <v>4653.33</v>
      </c>
      <c r="J44" s="152">
        <v>17</v>
      </c>
      <c r="K44" s="153">
        <v>78646.59</v>
      </c>
      <c r="L44" s="153">
        <v>4626.2700000000004</v>
      </c>
      <c r="M44" s="153">
        <v>4270.3900000000003</v>
      </c>
      <c r="N44" s="152">
        <v>0</v>
      </c>
      <c r="O44" s="153">
        <v>0</v>
      </c>
      <c r="P44" s="154">
        <v>0</v>
      </c>
      <c r="Q44" s="155" t="s">
        <v>431</v>
      </c>
    </row>
    <row r="45" spans="1:21" ht="16.5" thickBot="1" x14ac:dyDescent="0.3">
      <c r="A45" s="145" t="s">
        <v>528</v>
      </c>
      <c r="B45" s="146">
        <v>1013716</v>
      </c>
      <c r="C45" s="147">
        <v>1313935845.9300001</v>
      </c>
      <c r="D45" s="147">
        <v>1296.1600000000001</v>
      </c>
      <c r="E45" s="147">
        <v>1241.8499999999999</v>
      </c>
      <c r="F45" s="146">
        <v>32282</v>
      </c>
      <c r="G45" s="147">
        <v>16831566.780000001</v>
      </c>
      <c r="H45" s="147">
        <v>521.39</v>
      </c>
      <c r="I45" s="147">
        <v>426.17</v>
      </c>
      <c r="J45" s="146">
        <v>108265</v>
      </c>
      <c r="K45" s="147">
        <v>82549044.790000007</v>
      </c>
      <c r="L45" s="147">
        <v>762.47</v>
      </c>
      <c r="M45" s="147">
        <v>651.45000000000005</v>
      </c>
      <c r="N45" s="146">
        <v>9573</v>
      </c>
      <c r="O45" s="147">
        <v>4237818.72</v>
      </c>
      <c r="P45" s="148">
        <v>442.68</v>
      </c>
      <c r="Q45" s="264">
        <v>399.54</v>
      </c>
      <c r="S45" s="8"/>
    </row>
    <row r="46" spans="1:21" x14ac:dyDescent="0.25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21" ht="15.75" x14ac:dyDescent="0.25">
      <c r="A47" s="438" t="s">
        <v>700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U47" s="8"/>
    </row>
    <row r="48" spans="1:21" ht="15.75" thickBot="1" x14ac:dyDescent="0.3"/>
    <row r="49" spans="1:17" x14ac:dyDescent="0.25">
      <c r="A49" s="432" t="s">
        <v>18</v>
      </c>
      <c r="B49" s="434" t="s">
        <v>5</v>
      </c>
      <c r="C49" s="435"/>
      <c r="D49" s="435"/>
      <c r="E49" s="436"/>
      <c r="F49" s="434" t="s">
        <v>6</v>
      </c>
      <c r="G49" s="435"/>
      <c r="H49" s="435"/>
      <c r="I49" s="436"/>
      <c r="J49" s="434" t="s">
        <v>19</v>
      </c>
      <c r="K49" s="435"/>
      <c r="L49" s="435"/>
      <c r="M49" s="436"/>
      <c r="N49" s="434" t="s">
        <v>20</v>
      </c>
      <c r="O49" s="435"/>
      <c r="P49" s="435"/>
      <c r="Q49" s="437"/>
    </row>
    <row r="50" spans="1:17" ht="15.75" thickBot="1" x14ac:dyDescent="0.3">
      <c r="A50" s="433"/>
      <c r="B50" s="164" t="s">
        <v>1</v>
      </c>
      <c r="C50" s="165" t="s">
        <v>50</v>
      </c>
      <c r="D50" s="165" t="s">
        <v>21</v>
      </c>
      <c r="E50" s="165" t="s">
        <v>433</v>
      </c>
      <c r="F50" s="164" t="s">
        <v>1</v>
      </c>
      <c r="G50" s="165" t="s">
        <v>50</v>
      </c>
      <c r="H50" s="165" t="s">
        <v>21</v>
      </c>
      <c r="I50" s="165" t="s">
        <v>433</v>
      </c>
      <c r="J50" s="164" t="s">
        <v>1</v>
      </c>
      <c r="K50" s="165" t="s">
        <v>50</v>
      </c>
      <c r="L50" s="165" t="s">
        <v>21</v>
      </c>
      <c r="M50" s="165" t="s">
        <v>433</v>
      </c>
      <c r="N50" s="164" t="s">
        <v>1</v>
      </c>
      <c r="O50" s="165" t="s">
        <v>50</v>
      </c>
      <c r="P50" s="165" t="s">
        <v>21</v>
      </c>
      <c r="Q50" s="166" t="s">
        <v>433</v>
      </c>
    </row>
    <row r="51" spans="1:17" x14ac:dyDescent="0.25">
      <c r="A51" s="167" t="s">
        <v>451</v>
      </c>
      <c r="B51" s="168">
        <v>10251</v>
      </c>
      <c r="C51" s="169">
        <v>610612.31000000006</v>
      </c>
      <c r="D51" s="169">
        <v>59.57</v>
      </c>
      <c r="E51" s="169">
        <v>61.47</v>
      </c>
      <c r="F51" s="168">
        <v>5356</v>
      </c>
      <c r="G51" s="169">
        <v>351067.07</v>
      </c>
      <c r="H51" s="169">
        <v>65.55</v>
      </c>
      <c r="I51" s="169">
        <v>70</v>
      </c>
      <c r="J51" s="168">
        <v>386</v>
      </c>
      <c r="K51" s="169">
        <v>23015.34</v>
      </c>
      <c r="L51" s="169">
        <v>59.63</v>
      </c>
      <c r="M51" s="169">
        <v>61.3</v>
      </c>
      <c r="N51" s="168">
        <v>580</v>
      </c>
      <c r="O51" s="169">
        <v>45585.06</v>
      </c>
      <c r="P51" s="170">
        <v>78.59</v>
      </c>
      <c r="Q51" s="171">
        <v>84.73</v>
      </c>
    </row>
    <row r="52" spans="1:17" x14ac:dyDescent="0.25">
      <c r="A52" s="172" t="s">
        <v>452</v>
      </c>
      <c r="B52" s="105">
        <v>10413</v>
      </c>
      <c r="C52" s="106">
        <v>1530843.91</v>
      </c>
      <c r="D52" s="106">
        <v>147.01</v>
      </c>
      <c r="E52" s="106">
        <v>144.94999999999999</v>
      </c>
      <c r="F52" s="105">
        <v>6908</v>
      </c>
      <c r="G52" s="106">
        <v>1051505.58</v>
      </c>
      <c r="H52" s="106">
        <v>152.22</v>
      </c>
      <c r="I52" s="106">
        <v>147.41999999999999</v>
      </c>
      <c r="J52" s="105">
        <v>357</v>
      </c>
      <c r="K52" s="106">
        <v>52235.63</v>
      </c>
      <c r="L52" s="106">
        <v>146.32</v>
      </c>
      <c r="M52" s="106">
        <v>143.83000000000001</v>
      </c>
      <c r="N52" s="105">
        <v>1818</v>
      </c>
      <c r="O52" s="106">
        <v>286723.96999999997</v>
      </c>
      <c r="P52" s="104">
        <v>157.71</v>
      </c>
      <c r="Q52" s="173">
        <v>158.84</v>
      </c>
    </row>
    <row r="53" spans="1:17" x14ac:dyDescent="0.25">
      <c r="A53" s="172" t="s">
        <v>453</v>
      </c>
      <c r="B53" s="105">
        <v>6868</v>
      </c>
      <c r="C53" s="106">
        <v>1698343.5</v>
      </c>
      <c r="D53" s="106">
        <v>247.28</v>
      </c>
      <c r="E53" s="106">
        <v>245.87</v>
      </c>
      <c r="F53" s="105">
        <v>8132</v>
      </c>
      <c r="G53" s="106">
        <v>1948953.34</v>
      </c>
      <c r="H53" s="106">
        <v>239.66</v>
      </c>
      <c r="I53" s="106">
        <v>232.62</v>
      </c>
      <c r="J53" s="105">
        <v>1223</v>
      </c>
      <c r="K53" s="106">
        <v>323607.33</v>
      </c>
      <c r="L53" s="106">
        <v>264.60000000000002</v>
      </c>
      <c r="M53" s="106">
        <v>268.5</v>
      </c>
      <c r="N53" s="105">
        <v>1616</v>
      </c>
      <c r="O53" s="106">
        <v>398392.28</v>
      </c>
      <c r="P53" s="104">
        <v>246.53</v>
      </c>
      <c r="Q53" s="173">
        <v>239.72</v>
      </c>
    </row>
    <row r="54" spans="1:17" x14ac:dyDescent="0.25">
      <c r="A54" s="172" t="s">
        <v>454</v>
      </c>
      <c r="B54" s="105">
        <v>37353</v>
      </c>
      <c r="C54" s="106">
        <v>14328448.199999999</v>
      </c>
      <c r="D54" s="106">
        <v>383.6</v>
      </c>
      <c r="E54" s="106">
        <v>397.59</v>
      </c>
      <c r="F54" s="105">
        <v>18921</v>
      </c>
      <c r="G54" s="106">
        <v>7219115.3099999996</v>
      </c>
      <c r="H54" s="106">
        <v>381.54</v>
      </c>
      <c r="I54" s="106">
        <v>399.53</v>
      </c>
      <c r="J54" s="105">
        <v>14712</v>
      </c>
      <c r="K54" s="106">
        <v>5637185.2699999996</v>
      </c>
      <c r="L54" s="106">
        <v>383.17</v>
      </c>
      <c r="M54" s="106">
        <v>399.54</v>
      </c>
      <c r="N54" s="105">
        <v>6754</v>
      </c>
      <c r="O54" s="106">
        <v>2649948.4700000002</v>
      </c>
      <c r="P54" s="104">
        <v>392.35</v>
      </c>
      <c r="Q54" s="173">
        <v>399.54</v>
      </c>
    </row>
    <row r="55" spans="1:17" x14ac:dyDescent="0.25">
      <c r="A55" s="172" t="s">
        <v>455</v>
      </c>
      <c r="B55" s="105">
        <v>74402</v>
      </c>
      <c r="C55" s="106">
        <v>34048371.93</v>
      </c>
      <c r="D55" s="106">
        <v>457.63</v>
      </c>
      <c r="E55" s="106">
        <v>460.71</v>
      </c>
      <c r="F55" s="105">
        <v>58696</v>
      </c>
      <c r="G55" s="106">
        <v>26055540.559999999</v>
      </c>
      <c r="H55" s="106">
        <v>443.91</v>
      </c>
      <c r="I55" s="106">
        <v>435.84</v>
      </c>
      <c r="J55" s="105">
        <v>14167</v>
      </c>
      <c r="K55" s="106">
        <v>6458221.5899999999</v>
      </c>
      <c r="L55" s="106">
        <v>455.86</v>
      </c>
      <c r="M55" s="106">
        <v>457.56</v>
      </c>
      <c r="N55" s="105">
        <v>39</v>
      </c>
      <c r="O55" s="106">
        <v>16500.169999999998</v>
      </c>
      <c r="P55" s="104">
        <v>423.08</v>
      </c>
      <c r="Q55" s="173">
        <v>423</v>
      </c>
    </row>
    <row r="56" spans="1:17" x14ac:dyDescent="0.25">
      <c r="A56" s="172" t="s">
        <v>456</v>
      </c>
      <c r="B56" s="105">
        <v>113883</v>
      </c>
      <c r="C56" s="106">
        <v>62794703.649999999</v>
      </c>
      <c r="D56" s="106">
        <v>551.4</v>
      </c>
      <c r="E56" s="106">
        <v>550.69000000000005</v>
      </c>
      <c r="F56" s="105">
        <v>57446</v>
      </c>
      <c r="G56" s="106">
        <v>31465273.289999999</v>
      </c>
      <c r="H56" s="106">
        <v>547.74</v>
      </c>
      <c r="I56" s="106">
        <v>543.29999999999995</v>
      </c>
      <c r="J56" s="105">
        <v>12964</v>
      </c>
      <c r="K56" s="106">
        <v>7107484.04</v>
      </c>
      <c r="L56" s="106">
        <v>548.25</v>
      </c>
      <c r="M56" s="106">
        <v>540.52</v>
      </c>
      <c r="N56" s="105">
        <v>1</v>
      </c>
      <c r="O56" s="106">
        <v>568.16999999999996</v>
      </c>
      <c r="P56" s="104">
        <v>568.16999999999996</v>
      </c>
      <c r="Q56" s="173">
        <v>568.16999999999996</v>
      </c>
    </row>
    <row r="57" spans="1:17" x14ac:dyDescent="0.25">
      <c r="A57" s="172" t="s">
        <v>457</v>
      </c>
      <c r="B57" s="105">
        <v>95813</v>
      </c>
      <c r="C57" s="106">
        <v>61901553.259999998</v>
      </c>
      <c r="D57" s="106">
        <v>646.07000000000005</v>
      </c>
      <c r="E57" s="106">
        <v>644.1</v>
      </c>
      <c r="F57" s="105">
        <v>33233</v>
      </c>
      <c r="G57" s="106">
        <v>21506712.68</v>
      </c>
      <c r="H57" s="106">
        <v>647.15</v>
      </c>
      <c r="I57" s="106">
        <v>646.26</v>
      </c>
      <c r="J57" s="105">
        <v>7018</v>
      </c>
      <c r="K57" s="106">
        <v>4487720.32</v>
      </c>
      <c r="L57" s="106">
        <v>639.46</v>
      </c>
      <c r="M57" s="106">
        <v>634.14</v>
      </c>
      <c r="N57" s="105">
        <v>0</v>
      </c>
      <c r="O57" s="106">
        <v>0</v>
      </c>
      <c r="P57" s="104">
        <v>0</v>
      </c>
      <c r="Q57" s="173" t="s">
        <v>431</v>
      </c>
    </row>
    <row r="58" spans="1:17" x14ac:dyDescent="0.25">
      <c r="A58" s="172" t="s">
        <v>458</v>
      </c>
      <c r="B58" s="105">
        <v>65105</v>
      </c>
      <c r="C58" s="106">
        <v>48631832.899999999</v>
      </c>
      <c r="D58" s="106">
        <v>746.98</v>
      </c>
      <c r="E58" s="106">
        <v>745.6</v>
      </c>
      <c r="F58" s="105">
        <v>28774</v>
      </c>
      <c r="G58" s="106">
        <v>21567786</v>
      </c>
      <c r="H58" s="106">
        <v>749.56</v>
      </c>
      <c r="I58" s="106">
        <v>749</v>
      </c>
      <c r="J58" s="105">
        <v>2839</v>
      </c>
      <c r="K58" s="106">
        <v>2113950.0699999998</v>
      </c>
      <c r="L58" s="106">
        <v>744.61</v>
      </c>
      <c r="M58" s="106">
        <v>742.33</v>
      </c>
      <c r="N58" s="105">
        <v>0</v>
      </c>
      <c r="O58" s="106">
        <v>0</v>
      </c>
      <c r="P58" s="104">
        <v>0</v>
      </c>
      <c r="Q58" s="173" t="s">
        <v>431</v>
      </c>
    </row>
    <row r="59" spans="1:17" x14ac:dyDescent="0.25">
      <c r="A59" s="172" t="s">
        <v>459</v>
      </c>
      <c r="B59" s="105">
        <v>50418</v>
      </c>
      <c r="C59" s="106">
        <v>42789437.939999998</v>
      </c>
      <c r="D59" s="106">
        <v>848.69</v>
      </c>
      <c r="E59" s="106">
        <v>848.05</v>
      </c>
      <c r="F59" s="105">
        <v>24418</v>
      </c>
      <c r="G59" s="106">
        <v>20747225.969999999</v>
      </c>
      <c r="H59" s="106">
        <v>849.67</v>
      </c>
      <c r="I59" s="106">
        <v>851.92</v>
      </c>
      <c r="J59" s="105">
        <v>4788</v>
      </c>
      <c r="K59" s="106">
        <v>4050915.58</v>
      </c>
      <c r="L59" s="106">
        <v>846.06</v>
      </c>
      <c r="M59" s="106">
        <v>846</v>
      </c>
      <c r="N59" s="105">
        <v>2481</v>
      </c>
      <c r="O59" s="106">
        <v>2100615.52</v>
      </c>
      <c r="P59" s="104">
        <v>846.68</v>
      </c>
      <c r="Q59" s="173">
        <v>846</v>
      </c>
    </row>
    <row r="60" spans="1:17" x14ac:dyDescent="0.25">
      <c r="A60" s="172" t="s">
        <v>460</v>
      </c>
      <c r="B60" s="105">
        <v>51330</v>
      </c>
      <c r="C60" s="106">
        <v>48851980.170000002</v>
      </c>
      <c r="D60" s="106">
        <v>951.72</v>
      </c>
      <c r="E60" s="106">
        <v>952.27</v>
      </c>
      <c r="F60" s="105">
        <v>25577</v>
      </c>
      <c r="G60" s="106">
        <v>24359152.370000001</v>
      </c>
      <c r="H60" s="106">
        <v>952.39</v>
      </c>
      <c r="I60" s="106">
        <v>952.2</v>
      </c>
      <c r="J60" s="105">
        <v>1539</v>
      </c>
      <c r="K60" s="106">
        <v>1459972.75</v>
      </c>
      <c r="L60" s="106">
        <v>948.65</v>
      </c>
      <c r="M60" s="106">
        <v>945.27</v>
      </c>
      <c r="N60" s="105">
        <v>0</v>
      </c>
      <c r="O60" s="106">
        <v>0</v>
      </c>
      <c r="P60" s="104">
        <v>0</v>
      </c>
      <c r="Q60" s="173" t="s">
        <v>431</v>
      </c>
    </row>
    <row r="61" spans="1:17" x14ac:dyDescent="0.25">
      <c r="A61" s="172" t="s">
        <v>438</v>
      </c>
      <c r="B61" s="105">
        <v>231057</v>
      </c>
      <c r="C61" s="106">
        <v>287102733.10000002</v>
      </c>
      <c r="D61" s="106">
        <v>1242.56</v>
      </c>
      <c r="E61" s="106">
        <v>1238.68</v>
      </c>
      <c r="F61" s="105">
        <v>57626</v>
      </c>
      <c r="G61" s="106">
        <v>68994188.459999993</v>
      </c>
      <c r="H61" s="106">
        <v>1197.28</v>
      </c>
      <c r="I61" s="106">
        <v>1178.57</v>
      </c>
      <c r="J61" s="105">
        <v>7628</v>
      </c>
      <c r="K61" s="106">
        <v>9342487.4900000002</v>
      </c>
      <c r="L61" s="106">
        <v>1224.76</v>
      </c>
      <c r="M61" s="106">
        <v>1245.54</v>
      </c>
      <c r="N61" s="105">
        <v>0</v>
      </c>
      <c r="O61" s="106">
        <v>0</v>
      </c>
      <c r="P61" s="104">
        <v>0</v>
      </c>
      <c r="Q61" s="173" t="s">
        <v>431</v>
      </c>
    </row>
    <row r="62" spans="1:17" x14ac:dyDescent="0.25">
      <c r="A62" s="172" t="s">
        <v>439</v>
      </c>
      <c r="B62" s="105">
        <v>106296</v>
      </c>
      <c r="C62" s="106">
        <v>179238049.96000001</v>
      </c>
      <c r="D62" s="106">
        <v>1686.22</v>
      </c>
      <c r="E62" s="106">
        <v>1654.76</v>
      </c>
      <c r="F62" s="105">
        <v>10763</v>
      </c>
      <c r="G62" s="106">
        <v>18036551.41</v>
      </c>
      <c r="H62" s="106">
        <v>1675.79</v>
      </c>
      <c r="I62" s="106">
        <v>1643.54</v>
      </c>
      <c r="J62" s="105">
        <v>1071</v>
      </c>
      <c r="K62" s="106">
        <v>1787479.56</v>
      </c>
      <c r="L62" s="106">
        <v>1668.98</v>
      </c>
      <c r="M62" s="106">
        <v>1625.01</v>
      </c>
      <c r="N62" s="105">
        <v>2</v>
      </c>
      <c r="O62" s="106">
        <v>3409.36</v>
      </c>
      <c r="P62" s="104">
        <v>1704.68</v>
      </c>
      <c r="Q62" s="173">
        <v>1704.68</v>
      </c>
    </row>
    <row r="63" spans="1:17" x14ac:dyDescent="0.25">
      <c r="A63" s="172" t="s">
        <v>440</v>
      </c>
      <c r="B63" s="105">
        <v>30328</v>
      </c>
      <c r="C63" s="106">
        <v>67090298.479999997</v>
      </c>
      <c r="D63" s="106">
        <v>2212.16</v>
      </c>
      <c r="E63" s="106">
        <v>2193.16</v>
      </c>
      <c r="F63" s="105">
        <v>2049</v>
      </c>
      <c r="G63" s="106">
        <v>4490174.57</v>
      </c>
      <c r="H63" s="106">
        <v>2191.4</v>
      </c>
      <c r="I63" s="106">
        <v>2167.92</v>
      </c>
      <c r="J63" s="105">
        <v>181</v>
      </c>
      <c r="K63" s="106">
        <v>395022.32</v>
      </c>
      <c r="L63" s="106">
        <v>2182.44</v>
      </c>
      <c r="M63" s="106">
        <v>2143.08</v>
      </c>
      <c r="N63" s="105">
        <v>0</v>
      </c>
      <c r="O63" s="106">
        <v>0</v>
      </c>
      <c r="P63" s="104">
        <v>0</v>
      </c>
      <c r="Q63" s="173" t="s">
        <v>431</v>
      </c>
    </row>
    <row r="64" spans="1:17" x14ac:dyDescent="0.25">
      <c r="A64" s="172" t="s">
        <v>487</v>
      </c>
      <c r="B64" s="105">
        <v>12626</v>
      </c>
      <c r="C64" s="106">
        <v>34222816.030000001</v>
      </c>
      <c r="D64" s="106">
        <v>2710.5</v>
      </c>
      <c r="E64" s="106">
        <v>2693.39</v>
      </c>
      <c r="F64" s="105">
        <v>578</v>
      </c>
      <c r="G64" s="106">
        <v>1554940.42</v>
      </c>
      <c r="H64" s="106">
        <v>2690.21</v>
      </c>
      <c r="I64" s="106">
        <v>2665.53</v>
      </c>
      <c r="J64" s="105">
        <v>38</v>
      </c>
      <c r="K64" s="106">
        <v>103343.17</v>
      </c>
      <c r="L64" s="106">
        <v>2719.56</v>
      </c>
      <c r="M64" s="106">
        <v>2682.22</v>
      </c>
      <c r="N64" s="105">
        <v>0</v>
      </c>
      <c r="O64" s="106">
        <v>0</v>
      </c>
      <c r="P64" s="104">
        <v>0</v>
      </c>
      <c r="Q64" s="173" t="s">
        <v>431</v>
      </c>
    </row>
    <row r="65" spans="1:17" x14ac:dyDescent="0.25">
      <c r="A65" s="172" t="s">
        <v>488</v>
      </c>
      <c r="B65" s="105">
        <v>4854</v>
      </c>
      <c r="C65" s="106">
        <v>15576666.91</v>
      </c>
      <c r="D65" s="106">
        <v>3209.04</v>
      </c>
      <c r="E65" s="106">
        <v>3188.75</v>
      </c>
      <c r="F65" s="105">
        <v>201</v>
      </c>
      <c r="G65" s="106">
        <v>648589.49</v>
      </c>
      <c r="H65" s="106">
        <v>3226.81</v>
      </c>
      <c r="I65" s="106">
        <v>3211.3</v>
      </c>
      <c r="J65" s="105">
        <v>11</v>
      </c>
      <c r="K65" s="106">
        <v>34444.93</v>
      </c>
      <c r="L65" s="106">
        <v>3131.36</v>
      </c>
      <c r="M65" s="106">
        <v>3144.58</v>
      </c>
      <c r="N65" s="105">
        <v>0</v>
      </c>
      <c r="O65" s="106">
        <v>0</v>
      </c>
      <c r="P65" s="104">
        <v>0</v>
      </c>
      <c r="Q65" s="173" t="s">
        <v>431</v>
      </c>
    </row>
    <row r="66" spans="1:17" x14ac:dyDescent="0.25">
      <c r="A66" s="172" t="s">
        <v>489</v>
      </c>
      <c r="B66" s="105">
        <v>2085</v>
      </c>
      <c r="C66" s="106">
        <v>7754216.9500000002</v>
      </c>
      <c r="D66" s="106">
        <v>3719.05</v>
      </c>
      <c r="E66" s="106">
        <v>3699.63</v>
      </c>
      <c r="F66" s="105">
        <v>104</v>
      </c>
      <c r="G66" s="106">
        <v>385157.92</v>
      </c>
      <c r="H66" s="106">
        <v>3703.44</v>
      </c>
      <c r="I66" s="106">
        <v>3694.92</v>
      </c>
      <c r="J66" s="105">
        <v>3</v>
      </c>
      <c r="K66" s="106">
        <v>11204.38</v>
      </c>
      <c r="L66" s="106">
        <v>3734.79</v>
      </c>
      <c r="M66" s="106">
        <v>3729.84</v>
      </c>
      <c r="N66" s="105">
        <v>0</v>
      </c>
      <c r="O66" s="106">
        <v>0</v>
      </c>
      <c r="P66" s="104">
        <v>0</v>
      </c>
      <c r="Q66" s="173" t="s">
        <v>431</v>
      </c>
    </row>
    <row r="67" spans="1:17" ht="15.75" thickBot="1" x14ac:dyDescent="0.3">
      <c r="A67" s="174" t="s">
        <v>490</v>
      </c>
      <c r="B67" s="175">
        <v>1851</v>
      </c>
      <c r="C67" s="176">
        <v>8634912.0999999996</v>
      </c>
      <c r="D67" s="176">
        <v>4665</v>
      </c>
      <c r="E67" s="176">
        <v>4500.7</v>
      </c>
      <c r="F67" s="175">
        <v>38</v>
      </c>
      <c r="G67" s="176">
        <v>170148.26</v>
      </c>
      <c r="H67" s="176">
        <v>4477.59</v>
      </c>
      <c r="I67" s="176">
        <v>4333.1499999999996</v>
      </c>
      <c r="J67" s="175">
        <v>0</v>
      </c>
      <c r="K67" s="176">
        <v>0</v>
      </c>
      <c r="L67" s="176">
        <v>0</v>
      </c>
      <c r="M67" s="176" t="s">
        <v>431</v>
      </c>
      <c r="N67" s="175">
        <v>0</v>
      </c>
      <c r="O67" s="176">
        <v>0</v>
      </c>
      <c r="P67" s="177">
        <v>0</v>
      </c>
      <c r="Q67" s="178" t="s">
        <v>431</v>
      </c>
    </row>
    <row r="68" spans="1:17" ht="16.5" thickBot="1" x14ac:dyDescent="0.3">
      <c r="A68" s="107" t="s">
        <v>528</v>
      </c>
      <c r="B68" s="108">
        <v>904933</v>
      </c>
      <c r="C68" s="109">
        <v>916805821.29999995</v>
      </c>
      <c r="D68" s="109">
        <v>1013.12</v>
      </c>
      <c r="E68" s="109">
        <v>874.71</v>
      </c>
      <c r="F68" s="108">
        <v>338820</v>
      </c>
      <c r="G68" s="109">
        <v>250552082.69999999</v>
      </c>
      <c r="H68" s="109">
        <v>739.48</v>
      </c>
      <c r="I68" s="109">
        <v>638.24</v>
      </c>
      <c r="J68" s="108">
        <v>68925</v>
      </c>
      <c r="K68" s="109">
        <v>43388289.770000003</v>
      </c>
      <c r="L68" s="109">
        <v>629.5</v>
      </c>
      <c r="M68" s="109">
        <v>529.45000000000005</v>
      </c>
      <c r="N68" s="108">
        <v>13291</v>
      </c>
      <c r="O68" s="109">
        <v>5501743</v>
      </c>
      <c r="P68" s="110">
        <v>413.95</v>
      </c>
      <c r="Q68" s="347">
        <v>399.54</v>
      </c>
    </row>
    <row r="70" spans="1:17" x14ac:dyDescent="0.25">
      <c r="C70" s="8"/>
      <c r="D70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F26"/>
  <sheetViews>
    <sheetView workbookViewId="0">
      <selection activeCell="F23" sqref="F23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6" s="38" customFormat="1" ht="15.75" x14ac:dyDescent="0.25">
      <c r="A1" s="412" t="s">
        <v>712</v>
      </c>
      <c r="B1" s="412"/>
      <c r="C1" s="412"/>
    </row>
    <row r="2" spans="1:6" ht="15.75" thickBot="1" x14ac:dyDescent="0.3">
      <c r="B2" s="39"/>
    </row>
    <row r="3" spans="1:6" s="42" customFormat="1" ht="16.5" thickBot="1" x14ac:dyDescent="0.3">
      <c r="A3" s="255" t="s">
        <v>52</v>
      </c>
      <c r="B3" s="144" t="s">
        <v>307</v>
      </c>
      <c r="C3" s="256" t="s">
        <v>1</v>
      </c>
    </row>
    <row r="4" spans="1:6" x14ac:dyDescent="0.25">
      <c r="A4" s="86">
        <v>1</v>
      </c>
      <c r="B4" s="139" t="s">
        <v>76</v>
      </c>
      <c r="C4" s="288">
        <v>32165</v>
      </c>
      <c r="F4" s="181"/>
    </row>
    <row r="5" spans="1:6" x14ac:dyDescent="0.25">
      <c r="A5" s="52">
        <v>2</v>
      </c>
      <c r="B5" s="7" t="s">
        <v>77</v>
      </c>
      <c r="C5" s="137">
        <v>38815</v>
      </c>
      <c r="D5" s="8"/>
    </row>
    <row r="6" spans="1:6" x14ac:dyDescent="0.25">
      <c r="A6" s="52">
        <v>3</v>
      </c>
      <c r="B6" s="78" t="s">
        <v>308</v>
      </c>
      <c r="C6" s="137">
        <v>5515</v>
      </c>
    </row>
    <row r="7" spans="1:6" x14ac:dyDescent="0.25">
      <c r="A7" s="52">
        <v>4</v>
      </c>
      <c r="B7" s="78" t="s">
        <v>309</v>
      </c>
      <c r="C7" s="137">
        <v>6288</v>
      </c>
    </row>
    <row r="8" spans="1:6" x14ac:dyDescent="0.25">
      <c r="A8" s="52">
        <v>5</v>
      </c>
      <c r="B8" s="78" t="s">
        <v>310</v>
      </c>
      <c r="C8" s="137">
        <v>7579</v>
      </c>
    </row>
    <row r="9" spans="1:6" x14ac:dyDescent="0.25">
      <c r="A9" s="52">
        <v>6</v>
      </c>
      <c r="B9" s="78" t="s">
        <v>311</v>
      </c>
      <c r="C9" s="137">
        <v>8832</v>
      </c>
    </row>
    <row r="10" spans="1:6" x14ac:dyDescent="0.25">
      <c r="A10" s="52">
        <v>7</v>
      </c>
      <c r="B10" s="78" t="s">
        <v>312</v>
      </c>
      <c r="C10" s="137">
        <v>10945</v>
      </c>
    </row>
    <row r="11" spans="1:6" x14ac:dyDescent="0.25">
      <c r="A11" s="52">
        <v>8</v>
      </c>
      <c r="B11" s="78" t="s">
        <v>313</v>
      </c>
      <c r="C11" s="137">
        <v>13359</v>
      </c>
    </row>
    <row r="12" spans="1:6" x14ac:dyDescent="0.25">
      <c r="A12" s="52">
        <v>9</v>
      </c>
      <c r="B12" s="78" t="s">
        <v>314</v>
      </c>
      <c r="C12" s="137">
        <v>15556</v>
      </c>
    </row>
    <row r="13" spans="1:6" x14ac:dyDescent="0.25">
      <c r="A13" s="52">
        <v>10</v>
      </c>
      <c r="B13" s="78" t="s">
        <v>170</v>
      </c>
      <c r="C13" s="137">
        <v>20668</v>
      </c>
    </row>
    <row r="14" spans="1:6" x14ac:dyDescent="0.25">
      <c r="A14" s="52">
        <v>11</v>
      </c>
      <c r="B14" s="78" t="s">
        <v>315</v>
      </c>
      <c r="C14" s="137">
        <v>24541</v>
      </c>
    </row>
    <row r="15" spans="1:6" x14ac:dyDescent="0.25">
      <c r="A15" s="52">
        <v>12</v>
      </c>
      <c r="B15" s="78" t="s">
        <v>316</v>
      </c>
      <c r="C15" s="137">
        <v>29570</v>
      </c>
    </row>
    <row r="16" spans="1:6" x14ac:dyDescent="0.25">
      <c r="A16" s="52">
        <v>13</v>
      </c>
      <c r="B16" s="78" t="s">
        <v>317</v>
      </c>
      <c r="C16" s="137">
        <v>33155</v>
      </c>
    </row>
    <row r="17" spans="1:5" x14ac:dyDescent="0.25">
      <c r="A17" s="52">
        <v>14</v>
      </c>
      <c r="B17" s="78" t="s">
        <v>118</v>
      </c>
      <c r="C17" s="137">
        <v>39331</v>
      </c>
    </row>
    <row r="18" spans="1:5" x14ac:dyDescent="0.25">
      <c r="A18" s="52">
        <v>15</v>
      </c>
      <c r="B18" s="78" t="s">
        <v>318</v>
      </c>
      <c r="C18" s="137">
        <v>55181</v>
      </c>
    </row>
    <row r="19" spans="1:5" x14ac:dyDescent="0.25">
      <c r="A19" s="52">
        <v>16</v>
      </c>
      <c r="B19" s="78" t="s">
        <v>319</v>
      </c>
      <c r="C19" s="137">
        <v>66461</v>
      </c>
    </row>
    <row r="20" spans="1:5" x14ac:dyDescent="0.25">
      <c r="A20" s="52">
        <v>17</v>
      </c>
      <c r="B20" s="78" t="s">
        <v>123</v>
      </c>
      <c r="C20" s="137">
        <v>71207</v>
      </c>
    </row>
    <row r="21" spans="1:5" x14ac:dyDescent="0.25">
      <c r="A21" s="52">
        <v>18</v>
      </c>
      <c r="B21" s="78" t="s">
        <v>320</v>
      </c>
      <c r="C21" s="137">
        <v>71634</v>
      </c>
    </row>
    <row r="22" spans="1:5" x14ac:dyDescent="0.25">
      <c r="A22" s="52">
        <v>19</v>
      </c>
      <c r="B22" s="78" t="s">
        <v>321</v>
      </c>
      <c r="C22" s="137">
        <v>75111</v>
      </c>
    </row>
    <row r="23" spans="1:5" x14ac:dyDescent="0.25">
      <c r="A23" s="52">
        <v>20</v>
      </c>
      <c r="B23" s="78" t="s">
        <v>121</v>
      </c>
      <c r="C23" s="137">
        <v>94679</v>
      </c>
    </row>
    <row r="24" spans="1:5" x14ac:dyDescent="0.25">
      <c r="A24" s="52">
        <v>21</v>
      </c>
      <c r="B24" s="78" t="s">
        <v>322</v>
      </c>
      <c r="C24" s="137">
        <v>99510</v>
      </c>
    </row>
    <row r="25" spans="1:5" ht="15.75" thickBot="1" x14ac:dyDescent="0.3">
      <c r="A25" s="284">
        <v>22</v>
      </c>
      <c r="B25" s="285" t="s">
        <v>78</v>
      </c>
      <c r="C25" s="286">
        <v>1669703</v>
      </c>
      <c r="E25" s="8"/>
    </row>
    <row r="26" spans="1:5" s="42" customFormat="1" ht="16.5" thickBot="1" x14ac:dyDescent="0.3">
      <c r="A26" s="114"/>
      <c r="B26" s="287" t="s">
        <v>10</v>
      </c>
      <c r="C26" s="212">
        <f>SUM(C4:C25)</f>
        <v>2489805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18" workbookViewId="0">
      <selection activeCell="G41" sqref="G41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3.5703125" style="8" customWidth="1"/>
    <col min="4" max="4" width="18.7109375" style="15" customWidth="1"/>
    <col min="5" max="5" width="13.28515625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12" t="s">
        <v>713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ht="15.75" customHeight="1" thickBot="1" x14ac:dyDescent="0.3">
      <c r="C2" s="39"/>
    </row>
    <row r="3" spans="1:23" s="38" customFormat="1" ht="14.25" customHeight="1" x14ac:dyDescent="0.25">
      <c r="A3" s="446" t="s">
        <v>52</v>
      </c>
      <c r="B3" s="448" t="s">
        <v>102</v>
      </c>
      <c r="C3" s="450" t="s">
        <v>105</v>
      </c>
      <c r="D3" s="451"/>
      <c r="E3" s="451"/>
      <c r="F3" s="452"/>
      <c r="G3" s="450" t="s">
        <v>106</v>
      </c>
      <c r="H3" s="451"/>
      <c r="I3" s="451"/>
      <c r="J3" s="452"/>
      <c r="K3" s="450" t="s">
        <v>107</v>
      </c>
      <c r="L3" s="451"/>
      <c r="M3" s="451"/>
      <c r="N3" s="452"/>
      <c r="O3" s="450" t="s">
        <v>108</v>
      </c>
      <c r="P3" s="451"/>
      <c r="Q3" s="451"/>
      <c r="R3" s="452"/>
      <c r="S3" s="450" t="s">
        <v>104</v>
      </c>
      <c r="T3" s="451"/>
      <c r="U3" s="451"/>
      <c r="V3" s="451"/>
      <c r="W3" s="452"/>
    </row>
    <row r="4" spans="1:23" s="38" customFormat="1" ht="16.5" thickBot="1" x14ac:dyDescent="0.3">
      <c r="A4" s="447"/>
      <c r="B4" s="449"/>
      <c r="C4" s="128" t="s">
        <v>1</v>
      </c>
      <c r="D4" s="129" t="s">
        <v>103</v>
      </c>
      <c r="E4" s="130" t="s">
        <v>21</v>
      </c>
      <c r="F4" s="131" t="s">
        <v>433</v>
      </c>
      <c r="G4" s="128" t="s">
        <v>1</v>
      </c>
      <c r="H4" s="129" t="s">
        <v>103</v>
      </c>
      <c r="I4" s="130" t="s">
        <v>21</v>
      </c>
      <c r="J4" s="131" t="s">
        <v>433</v>
      </c>
      <c r="K4" s="128" t="s">
        <v>1</v>
      </c>
      <c r="L4" s="129" t="s">
        <v>103</v>
      </c>
      <c r="M4" s="130" t="s">
        <v>21</v>
      </c>
      <c r="N4" s="131" t="s">
        <v>433</v>
      </c>
      <c r="O4" s="128" t="s">
        <v>1</v>
      </c>
      <c r="P4" s="129" t="s">
        <v>103</v>
      </c>
      <c r="Q4" s="130" t="s">
        <v>21</v>
      </c>
      <c r="R4" s="131" t="s">
        <v>433</v>
      </c>
      <c r="S4" s="128" t="s">
        <v>1</v>
      </c>
      <c r="T4" s="129" t="s">
        <v>103</v>
      </c>
      <c r="U4" s="130" t="s">
        <v>21</v>
      </c>
      <c r="V4" s="131" t="s">
        <v>433</v>
      </c>
      <c r="W4" s="130" t="s">
        <v>529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431</v>
      </c>
      <c r="G5" s="134">
        <v>29656</v>
      </c>
      <c r="H5" s="135">
        <v>10134073.1</v>
      </c>
      <c r="I5" s="132">
        <v>341.72</v>
      </c>
      <c r="J5" s="133">
        <v>330.37</v>
      </c>
      <c r="K5" s="134">
        <v>1458</v>
      </c>
      <c r="L5" s="135">
        <v>1205121.95</v>
      </c>
      <c r="M5" s="132">
        <v>826.56</v>
      </c>
      <c r="N5" s="133">
        <v>846</v>
      </c>
      <c r="O5" s="134">
        <v>1051</v>
      </c>
      <c r="P5" s="135">
        <v>885634.01</v>
      </c>
      <c r="Q5" s="132">
        <v>842.66</v>
      </c>
      <c r="R5" s="133">
        <v>846</v>
      </c>
      <c r="S5" s="283">
        <v>32165</v>
      </c>
      <c r="T5" s="135">
        <v>12224829.060000001</v>
      </c>
      <c r="U5" s="133">
        <v>380.07</v>
      </c>
      <c r="V5" s="133">
        <v>399.54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3546</v>
      </c>
      <c r="D6" s="119">
        <v>4260823.41</v>
      </c>
      <c r="E6" s="117">
        <v>1201.5899999999999</v>
      </c>
      <c r="F6" s="117">
        <v>1124.8399999999999</v>
      </c>
      <c r="G6" s="118">
        <v>15980</v>
      </c>
      <c r="H6" s="119">
        <v>8875293.9199999999</v>
      </c>
      <c r="I6" s="116">
        <v>555.4</v>
      </c>
      <c r="J6" s="117">
        <v>467.64</v>
      </c>
      <c r="K6" s="118">
        <v>17751</v>
      </c>
      <c r="L6" s="119">
        <v>11747061.98</v>
      </c>
      <c r="M6" s="116">
        <v>661.77</v>
      </c>
      <c r="N6" s="117">
        <v>539.01</v>
      </c>
      <c r="O6" s="118">
        <v>1538</v>
      </c>
      <c r="P6" s="119">
        <v>1286474.19</v>
      </c>
      <c r="Q6" s="116">
        <v>836.46</v>
      </c>
      <c r="R6" s="117">
        <v>846</v>
      </c>
      <c r="S6" s="118">
        <v>38815</v>
      </c>
      <c r="T6" s="119">
        <v>26169653.5</v>
      </c>
      <c r="U6" s="117">
        <v>674.21</v>
      </c>
      <c r="V6" s="117">
        <v>538.64</v>
      </c>
      <c r="W6" s="113">
        <v>1.56</v>
      </c>
    </row>
    <row r="7" spans="1:23" x14ac:dyDescent="0.25">
      <c r="A7" s="52">
        <v>3</v>
      </c>
      <c r="B7" s="116" t="s">
        <v>95</v>
      </c>
      <c r="C7" s="118">
        <v>10239</v>
      </c>
      <c r="D7" s="119">
        <v>14439880.66</v>
      </c>
      <c r="E7" s="117">
        <v>1410.28</v>
      </c>
      <c r="F7" s="117">
        <v>1397.24</v>
      </c>
      <c r="G7" s="118">
        <v>14904</v>
      </c>
      <c r="H7" s="119">
        <v>9089483.3100000005</v>
      </c>
      <c r="I7" s="116">
        <v>609.87</v>
      </c>
      <c r="J7" s="117">
        <v>527.16999999999996</v>
      </c>
      <c r="K7" s="118">
        <v>13630</v>
      </c>
      <c r="L7" s="119">
        <v>9317975.6999999993</v>
      </c>
      <c r="M7" s="116">
        <v>683.64</v>
      </c>
      <c r="N7" s="117">
        <v>566.83000000000004</v>
      </c>
      <c r="O7" s="118">
        <v>386</v>
      </c>
      <c r="P7" s="119">
        <v>321103.14</v>
      </c>
      <c r="Q7" s="116">
        <v>831.87</v>
      </c>
      <c r="R7" s="117">
        <v>846</v>
      </c>
      <c r="S7" s="118">
        <v>39159</v>
      </c>
      <c r="T7" s="119">
        <v>33168442.809999999</v>
      </c>
      <c r="U7" s="117">
        <v>847.02</v>
      </c>
      <c r="V7" s="117">
        <v>668.15</v>
      </c>
      <c r="W7" s="113">
        <v>1.57</v>
      </c>
    </row>
    <row r="8" spans="1:23" x14ac:dyDescent="0.25">
      <c r="A8" s="52">
        <v>4</v>
      </c>
      <c r="B8" s="116" t="s">
        <v>96</v>
      </c>
      <c r="C8" s="118">
        <v>57984</v>
      </c>
      <c r="D8" s="119">
        <v>79289463.430000007</v>
      </c>
      <c r="E8" s="117">
        <v>1367.44</v>
      </c>
      <c r="F8" s="117">
        <v>1335.81</v>
      </c>
      <c r="G8" s="118">
        <v>24686</v>
      </c>
      <c r="H8" s="119">
        <v>16467361.5</v>
      </c>
      <c r="I8" s="116">
        <v>667.07</v>
      </c>
      <c r="J8" s="117">
        <v>568.1</v>
      </c>
      <c r="K8" s="118">
        <v>20661</v>
      </c>
      <c r="L8" s="119">
        <v>15016748.07</v>
      </c>
      <c r="M8" s="116">
        <v>726.82</v>
      </c>
      <c r="N8" s="117">
        <v>602.54999999999995</v>
      </c>
      <c r="O8" s="118">
        <v>363</v>
      </c>
      <c r="P8" s="119">
        <v>300350.78000000003</v>
      </c>
      <c r="Q8" s="116">
        <v>827.41</v>
      </c>
      <c r="R8" s="117">
        <v>846</v>
      </c>
      <c r="S8" s="118">
        <v>103694</v>
      </c>
      <c r="T8" s="119">
        <v>111073923.78</v>
      </c>
      <c r="U8" s="117">
        <v>1071.17</v>
      </c>
      <c r="V8" s="117">
        <v>983.07</v>
      </c>
      <c r="W8" s="113">
        <v>4.16</v>
      </c>
    </row>
    <row r="9" spans="1:23" x14ac:dyDescent="0.25">
      <c r="A9" s="52">
        <v>5</v>
      </c>
      <c r="B9" s="116" t="s">
        <v>97</v>
      </c>
      <c r="C9" s="118">
        <v>203840</v>
      </c>
      <c r="D9" s="119">
        <v>275924712.77999997</v>
      </c>
      <c r="E9" s="117">
        <v>1353.63</v>
      </c>
      <c r="F9" s="117">
        <v>1254.83</v>
      </c>
      <c r="G9" s="118">
        <v>34321</v>
      </c>
      <c r="H9" s="119">
        <v>24657219.32</v>
      </c>
      <c r="I9" s="116">
        <v>718.43</v>
      </c>
      <c r="J9" s="117">
        <v>623.01</v>
      </c>
      <c r="K9" s="118">
        <v>26877</v>
      </c>
      <c r="L9" s="119">
        <v>20040366.719999999</v>
      </c>
      <c r="M9" s="116">
        <v>745.63</v>
      </c>
      <c r="N9" s="117">
        <v>618.20000000000005</v>
      </c>
      <c r="O9" s="118">
        <v>297</v>
      </c>
      <c r="P9" s="119">
        <v>244693.7</v>
      </c>
      <c r="Q9" s="116">
        <v>823.88</v>
      </c>
      <c r="R9" s="117">
        <v>846</v>
      </c>
      <c r="S9" s="118">
        <v>265335</v>
      </c>
      <c r="T9" s="119">
        <v>320866992.51999998</v>
      </c>
      <c r="U9" s="117">
        <v>1209.29</v>
      </c>
      <c r="V9" s="117">
        <v>1111.77</v>
      </c>
      <c r="W9" s="113">
        <v>10.66</v>
      </c>
    </row>
    <row r="10" spans="1:23" x14ac:dyDescent="0.25">
      <c r="A10" s="52">
        <v>6</v>
      </c>
      <c r="B10" s="116" t="s">
        <v>98</v>
      </c>
      <c r="C10" s="118">
        <v>369553</v>
      </c>
      <c r="D10" s="119">
        <v>464704289.99000001</v>
      </c>
      <c r="E10" s="117">
        <v>1257.48</v>
      </c>
      <c r="F10" s="117">
        <v>1185.27</v>
      </c>
      <c r="G10" s="118">
        <v>38363</v>
      </c>
      <c r="H10" s="119">
        <v>30236689.030000001</v>
      </c>
      <c r="I10" s="116">
        <v>788.17</v>
      </c>
      <c r="J10" s="117">
        <v>705.63</v>
      </c>
      <c r="K10" s="118">
        <v>27419</v>
      </c>
      <c r="L10" s="119">
        <v>20384336.719999999</v>
      </c>
      <c r="M10" s="116">
        <v>743.44</v>
      </c>
      <c r="N10" s="117">
        <v>620.89</v>
      </c>
      <c r="O10" s="118">
        <v>3620</v>
      </c>
      <c r="P10" s="119">
        <v>1421135.93</v>
      </c>
      <c r="Q10" s="116">
        <v>392.58</v>
      </c>
      <c r="R10" s="117">
        <v>399.54</v>
      </c>
      <c r="S10" s="118">
        <v>438955</v>
      </c>
      <c r="T10" s="119">
        <v>516746451.67000002</v>
      </c>
      <c r="U10" s="117">
        <v>1177.22</v>
      </c>
      <c r="V10" s="117">
        <v>1084.68</v>
      </c>
      <c r="W10" s="113">
        <v>17.63</v>
      </c>
    </row>
    <row r="11" spans="1:23" x14ac:dyDescent="0.25">
      <c r="A11" s="52">
        <v>7</v>
      </c>
      <c r="B11" s="116" t="s">
        <v>99</v>
      </c>
      <c r="C11" s="118">
        <v>391803</v>
      </c>
      <c r="D11" s="119">
        <v>474699054.06</v>
      </c>
      <c r="E11" s="117">
        <v>1211.58</v>
      </c>
      <c r="F11" s="117">
        <v>1135.6400000000001</v>
      </c>
      <c r="G11" s="118">
        <v>39123</v>
      </c>
      <c r="H11" s="119">
        <v>31871580.850000001</v>
      </c>
      <c r="I11" s="116">
        <v>814.65</v>
      </c>
      <c r="J11" s="117">
        <v>737.64</v>
      </c>
      <c r="K11" s="118">
        <v>22624</v>
      </c>
      <c r="L11" s="119">
        <v>16501920.25</v>
      </c>
      <c r="M11" s="116">
        <v>729.4</v>
      </c>
      <c r="N11" s="117">
        <v>614.79</v>
      </c>
      <c r="O11" s="118">
        <v>9626</v>
      </c>
      <c r="P11" s="119">
        <v>3370316.78</v>
      </c>
      <c r="Q11" s="116">
        <v>350.13</v>
      </c>
      <c r="R11" s="117">
        <v>399.54</v>
      </c>
      <c r="S11" s="118">
        <v>463176</v>
      </c>
      <c r="T11" s="119">
        <v>526442871.94</v>
      </c>
      <c r="U11" s="117">
        <v>1136.5899999999999</v>
      </c>
      <c r="V11" s="117">
        <v>1020.9</v>
      </c>
      <c r="W11" s="113">
        <v>18.600000000000001</v>
      </c>
    </row>
    <row r="12" spans="1:23" x14ac:dyDescent="0.25">
      <c r="A12" s="52">
        <v>8</v>
      </c>
      <c r="B12" s="116" t="s">
        <v>100</v>
      </c>
      <c r="C12" s="118">
        <v>356310</v>
      </c>
      <c r="D12" s="119">
        <v>402496207.61000001</v>
      </c>
      <c r="E12" s="117">
        <v>1129.6199999999999</v>
      </c>
      <c r="F12" s="117">
        <v>1034.47</v>
      </c>
      <c r="G12" s="118">
        <v>54214</v>
      </c>
      <c r="H12" s="119">
        <v>43232091.060000002</v>
      </c>
      <c r="I12" s="116">
        <v>797.43</v>
      </c>
      <c r="J12" s="117">
        <v>711.76</v>
      </c>
      <c r="K12" s="118">
        <v>19984</v>
      </c>
      <c r="L12" s="119">
        <v>13851416.07</v>
      </c>
      <c r="M12" s="116">
        <v>693.13</v>
      </c>
      <c r="N12" s="117">
        <v>597.76</v>
      </c>
      <c r="O12" s="118">
        <v>3635</v>
      </c>
      <c r="P12" s="119">
        <v>1236472.1200000001</v>
      </c>
      <c r="Q12" s="116">
        <v>340.16</v>
      </c>
      <c r="R12" s="117">
        <v>399.54</v>
      </c>
      <c r="S12" s="118">
        <v>434143</v>
      </c>
      <c r="T12" s="119">
        <v>460816186.86000001</v>
      </c>
      <c r="U12" s="117">
        <v>1061.44</v>
      </c>
      <c r="V12" s="117">
        <v>941.76</v>
      </c>
      <c r="W12" s="113">
        <v>17.440000000000001</v>
      </c>
    </row>
    <row r="13" spans="1:23" x14ac:dyDescent="0.25">
      <c r="A13" s="52">
        <v>9</v>
      </c>
      <c r="B13" s="116" t="s">
        <v>101</v>
      </c>
      <c r="C13" s="118">
        <v>241477</v>
      </c>
      <c r="D13" s="119">
        <v>247042512.84999999</v>
      </c>
      <c r="E13" s="117">
        <v>1023.05</v>
      </c>
      <c r="F13" s="117">
        <v>880.64</v>
      </c>
      <c r="G13" s="118">
        <v>46225</v>
      </c>
      <c r="H13" s="119">
        <v>35884059.840000004</v>
      </c>
      <c r="I13" s="116">
        <v>776.29</v>
      </c>
      <c r="J13" s="117">
        <v>673.77</v>
      </c>
      <c r="K13" s="118">
        <v>13374</v>
      </c>
      <c r="L13" s="119">
        <v>8921002.7300000004</v>
      </c>
      <c r="M13" s="116">
        <v>667.04</v>
      </c>
      <c r="N13" s="117">
        <v>575.94000000000005</v>
      </c>
      <c r="O13" s="118">
        <v>1265</v>
      </c>
      <c r="P13" s="119">
        <v>368658.4</v>
      </c>
      <c r="Q13" s="116">
        <v>291.43</v>
      </c>
      <c r="R13" s="117">
        <v>193.09</v>
      </c>
      <c r="S13" s="118">
        <v>302341</v>
      </c>
      <c r="T13" s="119">
        <v>292216233.81999999</v>
      </c>
      <c r="U13" s="117">
        <v>966.51</v>
      </c>
      <c r="V13" s="117">
        <v>813.77</v>
      </c>
      <c r="W13" s="113">
        <v>12.14</v>
      </c>
    </row>
    <row r="14" spans="1:23" x14ac:dyDescent="0.25">
      <c r="A14" s="52">
        <v>10</v>
      </c>
      <c r="B14" s="116" t="s">
        <v>109</v>
      </c>
      <c r="C14" s="118">
        <v>188309</v>
      </c>
      <c r="D14" s="119">
        <v>182141826.44999999</v>
      </c>
      <c r="E14" s="117">
        <v>967.25</v>
      </c>
      <c r="F14" s="117">
        <v>777.15</v>
      </c>
      <c r="G14" s="118">
        <v>44452</v>
      </c>
      <c r="H14" s="119">
        <v>34339572.810000002</v>
      </c>
      <c r="I14" s="116">
        <v>772.51</v>
      </c>
      <c r="J14" s="117">
        <v>662.11</v>
      </c>
      <c r="K14" s="118">
        <v>9015</v>
      </c>
      <c r="L14" s="119">
        <v>5963132.0499999998</v>
      </c>
      <c r="M14" s="116">
        <v>661.47</v>
      </c>
      <c r="N14" s="117">
        <v>537.94000000000005</v>
      </c>
      <c r="O14" s="118">
        <v>763</v>
      </c>
      <c r="P14" s="119">
        <v>217943.25</v>
      </c>
      <c r="Q14" s="116">
        <v>285.64</v>
      </c>
      <c r="R14" s="117">
        <v>182.65</v>
      </c>
      <c r="S14" s="118">
        <v>242539</v>
      </c>
      <c r="T14" s="119">
        <v>222662474.56</v>
      </c>
      <c r="U14" s="117">
        <v>918.05</v>
      </c>
      <c r="V14" s="117">
        <v>735.24</v>
      </c>
      <c r="W14" s="113">
        <v>9.74</v>
      </c>
    </row>
    <row r="15" spans="1:23" x14ac:dyDescent="0.25">
      <c r="A15" s="52">
        <v>11</v>
      </c>
      <c r="B15" s="116" t="s">
        <v>110</v>
      </c>
      <c r="C15" s="118">
        <v>76960</v>
      </c>
      <c r="D15" s="119">
        <v>70120389.140000001</v>
      </c>
      <c r="E15" s="117">
        <v>911.13</v>
      </c>
      <c r="F15" s="117">
        <v>701.04</v>
      </c>
      <c r="G15" s="118">
        <v>22668</v>
      </c>
      <c r="H15" s="119">
        <v>17620473.460000001</v>
      </c>
      <c r="I15" s="116">
        <v>777.33</v>
      </c>
      <c r="J15" s="117">
        <v>657.99</v>
      </c>
      <c r="K15" s="118">
        <v>3358</v>
      </c>
      <c r="L15" s="119">
        <v>2299538.69</v>
      </c>
      <c r="M15" s="116">
        <v>684.79</v>
      </c>
      <c r="N15" s="117">
        <v>512.71</v>
      </c>
      <c r="O15" s="118">
        <v>270</v>
      </c>
      <c r="P15" s="119">
        <v>75723.850000000006</v>
      </c>
      <c r="Q15" s="116">
        <v>280.45999999999998</v>
      </c>
      <c r="R15" s="117">
        <v>181.67</v>
      </c>
      <c r="S15" s="118">
        <v>103256</v>
      </c>
      <c r="T15" s="119">
        <v>90116125.140000001</v>
      </c>
      <c r="U15" s="117">
        <v>872.74</v>
      </c>
      <c r="V15" s="117">
        <v>681.06</v>
      </c>
      <c r="W15" s="113">
        <v>4.1500000000000004</v>
      </c>
    </row>
    <row r="16" spans="1:23" ht="15.75" thickBot="1" x14ac:dyDescent="0.3">
      <c r="A16" s="52">
        <v>12</v>
      </c>
      <c r="B16" s="116" t="s">
        <v>111</v>
      </c>
      <c r="C16" s="118">
        <v>18628</v>
      </c>
      <c r="D16" s="119">
        <v>15622506.85</v>
      </c>
      <c r="E16" s="117">
        <v>838.65722836590078</v>
      </c>
      <c r="F16" s="117">
        <v>620.47</v>
      </c>
      <c r="G16" s="118">
        <v>6510</v>
      </c>
      <c r="H16" s="119">
        <v>4975751.28</v>
      </c>
      <c r="I16" s="289">
        <v>764.32431336405534</v>
      </c>
      <c r="J16" s="117">
        <v>621.35</v>
      </c>
      <c r="K16" s="118">
        <v>1039</v>
      </c>
      <c r="L16" s="119">
        <v>688713.63</v>
      </c>
      <c r="M16" s="117">
        <v>662.86201154956689</v>
      </c>
      <c r="N16" s="117">
        <v>485.41</v>
      </c>
      <c r="O16" s="118">
        <v>50</v>
      </c>
      <c r="P16" s="119">
        <v>11055.57</v>
      </c>
      <c r="Q16" s="117">
        <v>221.1114</v>
      </c>
      <c r="R16" s="117">
        <v>170.26</v>
      </c>
      <c r="S16" s="118">
        <v>26227</v>
      </c>
      <c r="T16" s="119">
        <v>21298027.329999998</v>
      </c>
      <c r="U16" s="117">
        <v>812.06494566667936</v>
      </c>
      <c r="V16" s="117">
        <v>615.46</v>
      </c>
      <c r="W16" s="113">
        <v>1.0533756659658084</v>
      </c>
    </row>
    <row r="17" spans="1:23" s="42" customFormat="1" ht="16.5" thickBot="1" x14ac:dyDescent="0.3">
      <c r="A17" s="114"/>
      <c r="B17" s="124" t="s">
        <v>528</v>
      </c>
      <c r="C17" s="125">
        <v>1918649</v>
      </c>
      <c r="D17" s="126">
        <v>2230741667.23</v>
      </c>
      <c r="E17" s="127">
        <v>1162.6627211282523</v>
      </c>
      <c r="F17" s="127">
        <v>1071.69</v>
      </c>
      <c r="G17" s="125">
        <v>371102</v>
      </c>
      <c r="H17" s="126">
        <v>267383649.48000002</v>
      </c>
      <c r="I17" s="127">
        <v>720.51255309860903</v>
      </c>
      <c r="J17" s="127">
        <v>613.82000000000005</v>
      </c>
      <c r="K17" s="125">
        <v>177190</v>
      </c>
      <c r="L17" s="126">
        <v>125937334.56</v>
      </c>
      <c r="M17" s="127">
        <v>710.7474155426379</v>
      </c>
      <c r="N17" s="127">
        <v>597.78</v>
      </c>
      <c r="O17" s="125">
        <v>22864</v>
      </c>
      <c r="P17" s="126">
        <v>9739561.7199999988</v>
      </c>
      <c r="Q17" s="127">
        <v>425.97803184044784</v>
      </c>
      <c r="R17" s="127">
        <v>399.54</v>
      </c>
      <c r="S17" s="125">
        <v>2489805</v>
      </c>
      <c r="T17" s="126">
        <v>2633802212.9899998</v>
      </c>
      <c r="U17" s="127">
        <v>1057.8347352463345</v>
      </c>
      <c r="V17" s="124">
        <v>932.63</v>
      </c>
      <c r="W17" s="115">
        <v>100</v>
      </c>
    </row>
    <row r="18" spans="1:23" x14ac:dyDescent="0.25">
      <c r="C18" s="15"/>
    </row>
    <row r="19" spans="1:23" ht="15" customHeight="1" x14ac:dyDescent="0.25">
      <c r="A19" s="412" t="s">
        <v>714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</row>
    <row r="20" spans="1:23" ht="15.75" thickBot="1" x14ac:dyDescent="0.3"/>
    <row r="21" spans="1:23" ht="15.75" x14ac:dyDescent="0.25">
      <c r="A21" s="446" t="s">
        <v>52</v>
      </c>
      <c r="B21" s="448" t="s">
        <v>102</v>
      </c>
      <c r="C21" s="450" t="s">
        <v>105</v>
      </c>
      <c r="D21" s="451"/>
      <c r="E21" s="451"/>
      <c r="F21" s="452"/>
      <c r="G21" s="450" t="s">
        <v>106</v>
      </c>
      <c r="H21" s="451"/>
      <c r="I21" s="451"/>
      <c r="J21" s="452"/>
      <c r="K21" s="450" t="s">
        <v>107</v>
      </c>
      <c r="L21" s="451"/>
      <c r="M21" s="451"/>
      <c r="N21" s="452"/>
      <c r="O21" s="450" t="s">
        <v>108</v>
      </c>
      <c r="P21" s="451"/>
      <c r="Q21" s="451"/>
      <c r="R21" s="452"/>
      <c r="S21" s="450" t="s">
        <v>104</v>
      </c>
      <c r="T21" s="451"/>
      <c r="U21" s="451"/>
      <c r="V21" s="451"/>
      <c r="W21" s="452"/>
    </row>
    <row r="22" spans="1:23" ht="16.5" thickBot="1" x14ac:dyDescent="0.3">
      <c r="A22" s="447"/>
      <c r="B22" s="449"/>
      <c r="C22" s="128" t="s">
        <v>1</v>
      </c>
      <c r="D22" s="129" t="s">
        <v>103</v>
      </c>
      <c r="E22" s="130" t="s">
        <v>21</v>
      </c>
      <c r="F22" s="131" t="s">
        <v>433</v>
      </c>
      <c r="G22" s="128" t="s">
        <v>1</v>
      </c>
      <c r="H22" s="129" t="s">
        <v>103</v>
      </c>
      <c r="I22" s="130" t="s">
        <v>21</v>
      </c>
      <c r="J22" s="131" t="s">
        <v>433</v>
      </c>
      <c r="K22" s="128" t="s">
        <v>1</v>
      </c>
      <c r="L22" s="129" t="s">
        <v>103</v>
      </c>
      <c r="M22" s="130" t="s">
        <v>21</v>
      </c>
      <c r="N22" s="131" t="s">
        <v>433</v>
      </c>
      <c r="O22" s="128" t="s">
        <v>1</v>
      </c>
      <c r="P22" s="129" t="s">
        <v>103</v>
      </c>
      <c r="Q22" s="130" t="s">
        <v>21</v>
      </c>
      <c r="R22" s="131" t="s">
        <v>433</v>
      </c>
      <c r="S22" s="128" t="s">
        <v>1</v>
      </c>
      <c r="T22" s="129" t="s">
        <v>103</v>
      </c>
      <c r="U22" s="130" t="s">
        <v>21</v>
      </c>
      <c r="V22" s="131" t="s">
        <v>433</v>
      </c>
      <c r="W22" s="130" t="s">
        <v>529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431</v>
      </c>
      <c r="G23" s="134">
        <v>15075</v>
      </c>
      <c r="H23" s="135">
        <v>5131126.1399999997</v>
      </c>
      <c r="I23" s="132">
        <v>340.37</v>
      </c>
      <c r="J23" s="133">
        <v>311.83</v>
      </c>
      <c r="K23" s="134">
        <v>827</v>
      </c>
      <c r="L23" s="135">
        <v>683389.1</v>
      </c>
      <c r="M23" s="132">
        <v>826.35</v>
      </c>
      <c r="N23" s="133">
        <v>846</v>
      </c>
      <c r="O23" s="134">
        <v>622</v>
      </c>
      <c r="P23" s="135">
        <v>523694.67</v>
      </c>
      <c r="Q23" s="132">
        <v>841.95</v>
      </c>
      <c r="R23" s="133">
        <v>846</v>
      </c>
      <c r="S23" s="283">
        <v>16524</v>
      </c>
      <c r="T23" s="135">
        <v>6338209.9100000001</v>
      </c>
      <c r="U23" s="135">
        <v>383.58</v>
      </c>
      <c r="V23" s="133">
        <v>399.54</v>
      </c>
      <c r="W23" s="111">
        <v>1.42</v>
      </c>
    </row>
    <row r="24" spans="1:23" x14ac:dyDescent="0.25">
      <c r="A24" s="52">
        <v>2</v>
      </c>
      <c r="B24" s="116" t="s">
        <v>77</v>
      </c>
      <c r="C24" s="118">
        <v>2158</v>
      </c>
      <c r="D24" s="119">
        <v>2838873.94</v>
      </c>
      <c r="E24" s="117">
        <v>1315.51</v>
      </c>
      <c r="F24" s="117">
        <v>1246.8699999999999</v>
      </c>
      <c r="G24" s="118">
        <v>3432</v>
      </c>
      <c r="H24" s="119">
        <v>2096213.05</v>
      </c>
      <c r="I24" s="116">
        <v>610.78</v>
      </c>
      <c r="J24" s="117">
        <v>477.71</v>
      </c>
      <c r="K24" s="118">
        <v>10813</v>
      </c>
      <c r="L24" s="119">
        <v>7305298.2800000003</v>
      </c>
      <c r="M24" s="116">
        <v>675.6</v>
      </c>
      <c r="N24" s="117">
        <v>552.23</v>
      </c>
      <c r="O24" s="118">
        <v>818</v>
      </c>
      <c r="P24" s="119">
        <v>680432.45</v>
      </c>
      <c r="Q24" s="116">
        <v>831.82</v>
      </c>
      <c r="R24" s="117">
        <v>846</v>
      </c>
      <c r="S24" s="118">
        <v>17221</v>
      </c>
      <c r="T24" s="119">
        <v>12920817.720000001</v>
      </c>
      <c r="U24" s="119">
        <v>750.29</v>
      </c>
      <c r="V24" s="117">
        <v>602.01</v>
      </c>
      <c r="W24" s="113">
        <v>1.48</v>
      </c>
    </row>
    <row r="25" spans="1:23" x14ac:dyDescent="0.25">
      <c r="A25" s="52">
        <v>3</v>
      </c>
      <c r="B25" s="116" t="s">
        <v>95</v>
      </c>
      <c r="C25" s="118">
        <v>6338</v>
      </c>
      <c r="D25" s="119">
        <v>9643517.1799999997</v>
      </c>
      <c r="E25" s="117">
        <v>1521.54</v>
      </c>
      <c r="F25" s="117">
        <v>1472.06</v>
      </c>
      <c r="G25" s="118">
        <v>1987</v>
      </c>
      <c r="H25" s="119">
        <v>1181499.46</v>
      </c>
      <c r="I25" s="116">
        <v>594.61</v>
      </c>
      <c r="J25" s="117">
        <v>466.5</v>
      </c>
      <c r="K25" s="118">
        <v>8092</v>
      </c>
      <c r="L25" s="119">
        <v>5711127.6799999997</v>
      </c>
      <c r="M25" s="116">
        <v>705.77</v>
      </c>
      <c r="N25" s="117">
        <v>597.6</v>
      </c>
      <c r="O25" s="118">
        <v>199</v>
      </c>
      <c r="P25" s="119">
        <v>164361.74</v>
      </c>
      <c r="Q25" s="116">
        <v>825.94</v>
      </c>
      <c r="R25" s="117">
        <v>846</v>
      </c>
      <c r="S25" s="118">
        <v>16616</v>
      </c>
      <c r="T25" s="119">
        <v>16700506.060000001</v>
      </c>
      <c r="U25" s="119">
        <v>1005.09</v>
      </c>
      <c r="V25" s="117">
        <v>848.74</v>
      </c>
      <c r="W25" s="113">
        <v>1.43</v>
      </c>
    </row>
    <row r="26" spans="1:23" x14ac:dyDescent="0.25">
      <c r="A26" s="52">
        <v>4</v>
      </c>
      <c r="B26" s="359" t="s">
        <v>96</v>
      </c>
      <c r="C26" s="360">
        <v>23613</v>
      </c>
      <c r="D26" s="361">
        <v>38994941.479999997</v>
      </c>
      <c r="E26" s="117">
        <v>1651.42</v>
      </c>
      <c r="F26" s="117">
        <v>1587.24</v>
      </c>
      <c r="G26" s="118">
        <v>2738</v>
      </c>
      <c r="H26" s="119">
        <v>1668825.51</v>
      </c>
      <c r="I26" s="116">
        <v>609.51</v>
      </c>
      <c r="J26" s="117">
        <v>494.72</v>
      </c>
      <c r="K26" s="118">
        <v>12728</v>
      </c>
      <c r="L26" s="119">
        <v>9746981.0099999998</v>
      </c>
      <c r="M26" s="116">
        <v>765.79</v>
      </c>
      <c r="N26" s="117">
        <v>639.85</v>
      </c>
      <c r="O26" s="118">
        <v>178</v>
      </c>
      <c r="P26" s="119">
        <v>146237.72</v>
      </c>
      <c r="Q26" s="116">
        <v>821.56</v>
      </c>
      <c r="R26" s="117">
        <v>846</v>
      </c>
      <c r="S26" s="118">
        <v>39257</v>
      </c>
      <c r="T26" s="119">
        <v>50556985.719999999</v>
      </c>
      <c r="U26" s="119">
        <v>1287.8499999999999</v>
      </c>
      <c r="V26" s="117">
        <v>1357.55</v>
      </c>
      <c r="W26" s="113">
        <v>3.37</v>
      </c>
    </row>
    <row r="27" spans="1:23" x14ac:dyDescent="0.25">
      <c r="A27" s="52">
        <v>5</v>
      </c>
      <c r="B27" s="116" t="s">
        <v>97</v>
      </c>
      <c r="C27" s="118">
        <v>107958</v>
      </c>
      <c r="D27" s="119">
        <v>162888117.27000001</v>
      </c>
      <c r="E27" s="117">
        <v>1508.81</v>
      </c>
      <c r="F27" s="117">
        <v>1391.7</v>
      </c>
      <c r="G27" s="118">
        <v>2652</v>
      </c>
      <c r="H27" s="119">
        <v>1698115.78</v>
      </c>
      <c r="I27" s="116">
        <v>640.32000000000005</v>
      </c>
      <c r="J27" s="117">
        <v>523.80999999999995</v>
      </c>
      <c r="K27" s="118">
        <v>17183</v>
      </c>
      <c r="L27" s="119">
        <v>13802151.390000001</v>
      </c>
      <c r="M27" s="116">
        <v>803.24</v>
      </c>
      <c r="N27" s="117">
        <v>679.51</v>
      </c>
      <c r="O27" s="118">
        <v>127</v>
      </c>
      <c r="P27" s="119">
        <v>103363.36</v>
      </c>
      <c r="Q27" s="116">
        <v>813.88</v>
      </c>
      <c r="R27" s="117">
        <v>846</v>
      </c>
      <c r="S27" s="118">
        <v>127920</v>
      </c>
      <c r="T27" s="119">
        <v>178491747.80000001</v>
      </c>
      <c r="U27" s="119">
        <v>1395.34</v>
      </c>
      <c r="V27" s="117">
        <v>1278.96</v>
      </c>
      <c r="W27" s="113">
        <v>10.99</v>
      </c>
    </row>
    <row r="28" spans="1:23" x14ac:dyDescent="0.25">
      <c r="A28" s="52">
        <v>6</v>
      </c>
      <c r="B28" s="116" t="s">
        <v>98</v>
      </c>
      <c r="C28" s="118">
        <v>205388</v>
      </c>
      <c r="D28" s="119">
        <v>285684831.19</v>
      </c>
      <c r="E28" s="117">
        <v>1390.95</v>
      </c>
      <c r="F28" s="117">
        <v>1307.8699999999999</v>
      </c>
      <c r="G28" s="118">
        <v>1859</v>
      </c>
      <c r="H28" s="119">
        <v>1360689.06</v>
      </c>
      <c r="I28" s="116">
        <v>731.95</v>
      </c>
      <c r="J28" s="117">
        <v>566.39</v>
      </c>
      <c r="K28" s="118">
        <v>17746</v>
      </c>
      <c r="L28" s="119">
        <v>14376358.49</v>
      </c>
      <c r="M28" s="116">
        <v>810.12</v>
      </c>
      <c r="N28" s="117">
        <v>699.22</v>
      </c>
      <c r="O28" s="118">
        <v>1614</v>
      </c>
      <c r="P28" s="119">
        <v>622342.9</v>
      </c>
      <c r="Q28" s="116">
        <v>385.59</v>
      </c>
      <c r="R28" s="117">
        <v>399.54</v>
      </c>
      <c r="S28" s="118">
        <v>226607</v>
      </c>
      <c r="T28" s="119">
        <v>302044221.63999999</v>
      </c>
      <c r="U28" s="119">
        <v>1332.9</v>
      </c>
      <c r="V28" s="117">
        <v>1253.1600000000001</v>
      </c>
      <c r="W28" s="113">
        <v>19.47</v>
      </c>
    </row>
    <row r="29" spans="1:23" x14ac:dyDescent="0.25">
      <c r="A29" s="52">
        <v>7</v>
      </c>
      <c r="B29" s="116" t="s">
        <v>99</v>
      </c>
      <c r="C29" s="118">
        <v>215403</v>
      </c>
      <c r="D29" s="119">
        <v>290270539.94999999</v>
      </c>
      <c r="E29" s="117">
        <v>1347.57</v>
      </c>
      <c r="F29" s="117">
        <v>1314.42</v>
      </c>
      <c r="G29" s="118">
        <v>1149</v>
      </c>
      <c r="H29" s="119">
        <v>966133.93</v>
      </c>
      <c r="I29" s="116">
        <v>840.85</v>
      </c>
      <c r="J29" s="117">
        <v>684.92</v>
      </c>
      <c r="K29" s="118">
        <v>14556</v>
      </c>
      <c r="L29" s="119">
        <v>11560614.74</v>
      </c>
      <c r="M29" s="116">
        <v>794.22</v>
      </c>
      <c r="N29" s="117">
        <v>691.54</v>
      </c>
      <c r="O29" s="118">
        <v>3972</v>
      </c>
      <c r="P29" s="119">
        <v>1397536.56</v>
      </c>
      <c r="Q29" s="116">
        <v>351.85</v>
      </c>
      <c r="R29" s="117">
        <v>399.54</v>
      </c>
      <c r="S29" s="118">
        <v>235080</v>
      </c>
      <c r="T29" s="119">
        <v>304194825.18000001</v>
      </c>
      <c r="U29" s="119">
        <v>1294.01</v>
      </c>
      <c r="V29" s="117">
        <v>1262.99</v>
      </c>
      <c r="W29" s="113">
        <v>20.2</v>
      </c>
    </row>
    <row r="30" spans="1:23" x14ac:dyDescent="0.25">
      <c r="A30" s="52">
        <v>8</v>
      </c>
      <c r="B30" s="116" t="s">
        <v>100</v>
      </c>
      <c r="C30" s="118">
        <v>193575</v>
      </c>
      <c r="D30" s="119">
        <v>243056839.52000001</v>
      </c>
      <c r="E30" s="117">
        <v>1255.6199999999999</v>
      </c>
      <c r="F30" s="117">
        <v>1221.99</v>
      </c>
      <c r="G30" s="118">
        <v>1153</v>
      </c>
      <c r="H30" s="119">
        <v>955015.84</v>
      </c>
      <c r="I30" s="116">
        <v>828.29</v>
      </c>
      <c r="J30" s="117">
        <v>708.7</v>
      </c>
      <c r="K30" s="118">
        <v>12261</v>
      </c>
      <c r="L30" s="119">
        <v>9275751.5600000005</v>
      </c>
      <c r="M30" s="116">
        <v>756.52</v>
      </c>
      <c r="N30" s="117">
        <v>663.72</v>
      </c>
      <c r="O30" s="118">
        <v>1345</v>
      </c>
      <c r="P30" s="119">
        <v>440295.21</v>
      </c>
      <c r="Q30" s="116">
        <v>327.36</v>
      </c>
      <c r="R30" s="117">
        <v>399.54</v>
      </c>
      <c r="S30" s="118">
        <v>208334</v>
      </c>
      <c r="T30" s="119">
        <v>253727902.13</v>
      </c>
      <c r="U30" s="119">
        <v>1217.8900000000001</v>
      </c>
      <c r="V30" s="117">
        <v>1173.5899999999999</v>
      </c>
      <c r="W30" s="113">
        <v>17.899999999999999</v>
      </c>
    </row>
    <row r="31" spans="1:23" x14ac:dyDescent="0.25">
      <c r="A31" s="52">
        <v>9</v>
      </c>
      <c r="B31" s="116" t="s">
        <v>101</v>
      </c>
      <c r="C31" s="118">
        <v>124782</v>
      </c>
      <c r="D31" s="119">
        <v>140659856.91999999</v>
      </c>
      <c r="E31" s="117">
        <v>1127.24</v>
      </c>
      <c r="F31" s="117">
        <v>1021.03</v>
      </c>
      <c r="G31" s="118">
        <v>880</v>
      </c>
      <c r="H31" s="119">
        <v>748295.91</v>
      </c>
      <c r="I31" s="116">
        <v>850.34</v>
      </c>
      <c r="J31" s="117">
        <v>796.2</v>
      </c>
      <c r="K31" s="118">
        <v>7529</v>
      </c>
      <c r="L31" s="119">
        <v>5450394.5499999998</v>
      </c>
      <c r="M31" s="116">
        <v>723.92</v>
      </c>
      <c r="N31" s="117">
        <v>635.84</v>
      </c>
      <c r="O31" s="118">
        <v>415</v>
      </c>
      <c r="P31" s="119">
        <v>99354.54</v>
      </c>
      <c r="Q31" s="116">
        <v>239.41</v>
      </c>
      <c r="R31" s="117">
        <v>193.09</v>
      </c>
      <c r="S31" s="118">
        <v>133606</v>
      </c>
      <c r="T31" s="119">
        <v>146957901.91999999</v>
      </c>
      <c r="U31" s="119">
        <v>1099.93</v>
      </c>
      <c r="V31" s="117">
        <v>991.08</v>
      </c>
      <c r="W31" s="113">
        <v>11.48</v>
      </c>
    </row>
    <row r="32" spans="1:23" x14ac:dyDescent="0.25">
      <c r="A32" s="52">
        <v>10</v>
      </c>
      <c r="B32" s="116" t="s">
        <v>109</v>
      </c>
      <c r="C32" s="118">
        <v>91138</v>
      </c>
      <c r="D32" s="119">
        <v>96972417.060000002</v>
      </c>
      <c r="E32" s="117">
        <v>1064.02</v>
      </c>
      <c r="F32" s="117">
        <v>922.04</v>
      </c>
      <c r="G32" s="118">
        <v>754</v>
      </c>
      <c r="H32" s="119">
        <v>591996.44999999995</v>
      </c>
      <c r="I32" s="116">
        <v>785.14</v>
      </c>
      <c r="J32" s="117">
        <v>741.39</v>
      </c>
      <c r="K32" s="118">
        <v>4594</v>
      </c>
      <c r="L32" s="119">
        <v>3248426.97</v>
      </c>
      <c r="M32" s="116">
        <v>707.1</v>
      </c>
      <c r="N32" s="117">
        <v>617.74</v>
      </c>
      <c r="O32" s="118">
        <v>209</v>
      </c>
      <c r="P32" s="119">
        <v>42877.04</v>
      </c>
      <c r="Q32" s="116">
        <v>205.15</v>
      </c>
      <c r="R32" s="117">
        <v>171.23</v>
      </c>
      <c r="S32" s="118">
        <v>96695</v>
      </c>
      <c r="T32" s="119">
        <v>100855717.52</v>
      </c>
      <c r="U32" s="119">
        <v>1043.03</v>
      </c>
      <c r="V32" s="117">
        <v>895.79</v>
      </c>
      <c r="W32" s="113">
        <v>8.31</v>
      </c>
    </row>
    <row r="33" spans="1:23" x14ac:dyDescent="0.25">
      <c r="A33" s="52">
        <v>11</v>
      </c>
      <c r="B33" s="116" t="s">
        <v>110</v>
      </c>
      <c r="C33" s="118">
        <v>35626</v>
      </c>
      <c r="D33" s="119">
        <v>35730329.369999997</v>
      </c>
      <c r="E33" s="117">
        <v>1002.93</v>
      </c>
      <c r="F33" s="117">
        <v>842.18</v>
      </c>
      <c r="G33" s="118">
        <v>484</v>
      </c>
      <c r="H33" s="119">
        <v>360860.38</v>
      </c>
      <c r="I33" s="116">
        <v>745.58</v>
      </c>
      <c r="J33" s="117">
        <v>551.63</v>
      </c>
      <c r="K33" s="118">
        <v>1551</v>
      </c>
      <c r="L33" s="119">
        <v>1122183.49</v>
      </c>
      <c r="M33" s="116">
        <v>723.52</v>
      </c>
      <c r="N33" s="117">
        <v>636.80999999999995</v>
      </c>
      <c r="O33" s="118">
        <v>68</v>
      </c>
      <c r="P33" s="119">
        <v>15307.39</v>
      </c>
      <c r="Q33" s="116">
        <v>225.11</v>
      </c>
      <c r="R33" s="117">
        <v>170.26</v>
      </c>
      <c r="S33" s="118">
        <v>37729</v>
      </c>
      <c r="T33" s="119">
        <v>37228680.630000003</v>
      </c>
      <c r="U33" s="119">
        <v>986.74</v>
      </c>
      <c r="V33" s="117">
        <v>828.54</v>
      </c>
      <c r="W33" s="113">
        <v>3.24</v>
      </c>
    </row>
    <row r="34" spans="1:23" ht="15.75" thickBot="1" x14ac:dyDescent="0.3">
      <c r="A34" s="284">
        <v>12</v>
      </c>
      <c r="B34" s="285" t="s">
        <v>111</v>
      </c>
      <c r="C34" s="269">
        <v>7737</v>
      </c>
      <c r="D34" s="270">
        <v>7195582.0499999998</v>
      </c>
      <c r="E34" s="270">
        <v>930.02223730127957</v>
      </c>
      <c r="F34" s="301">
        <v>779.78</v>
      </c>
      <c r="G34" s="269">
        <v>119</v>
      </c>
      <c r="H34" s="270">
        <v>72795.27</v>
      </c>
      <c r="I34" s="270">
        <v>611.72495798319335</v>
      </c>
      <c r="J34" s="301">
        <v>472.12</v>
      </c>
      <c r="K34" s="269">
        <v>385</v>
      </c>
      <c r="L34" s="270">
        <v>266367.53000000003</v>
      </c>
      <c r="M34" s="270">
        <v>691.86371428571431</v>
      </c>
      <c r="N34" s="301">
        <v>615.72</v>
      </c>
      <c r="O34" s="269">
        <v>6</v>
      </c>
      <c r="P34" s="270">
        <v>2015.14</v>
      </c>
      <c r="Q34" s="270">
        <v>335.85666666666668</v>
      </c>
      <c r="R34" s="301">
        <v>284.89999999999998</v>
      </c>
      <c r="S34" s="269">
        <v>8247</v>
      </c>
      <c r="T34" s="270">
        <v>7536759.9899999993</v>
      </c>
      <c r="U34" s="270">
        <v>913.87898508548551</v>
      </c>
      <c r="V34" s="301">
        <v>763.37</v>
      </c>
      <c r="W34" s="270">
        <v>0.70860499245598185</v>
      </c>
    </row>
    <row r="35" spans="1:23" ht="16.5" thickBot="1" x14ac:dyDescent="0.3">
      <c r="A35" s="114"/>
      <c r="B35" s="124" t="s">
        <v>528</v>
      </c>
      <c r="C35" s="250">
        <v>1013716</v>
      </c>
      <c r="D35" s="316">
        <v>1313935845.9299998</v>
      </c>
      <c r="E35" s="316">
        <v>1296.157746281996</v>
      </c>
      <c r="F35" s="127">
        <v>1241.8499999999999</v>
      </c>
      <c r="G35" s="250">
        <v>32282</v>
      </c>
      <c r="H35" s="316">
        <v>16831566.779999997</v>
      </c>
      <c r="I35" s="316">
        <v>521.39169754042496</v>
      </c>
      <c r="J35" s="127">
        <v>426.17</v>
      </c>
      <c r="K35" s="250">
        <v>108265</v>
      </c>
      <c r="L35" s="316">
        <v>82549044.789999992</v>
      </c>
      <c r="M35" s="316">
        <v>762.47212663372272</v>
      </c>
      <c r="N35" s="127">
        <v>651.45000000000005</v>
      </c>
      <c r="O35" s="250">
        <v>9573</v>
      </c>
      <c r="P35" s="316">
        <v>4237818.7199999988</v>
      </c>
      <c r="Q35" s="316">
        <v>442.68450015669055</v>
      </c>
      <c r="R35" s="127">
        <v>399.54</v>
      </c>
      <c r="S35" s="250">
        <v>1163836</v>
      </c>
      <c r="T35" s="316">
        <v>1417554276.22</v>
      </c>
      <c r="U35" s="316">
        <v>1218.00174270258</v>
      </c>
      <c r="V35" s="127">
        <v>1144.05</v>
      </c>
      <c r="W35" s="115">
        <v>100</v>
      </c>
    </row>
    <row r="36" spans="1:23" x14ac:dyDescent="0.25">
      <c r="D36" s="213"/>
    </row>
    <row r="37" spans="1:23" ht="15.75" x14ac:dyDescent="0.25">
      <c r="A37" s="412" t="s">
        <v>715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</row>
    <row r="38" spans="1:23" ht="15.75" thickBot="1" x14ac:dyDescent="0.3"/>
    <row r="39" spans="1:23" ht="15.75" x14ac:dyDescent="0.25">
      <c r="A39" s="446" t="s">
        <v>52</v>
      </c>
      <c r="B39" s="448" t="s">
        <v>102</v>
      </c>
      <c r="C39" s="450" t="s">
        <v>105</v>
      </c>
      <c r="D39" s="451"/>
      <c r="E39" s="451"/>
      <c r="F39" s="452"/>
      <c r="G39" s="450" t="s">
        <v>106</v>
      </c>
      <c r="H39" s="451"/>
      <c r="I39" s="451"/>
      <c r="J39" s="452"/>
      <c r="K39" s="450" t="s">
        <v>107</v>
      </c>
      <c r="L39" s="451"/>
      <c r="M39" s="451"/>
      <c r="N39" s="452"/>
      <c r="O39" s="450" t="s">
        <v>108</v>
      </c>
      <c r="P39" s="451"/>
      <c r="Q39" s="451"/>
      <c r="R39" s="452"/>
      <c r="S39" s="450" t="s">
        <v>104</v>
      </c>
      <c r="T39" s="451"/>
      <c r="U39" s="451"/>
      <c r="V39" s="451"/>
      <c r="W39" s="452"/>
    </row>
    <row r="40" spans="1:23" ht="16.5" thickBot="1" x14ac:dyDescent="0.3">
      <c r="A40" s="447"/>
      <c r="B40" s="449"/>
      <c r="C40" s="128" t="s">
        <v>1</v>
      </c>
      <c r="D40" s="129" t="s">
        <v>103</v>
      </c>
      <c r="E40" s="130" t="s">
        <v>21</v>
      </c>
      <c r="F40" s="131" t="s">
        <v>433</v>
      </c>
      <c r="G40" s="128" t="s">
        <v>1</v>
      </c>
      <c r="H40" s="129" t="s">
        <v>103</v>
      </c>
      <c r="I40" s="130" t="s">
        <v>21</v>
      </c>
      <c r="J40" s="131" t="s">
        <v>433</v>
      </c>
      <c r="K40" s="128" t="s">
        <v>1</v>
      </c>
      <c r="L40" s="129" t="s">
        <v>103</v>
      </c>
      <c r="M40" s="130" t="s">
        <v>21</v>
      </c>
      <c r="N40" s="131" t="s">
        <v>433</v>
      </c>
      <c r="O40" s="128" t="s">
        <v>1</v>
      </c>
      <c r="P40" s="129" t="s">
        <v>103</v>
      </c>
      <c r="Q40" s="130" t="s">
        <v>21</v>
      </c>
      <c r="R40" s="131" t="s">
        <v>433</v>
      </c>
      <c r="S40" s="128" t="s">
        <v>1</v>
      </c>
      <c r="T40" s="129" t="s">
        <v>103</v>
      </c>
      <c r="U40" s="130" t="s">
        <v>21</v>
      </c>
      <c r="V40" s="131" t="s">
        <v>433</v>
      </c>
      <c r="W40" s="130" t="s">
        <v>529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431</v>
      </c>
      <c r="G41" s="134">
        <v>14581</v>
      </c>
      <c r="H41" s="135">
        <v>5002946.96</v>
      </c>
      <c r="I41" s="132">
        <v>343.11</v>
      </c>
      <c r="J41" s="133">
        <v>346.33</v>
      </c>
      <c r="K41" s="134">
        <v>631</v>
      </c>
      <c r="L41" s="135">
        <v>521732.85</v>
      </c>
      <c r="M41" s="132">
        <v>826.83</v>
      </c>
      <c r="N41" s="133">
        <v>846</v>
      </c>
      <c r="O41" s="134">
        <v>429</v>
      </c>
      <c r="P41" s="135">
        <v>361939.34</v>
      </c>
      <c r="Q41" s="132">
        <v>843.68</v>
      </c>
      <c r="R41" s="133">
        <v>846</v>
      </c>
      <c r="S41" s="283">
        <v>15641</v>
      </c>
      <c r="T41" s="135">
        <v>5886619.1500000004</v>
      </c>
      <c r="U41" s="135">
        <v>376.36</v>
      </c>
      <c r="V41" s="132">
        <v>399.54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1388</v>
      </c>
      <c r="D42" s="119">
        <v>1421949.47</v>
      </c>
      <c r="E42" s="117">
        <v>1024.46</v>
      </c>
      <c r="F42" s="117">
        <v>881.88</v>
      </c>
      <c r="G42" s="118">
        <v>12548</v>
      </c>
      <c r="H42" s="119">
        <v>6779080.8700000001</v>
      </c>
      <c r="I42" s="116">
        <v>540.25</v>
      </c>
      <c r="J42" s="117">
        <v>462.73</v>
      </c>
      <c r="K42" s="118">
        <v>6938</v>
      </c>
      <c r="L42" s="119">
        <v>4441763.7</v>
      </c>
      <c r="M42" s="116">
        <v>640.21</v>
      </c>
      <c r="N42" s="117">
        <v>509.3</v>
      </c>
      <c r="O42" s="118">
        <v>720</v>
      </c>
      <c r="P42" s="119">
        <v>606041.74</v>
      </c>
      <c r="Q42" s="116">
        <v>841.72</v>
      </c>
      <c r="R42" s="117">
        <v>846</v>
      </c>
      <c r="S42" s="118">
        <v>21594</v>
      </c>
      <c r="T42" s="119">
        <v>13248835.779999999</v>
      </c>
      <c r="U42" s="119">
        <v>613.54</v>
      </c>
      <c r="V42" s="116">
        <v>501.66</v>
      </c>
      <c r="W42" s="113">
        <v>1.63</v>
      </c>
    </row>
    <row r="43" spans="1:23" x14ac:dyDescent="0.25">
      <c r="A43" s="52">
        <v>3</v>
      </c>
      <c r="B43" s="116" t="s">
        <v>95</v>
      </c>
      <c r="C43" s="118">
        <v>3901</v>
      </c>
      <c r="D43" s="119">
        <v>4796363.4800000004</v>
      </c>
      <c r="E43" s="117">
        <v>1229.52</v>
      </c>
      <c r="F43" s="117">
        <v>1168.5899999999999</v>
      </c>
      <c r="G43" s="118">
        <v>12917</v>
      </c>
      <c r="H43" s="119">
        <v>7907983.8499999996</v>
      </c>
      <c r="I43" s="116">
        <v>612.22</v>
      </c>
      <c r="J43" s="117">
        <v>533.14</v>
      </c>
      <c r="K43" s="118">
        <v>5538</v>
      </c>
      <c r="L43" s="119">
        <v>3606848.02</v>
      </c>
      <c r="M43" s="116">
        <v>651.29</v>
      </c>
      <c r="N43" s="117">
        <v>531.44000000000005</v>
      </c>
      <c r="O43" s="118">
        <v>187</v>
      </c>
      <c r="P43" s="119">
        <v>156741.4</v>
      </c>
      <c r="Q43" s="116">
        <v>838.19</v>
      </c>
      <c r="R43" s="117">
        <v>846</v>
      </c>
      <c r="S43" s="118">
        <v>22543</v>
      </c>
      <c r="T43" s="119">
        <v>16467936.75</v>
      </c>
      <c r="U43" s="119">
        <v>730.51</v>
      </c>
      <c r="V43" s="116">
        <v>591.59</v>
      </c>
      <c r="W43" s="113">
        <v>1.7</v>
      </c>
    </row>
    <row r="44" spans="1:23" x14ac:dyDescent="0.25">
      <c r="A44" s="52">
        <v>4</v>
      </c>
      <c r="B44" s="359" t="s">
        <v>96</v>
      </c>
      <c r="C44" s="360">
        <v>34371</v>
      </c>
      <c r="D44" s="361">
        <v>40294521.950000003</v>
      </c>
      <c r="E44" s="117">
        <v>1172.3399999999999</v>
      </c>
      <c r="F44" s="117">
        <v>1124.51</v>
      </c>
      <c r="G44" s="118">
        <v>21948</v>
      </c>
      <c r="H44" s="119">
        <v>14798535.99</v>
      </c>
      <c r="I44" s="116">
        <v>674.25</v>
      </c>
      <c r="J44" s="117">
        <v>577.28</v>
      </c>
      <c r="K44" s="118">
        <v>7933</v>
      </c>
      <c r="L44" s="119">
        <v>5269767.0599999996</v>
      </c>
      <c r="M44" s="116">
        <v>664.28</v>
      </c>
      <c r="N44" s="117">
        <v>539.92999999999995</v>
      </c>
      <c r="O44" s="118">
        <v>185</v>
      </c>
      <c r="P44" s="119">
        <v>154113.06</v>
      </c>
      <c r="Q44" s="116">
        <v>833.04</v>
      </c>
      <c r="R44" s="117">
        <v>846</v>
      </c>
      <c r="S44" s="118">
        <v>64437</v>
      </c>
      <c r="T44" s="119">
        <v>60516938.060000002</v>
      </c>
      <c r="U44" s="119">
        <v>939.16</v>
      </c>
      <c r="V44" s="116">
        <v>857.07</v>
      </c>
      <c r="W44" s="113">
        <v>4.8600000000000003</v>
      </c>
    </row>
    <row r="45" spans="1:23" x14ac:dyDescent="0.25">
      <c r="A45" s="52">
        <v>5</v>
      </c>
      <c r="B45" s="116" t="s">
        <v>97</v>
      </c>
      <c r="C45" s="118">
        <v>95882</v>
      </c>
      <c r="D45" s="119">
        <v>113036595.51000001</v>
      </c>
      <c r="E45" s="117">
        <v>1178.9100000000001</v>
      </c>
      <c r="F45" s="117">
        <v>1124.1500000000001</v>
      </c>
      <c r="G45" s="118">
        <v>31669</v>
      </c>
      <c r="H45" s="119">
        <v>22959103.539999999</v>
      </c>
      <c r="I45" s="116">
        <v>724.97</v>
      </c>
      <c r="J45" s="117">
        <v>633.45000000000005</v>
      </c>
      <c r="K45" s="118">
        <v>9694</v>
      </c>
      <c r="L45" s="119">
        <v>6238215.3300000001</v>
      </c>
      <c r="M45" s="116">
        <v>643.51</v>
      </c>
      <c r="N45" s="117">
        <v>531.59</v>
      </c>
      <c r="O45" s="118">
        <v>170</v>
      </c>
      <c r="P45" s="119">
        <v>141330.34</v>
      </c>
      <c r="Q45" s="116">
        <v>831.35</v>
      </c>
      <c r="R45" s="117">
        <v>846</v>
      </c>
      <c r="S45" s="118">
        <v>137415</v>
      </c>
      <c r="T45" s="119">
        <v>142375244.72</v>
      </c>
      <c r="U45" s="119">
        <v>1036.0999999999999</v>
      </c>
      <c r="V45" s="116">
        <v>956.07</v>
      </c>
      <c r="W45" s="113">
        <v>10.36</v>
      </c>
    </row>
    <row r="46" spans="1:23" x14ac:dyDescent="0.25">
      <c r="A46" s="52">
        <v>6</v>
      </c>
      <c r="B46" s="116" t="s">
        <v>98</v>
      </c>
      <c r="C46" s="118">
        <v>164165</v>
      </c>
      <c r="D46" s="119">
        <v>179019458.80000001</v>
      </c>
      <c r="E46" s="117">
        <v>1090.48</v>
      </c>
      <c r="F46" s="117">
        <v>991.75</v>
      </c>
      <c r="G46" s="118">
        <v>36504</v>
      </c>
      <c r="H46" s="119">
        <v>28875999.969999999</v>
      </c>
      <c r="I46" s="116">
        <v>791.04</v>
      </c>
      <c r="J46" s="117">
        <v>712.95</v>
      </c>
      <c r="K46" s="118">
        <v>9673</v>
      </c>
      <c r="L46" s="119">
        <v>6007978.2300000004</v>
      </c>
      <c r="M46" s="116">
        <v>621.11</v>
      </c>
      <c r="N46" s="117">
        <v>529.14</v>
      </c>
      <c r="O46" s="118">
        <v>2006</v>
      </c>
      <c r="P46" s="119">
        <v>798793.03</v>
      </c>
      <c r="Q46" s="116">
        <v>398.2</v>
      </c>
      <c r="R46" s="117">
        <v>399.54</v>
      </c>
      <c r="S46" s="118">
        <v>212348</v>
      </c>
      <c r="T46" s="119">
        <v>214702230.03</v>
      </c>
      <c r="U46" s="119">
        <v>1011.09</v>
      </c>
      <c r="V46" s="116">
        <v>889.66</v>
      </c>
      <c r="W46" s="113">
        <v>16.010000000000002</v>
      </c>
    </row>
    <row r="47" spans="1:23" x14ac:dyDescent="0.25">
      <c r="A47" s="52">
        <v>7</v>
      </c>
      <c r="B47" s="116" t="s">
        <v>99</v>
      </c>
      <c r="C47" s="118">
        <v>176400</v>
      </c>
      <c r="D47" s="119">
        <v>184428514.11000001</v>
      </c>
      <c r="E47" s="117">
        <v>1045.51</v>
      </c>
      <c r="F47" s="117">
        <v>891.26</v>
      </c>
      <c r="G47" s="118">
        <v>37974</v>
      </c>
      <c r="H47" s="119">
        <v>30905446.920000002</v>
      </c>
      <c r="I47" s="116">
        <v>813.86</v>
      </c>
      <c r="J47" s="117">
        <v>738.5</v>
      </c>
      <c r="K47" s="118">
        <v>8068</v>
      </c>
      <c r="L47" s="119">
        <v>4941305.51</v>
      </c>
      <c r="M47" s="116">
        <v>612.46</v>
      </c>
      <c r="N47" s="117">
        <v>534.64</v>
      </c>
      <c r="O47" s="118">
        <v>5654</v>
      </c>
      <c r="P47" s="119">
        <v>1972780.22</v>
      </c>
      <c r="Q47" s="116">
        <v>348.92</v>
      </c>
      <c r="R47" s="117">
        <v>399.54</v>
      </c>
      <c r="S47" s="118">
        <v>228096</v>
      </c>
      <c r="T47" s="119">
        <v>222248046.75999999</v>
      </c>
      <c r="U47" s="119">
        <v>974.36</v>
      </c>
      <c r="V47" s="116">
        <v>816.19</v>
      </c>
      <c r="W47" s="113">
        <v>17.2</v>
      </c>
    </row>
    <row r="48" spans="1:23" x14ac:dyDescent="0.25">
      <c r="A48" s="52">
        <v>8</v>
      </c>
      <c r="B48" s="116" t="s">
        <v>100</v>
      </c>
      <c r="C48" s="118">
        <v>162735</v>
      </c>
      <c r="D48" s="119">
        <v>159439368.09</v>
      </c>
      <c r="E48" s="117">
        <v>979.75</v>
      </c>
      <c r="F48" s="117">
        <v>801.29</v>
      </c>
      <c r="G48" s="118">
        <v>53061</v>
      </c>
      <c r="H48" s="119">
        <v>42277075.219999999</v>
      </c>
      <c r="I48" s="116">
        <v>796.76</v>
      </c>
      <c r="J48" s="117">
        <v>711.76</v>
      </c>
      <c r="K48" s="118">
        <v>7723</v>
      </c>
      <c r="L48" s="119">
        <v>4575664.51</v>
      </c>
      <c r="M48" s="116">
        <v>592.47</v>
      </c>
      <c r="N48" s="117">
        <v>537.69000000000005</v>
      </c>
      <c r="O48" s="118">
        <v>2290</v>
      </c>
      <c r="P48" s="119">
        <v>796176.91</v>
      </c>
      <c r="Q48" s="116">
        <v>347.68</v>
      </c>
      <c r="R48" s="117">
        <v>399.54</v>
      </c>
      <c r="S48" s="118">
        <v>225809</v>
      </c>
      <c r="T48" s="119">
        <v>207088284.72999999</v>
      </c>
      <c r="U48" s="119">
        <v>917.09</v>
      </c>
      <c r="V48" s="116">
        <v>751.16</v>
      </c>
      <c r="W48" s="113">
        <v>17.03</v>
      </c>
    </row>
    <row r="49" spans="1:23" x14ac:dyDescent="0.25">
      <c r="A49" s="52">
        <v>9</v>
      </c>
      <c r="B49" s="116" t="s">
        <v>101</v>
      </c>
      <c r="C49" s="118">
        <v>116695</v>
      </c>
      <c r="D49" s="119">
        <v>106382655.93000001</v>
      </c>
      <c r="E49" s="117">
        <v>911.63</v>
      </c>
      <c r="F49" s="117">
        <v>713.92</v>
      </c>
      <c r="G49" s="118">
        <v>45345</v>
      </c>
      <c r="H49" s="119">
        <v>35135763.93</v>
      </c>
      <c r="I49" s="116">
        <v>774.85</v>
      </c>
      <c r="J49" s="117">
        <v>672.95</v>
      </c>
      <c r="K49" s="118">
        <v>5845</v>
      </c>
      <c r="L49" s="119">
        <v>3470608.18</v>
      </c>
      <c r="M49" s="116">
        <v>593.77</v>
      </c>
      <c r="N49" s="117">
        <v>531.07000000000005</v>
      </c>
      <c r="O49" s="118">
        <v>850</v>
      </c>
      <c r="P49" s="119">
        <v>269303.86</v>
      </c>
      <c r="Q49" s="116">
        <v>316.83</v>
      </c>
      <c r="R49" s="117">
        <v>194.06</v>
      </c>
      <c r="S49" s="118">
        <v>168735</v>
      </c>
      <c r="T49" s="119">
        <v>145258331.90000001</v>
      </c>
      <c r="U49" s="119">
        <v>860.87</v>
      </c>
      <c r="V49" s="116">
        <v>691.05</v>
      </c>
      <c r="W49" s="113">
        <v>12.73</v>
      </c>
    </row>
    <row r="50" spans="1:23" x14ac:dyDescent="0.25">
      <c r="A50" s="52">
        <v>10</v>
      </c>
      <c r="B50" s="116" t="s">
        <v>109</v>
      </c>
      <c r="C50" s="118">
        <v>97171</v>
      </c>
      <c r="D50" s="119">
        <v>85169409.390000001</v>
      </c>
      <c r="E50" s="117">
        <v>876.49</v>
      </c>
      <c r="F50" s="117">
        <v>656.22</v>
      </c>
      <c r="G50" s="118">
        <v>43698</v>
      </c>
      <c r="H50" s="119">
        <v>33747576.359999999</v>
      </c>
      <c r="I50" s="116">
        <v>772.29</v>
      </c>
      <c r="J50" s="117">
        <v>661.82</v>
      </c>
      <c r="K50" s="118">
        <v>4421</v>
      </c>
      <c r="L50" s="119">
        <v>2714705.08</v>
      </c>
      <c r="M50" s="116">
        <v>614.04999999999995</v>
      </c>
      <c r="N50" s="117">
        <v>476.24</v>
      </c>
      <c r="O50" s="118">
        <v>554</v>
      </c>
      <c r="P50" s="119">
        <v>175066.21</v>
      </c>
      <c r="Q50" s="116">
        <v>316</v>
      </c>
      <c r="R50" s="117">
        <v>194.06</v>
      </c>
      <c r="S50" s="118">
        <v>145844</v>
      </c>
      <c r="T50" s="119">
        <v>121806757.04000001</v>
      </c>
      <c r="U50" s="119">
        <v>835.19</v>
      </c>
      <c r="V50" s="116">
        <v>649.74</v>
      </c>
      <c r="W50" s="113">
        <v>11</v>
      </c>
    </row>
    <row r="51" spans="1:23" x14ac:dyDescent="0.25">
      <c r="A51" s="52">
        <v>11</v>
      </c>
      <c r="B51" s="116" t="s">
        <v>110</v>
      </c>
      <c r="C51" s="118">
        <v>41334</v>
      </c>
      <c r="D51" s="119">
        <v>34390059.770000003</v>
      </c>
      <c r="E51" s="117">
        <v>832</v>
      </c>
      <c r="F51" s="117">
        <v>547.14</v>
      </c>
      <c r="G51" s="118">
        <v>22184</v>
      </c>
      <c r="H51" s="119">
        <v>17259613.079999998</v>
      </c>
      <c r="I51" s="116">
        <v>778.02</v>
      </c>
      <c r="J51" s="117">
        <v>658.88</v>
      </c>
      <c r="K51" s="118">
        <v>1807</v>
      </c>
      <c r="L51" s="119">
        <v>1177355.2</v>
      </c>
      <c r="M51" s="116">
        <v>651.54999999999995</v>
      </c>
      <c r="N51" s="117">
        <v>449.55</v>
      </c>
      <c r="O51" s="118">
        <v>202</v>
      </c>
      <c r="P51" s="119">
        <v>60416.46</v>
      </c>
      <c r="Q51" s="116">
        <v>299.08999999999997</v>
      </c>
      <c r="R51" s="117">
        <v>182.16</v>
      </c>
      <c r="S51" s="118">
        <v>65527</v>
      </c>
      <c r="T51" s="119">
        <v>52887444.509999998</v>
      </c>
      <c r="U51" s="119">
        <v>807.11</v>
      </c>
      <c r="V51" s="116">
        <v>593.91</v>
      </c>
      <c r="W51" s="113">
        <v>4.9400000000000004</v>
      </c>
    </row>
    <row r="52" spans="1:23" ht="15.75" thickBot="1" x14ac:dyDescent="0.3">
      <c r="A52" s="284">
        <v>12</v>
      </c>
      <c r="B52" s="285" t="s">
        <v>111</v>
      </c>
      <c r="C52" s="269">
        <v>10891</v>
      </c>
      <c r="D52" s="270">
        <v>8426924.8000000007</v>
      </c>
      <c r="E52" s="270">
        <v>773.75124414654306</v>
      </c>
      <c r="F52" s="301">
        <v>484.82</v>
      </c>
      <c r="G52" s="269">
        <v>6391</v>
      </c>
      <c r="H52" s="270">
        <v>4902956.01</v>
      </c>
      <c r="I52" s="270">
        <v>767.16570333281174</v>
      </c>
      <c r="J52" s="301">
        <v>623.76</v>
      </c>
      <c r="K52" s="269">
        <v>654</v>
      </c>
      <c r="L52" s="270">
        <v>422346.1</v>
      </c>
      <c r="M52" s="270">
        <v>645.78914373088685</v>
      </c>
      <c r="N52" s="270">
        <v>449.24</v>
      </c>
      <c r="O52" s="269">
        <v>44</v>
      </c>
      <c r="P52" s="270">
        <v>9040.43</v>
      </c>
      <c r="Q52" s="270">
        <v>205.46431818181819</v>
      </c>
      <c r="R52" s="301">
        <v>170.26</v>
      </c>
      <c r="S52" s="269">
        <v>17980</v>
      </c>
      <c r="T52" s="270">
        <v>13761267.34</v>
      </c>
      <c r="U52" s="270">
        <v>765.36525806451607</v>
      </c>
      <c r="V52" s="298">
        <v>544.67999999999995</v>
      </c>
      <c r="W52" s="270">
        <v>1.3559894688337359</v>
      </c>
    </row>
    <row r="53" spans="1:23" ht="16.5" thickBot="1" x14ac:dyDescent="0.3">
      <c r="A53" s="114"/>
      <c r="B53" s="124" t="s">
        <v>528</v>
      </c>
      <c r="C53" s="250">
        <v>904933</v>
      </c>
      <c r="D53" s="316">
        <v>916805821.30000007</v>
      </c>
      <c r="E53" s="316">
        <v>1013.1201108811372</v>
      </c>
      <c r="F53" s="127">
        <v>874.71</v>
      </c>
      <c r="G53" s="250">
        <v>338820</v>
      </c>
      <c r="H53" s="316">
        <v>250552082.69999999</v>
      </c>
      <c r="I53" s="316">
        <v>739.48433593058257</v>
      </c>
      <c r="J53" s="127">
        <v>638.24</v>
      </c>
      <c r="K53" s="250">
        <v>68925</v>
      </c>
      <c r="L53" s="316">
        <v>43388289.770000003</v>
      </c>
      <c r="M53" s="316">
        <v>629.50003293434895</v>
      </c>
      <c r="N53" s="127">
        <v>529.45000000000005</v>
      </c>
      <c r="O53" s="250">
        <v>13291</v>
      </c>
      <c r="P53" s="316">
        <v>5501743</v>
      </c>
      <c r="Q53" s="316">
        <v>413.9450003761944</v>
      </c>
      <c r="R53" s="127">
        <v>399.54</v>
      </c>
      <c r="S53" s="250">
        <v>1325969</v>
      </c>
      <c r="T53" s="316">
        <v>1216247936.77</v>
      </c>
      <c r="U53" s="316">
        <v>917.25216560115655</v>
      </c>
      <c r="V53" s="124">
        <v>762.54</v>
      </c>
      <c r="W53" s="115">
        <v>100</v>
      </c>
    </row>
    <row r="58" spans="1:23" x14ac:dyDescent="0.25">
      <c r="B58" s="8"/>
    </row>
    <row r="61" spans="1:23" x14ac:dyDescent="0.25">
      <c r="D61" s="357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19"/>
  <sheetViews>
    <sheetView zoomScale="115" zoomScaleNormal="115" workbookViewId="0">
      <selection activeCell="D17" sqref="D17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295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4" s="2" customFormat="1" ht="15.75" x14ac:dyDescent="0.25">
      <c r="A1" s="412" t="s">
        <v>706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4" s="2" customFormat="1" ht="15.75" thickBot="1" x14ac:dyDescent="0.3">
      <c r="A2" s="292"/>
      <c r="E2" s="36"/>
      <c r="F2" s="36"/>
      <c r="G2" s="36"/>
      <c r="H2" s="294"/>
      <c r="I2" s="293"/>
      <c r="J2" s="293"/>
      <c r="K2" s="293"/>
      <c r="L2" s="293"/>
    </row>
    <row r="3" spans="1:14" s="2" customFormat="1" ht="33" customHeight="1" x14ac:dyDescent="0.25">
      <c r="A3" s="351" t="s">
        <v>367</v>
      </c>
      <c r="B3" s="352" t="s">
        <v>368</v>
      </c>
      <c r="C3" s="352" t="s">
        <v>43</v>
      </c>
      <c r="D3" s="352" t="s">
        <v>44</v>
      </c>
      <c r="E3" s="352" t="s">
        <v>5</v>
      </c>
      <c r="F3" s="352" t="s">
        <v>6</v>
      </c>
      <c r="G3" s="352" t="s">
        <v>45</v>
      </c>
      <c r="H3" s="353" t="s">
        <v>49</v>
      </c>
      <c r="I3" s="354" t="s">
        <v>112</v>
      </c>
      <c r="J3" s="354" t="s">
        <v>498</v>
      </c>
      <c r="K3" s="354" t="s">
        <v>499</v>
      </c>
      <c r="L3" s="355" t="s">
        <v>500</v>
      </c>
    </row>
    <row r="4" spans="1:14" s="42" customFormat="1" ht="15.75" x14ac:dyDescent="0.25">
      <c r="A4" s="209">
        <v>1</v>
      </c>
      <c r="B4" s="234" t="s">
        <v>369</v>
      </c>
      <c r="C4" s="3"/>
      <c r="D4" s="234" t="s">
        <v>369</v>
      </c>
      <c r="E4" s="3">
        <v>356972</v>
      </c>
      <c r="F4" s="3">
        <v>92353</v>
      </c>
      <c r="G4" s="3">
        <v>10190</v>
      </c>
      <c r="H4" s="234">
        <v>2543</v>
      </c>
      <c r="I4" s="4">
        <v>509013921.20999998</v>
      </c>
      <c r="J4" s="4">
        <v>8719026.5500000007</v>
      </c>
      <c r="K4" s="4">
        <v>27875975.489999998</v>
      </c>
      <c r="L4" s="197">
        <v>545608923.25</v>
      </c>
    </row>
    <row r="5" spans="1:14" x14ac:dyDescent="0.25">
      <c r="A5" s="210"/>
      <c r="B5" s="233" t="s">
        <v>369</v>
      </c>
      <c r="C5" s="78" t="s">
        <v>258</v>
      </c>
      <c r="D5" s="233" t="s">
        <v>417</v>
      </c>
      <c r="E5" s="6">
        <v>332</v>
      </c>
      <c r="F5" s="6">
        <v>8704</v>
      </c>
      <c r="G5" s="6">
        <v>2137</v>
      </c>
      <c r="H5" s="233">
        <v>0</v>
      </c>
      <c r="I5" s="22">
        <v>5749738.5199999996</v>
      </c>
      <c r="J5" s="22">
        <v>2016.13</v>
      </c>
      <c r="K5" s="22">
        <v>303951.40000000002</v>
      </c>
      <c r="L5" s="95">
        <v>6055706.0499999998</v>
      </c>
    </row>
    <row r="6" spans="1:14" s="42" customFormat="1" ht="15.75" x14ac:dyDescent="0.25">
      <c r="A6" s="210"/>
      <c r="B6" s="233" t="s">
        <v>369</v>
      </c>
      <c r="C6" s="6" t="s">
        <v>636</v>
      </c>
      <c r="D6" s="233" t="s">
        <v>635</v>
      </c>
      <c r="E6" s="6">
        <v>0</v>
      </c>
      <c r="F6" s="6">
        <v>0</v>
      </c>
      <c r="G6" s="6">
        <v>0</v>
      </c>
      <c r="H6" s="233">
        <v>2543</v>
      </c>
      <c r="I6" s="22">
        <v>575033.82999999996</v>
      </c>
      <c r="J6" s="22">
        <v>0</v>
      </c>
      <c r="K6" s="22">
        <v>5113.99</v>
      </c>
      <c r="L6" s="95">
        <v>580147.81999999995</v>
      </c>
    </row>
    <row r="7" spans="1:14" x14ac:dyDescent="0.25">
      <c r="A7" s="210"/>
      <c r="B7" s="6" t="s">
        <v>369</v>
      </c>
      <c r="C7" s="6" t="s">
        <v>501</v>
      </c>
      <c r="D7" s="6" t="s">
        <v>559</v>
      </c>
      <c r="E7" s="6">
        <v>356640</v>
      </c>
      <c r="F7" s="6">
        <v>83649</v>
      </c>
      <c r="G7" s="6">
        <v>8053</v>
      </c>
      <c r="H7" s="233">
        <v>0</v>
      </c>
      <c r="I7" s="22">
        <v>502689148.86000001</v>
      </c>
      <c r="J7" s="22">
        <v>8717010.4199999999</v>
      </c>
      <c r="K7" s="22">
        <v>27566910.100000001</v>
      </c>
      <c r="L7" s="95">
        <v>538973069.38</v>
      </c>
    </row>
    <row r="8" spans="1:14" s="42" customFormat="1" ht="15.75" x14ac:dyDescent="0.25">
      <c r="A8" s="209">
        <v>1</v>
      </c>
      <c r="B8" s="3" t="s">
        <v>69</v>
      </c>
      <c r="C8" s="3"/>
      <c r="D8" s="3" t="s">
        <v>69</v>
      </c>
      <c r="E8" s="3">
        <v>12523</v>
      </c>
      <c r="F8" s="3">
        <v>3434</v>
      </c>
      <c r="G8" s="3">
        <v>0</v>
      </c>
      <c r="H8" s="234">
        <v>0</v>
      </c>
      <c r="I8" s="4">
        <v>1325682.1100000001</v>
      </c>
      <c r="J8" s="4">
        <v>0</v>
      </c>
      <c r="K8" s="4">
        <v>0</v>
      </c>
      <c r="L8" s="197">
        <v>1325682.1100000001</v>
      </c>
    </row>
    <row r="9" spans="1:14" x14ac:dyDescent="0.25">
      <c r="A9" s="210"/>
      <c r="B9" s="6" t="s">
        <v>69</v>
      </c>
      <c r="C9" s="6" t="s">
        <v>302</v>
      </c>
      <c r="D9" s="6" t="s">
        <v>69</v>
      </c>
      <c r="E9" s="6">
        <v>12523</v>
      </c>
      <c r="F9" s="6">
        <v>3434</v>
      </c>
      <c r="G9" s="6">
        <v>0</v>
      </c>
      <c r="H9" s="233">
        <v>0</v>
      </c>
      <c r="I9" s="22">
        <v>1325682.1100000001</v>
      </c>
      <c r="J9" s="22">
        <v>0</v>
      </c>
      <c r="K9" s="22">
        <v>0</v>
      </c>
      <c r="L9" s="95">
        <v>1325682.1100000001</v>
      </c>
      <c r="N9" s="8"/>
    </row>
    <row r="10" spans="1:14" s="42" customFormat="1" ht="15.75" x14ac:dyDescent="0.25">
      <c r="A10" s="209">
        <v>1</v>
      </c>
      <c r="B10" s="3" t="s">
        <v>370</v>
      </c>
      <c r="C10" s="3"/>
      <c r="D10" s="3" t="s">
        <v>370</v>
      </c>
      <c r="E10" s="3">
        <v>24558</v>
      </c>
      <c r="F10" s="3">
        <v>0</v>
      </c>
      <c r="G10" s="3">
        <v>0</v>
      </c>
      <c r="H10" s="234">
        <v>0</v>
      </c>
      <c r="I10" s="4">
        <v>3371161.99</v>
      </c>
      <c r="J10" s="4">
        <v>0</v>
      </c>
      <c r="K10" s="4">
        <v>0</v>
      </c>
      <c r="L10" s="197">
        <v>3371161.99</v>
      </c>
    </row>
    <row r="11" spans="1:14" x14ac:dyDescent="0.25">
      <c r="A11" s="210"/>
      <c r="B11" s="6" t="s">
        <v>370</v>
      </c>
      <c r="C11" s="6" t="s">
        <v>303</v>
      </c>
      <c r="D11" s="6" t="s">
        <v>73</v>
      </c>
      <c r="E11" s="6">
        <v>24558</v>
      </c>
      <c r="F11" s="6">
        <v>0</v>
      </c>
      <c r="G11" s="6">
        <v>0</v>
      </c>
      <c r="H11" s="233">
        <v>0</v>
      </c>
      <c r="I11" s="22">
        <v>3371161.99</v>
      </c>
      <c r="J11" s="22">
        <v>0</v>
      </c>
      <c r="K11" s="22">
        <v>0</v>
      </c>
      <c r="L11" s="95">
        <v>3371161.99</v>
      </c>
    </row>
    <row r="12" spans="1:14" x14ac:dyDescent="0.25">
      <c r="A12" s="209">
        <v>1</v>
      </c>
      <c r="B12" s="3" t="s">
        <v>371</v>
      </c>
      <c r="C12" s="3"/>
      <c r="D12" s="3" t="s">
        <v>371</v>
      </c>
      <c r="E12" s="3">
        <v>42921</v>
      </c>
      <c r="F12" s="3">
        <v>15011</v>
      </c>
      <c r="G12" s="3">
        <v>1812</v>
      </c>
      <c r="H12" s="234">
        <v>161</v>
      </c>
      <c r="I12" s="4">
        <v>63040095.759999998</v>
      </c>
      <c r="J12" s="4">
        <v>2586166.5299999998</v>
      </c>
      <c r="K12" s="4">
        <v>3338458.26</v>
      </c>
      <c r="L12" s="197">
        <v>68964720.549999997</v>
      </c>
    </row>
    <row r="13" spans="1:14" x14ac:dyDescent="0.25">
      <c r="A13" s="210"/>
      <c r="B13" s="6" t="s">
        <v>371</v>
      </c>
      <c r="C13" s="6" t="s">
        <v>267</v>
      </c>
      <c r="D13" s="6" t="s">
        <v>352</v>
      </c>
      <c r="E13" s="6">
        <v>12424</v>
      </c>
      <c r="F13" s="6">
        <v>4135</v>
      </c>
      <c r="G13" s="6">
        <v>543</v>
      </c>
      <c r="H13" s="233">
        <v>0</v>
      </c>
      <c r="I13" s="22">
        <v>12237343.380000001</v>
      </c>
      <c r="J13" s="22">
        <v>306720.76</v>
      </c>
      <c r="K13" s="22">
        <v>683857.64</v>
      </c>
      <c r="L13" s="95">
        <v>13227921.779999999</v>
      </c>
    </row>
    <row r="14" spans="1:14" x14ac:dyDescent="0.25">
      <c r="A14" s="210"/>
      <c r="B14" s="6" t="s">
        <v>371</v>
      </c>
      <c r="C14" s="6" t="s">
        <v>268</v>
      </c>
      <c r="D14" s="6" t="s">
        <v>62</v>
      </c>
      <c r="E14" s="6">
        <v>13152</v>
      </c>
      <c r="F14" s="6">
        <v>5778</v>
      </c>
      <c r="G14" s="6">
        <v>290</v>
      </c>
      <c r="H14" s="233">
        <v>161</v>
      </c>
      <c r="I14" s="22">
        <v>21990658.329999998</v>
      </c>
      <c r="J14" s="22">
        <v>1254114.02</v>
      </c>
      <c r="K14" s="22">
        <v>1178283.8999999999</v>
      </c>
      <c r="L14" s="95">
        <v>24423056.25</v>
      </c>
    </row>
    <row r="15" spans="1:14" x14ac:dyDescent="0.25">
      <c r="A15" s="210"/>
      <c r="B15" s="6" t="s">
        <v>371</v>
      </c>
      <c r="C15" s="6" t="s">
        <v>269</v>
      </c>
      <c r="D15" s="6" t="s">
        <v>63</v>
      </c>
      <c r="E15" s="6">
        <v>17345</v>
      </c>
      <c r="F15" s="6">
        <v>5098</v>
      </c>
      <c r="G15" s="6">
        <v>979</v>
      </c>
      <c r="H15" s="233">
        <v>0</v>
      </c>
      <c r="I15" s="22">
        <v>28812094.050000001</v>
      </c>
      <c r="J15" s="22">
        <v>1025331.75</v>
      </c>
      <c r="K15" s="22">
        <v>1476316.72</v>
      </c>
      <c r="L15" s="95">
        <v>31313742.52</v>
      </c>
    </row>
    <row r="16" spans="1:14" x14ac:dyDescent="0.25">
      <c r="A16" s="209">
        <v>1</v>
      </c>
      <c r="B16" s="3" t="s">
        <v>372</v>
      </c>
      <c r="C16" s="3"/>
      <c r="D16" s="3" t="s">
        <v>372</v>
      </c>
      <c r="E16" s="3">
        <v>4079</v>
      </c>
      <c r="F16" s="3">
        <v>1103</v>
      </c>
      <c r="G16" s="3">
        <v>355</v>
      </c>
      <c r="H16" s="234">
        <v>0</v>
      </c>
      <c r="I16" s="4">
        <v>7243076.1600000001</v>
      </c>
      <c r="J16" s="4">
        <v>304274.38</v>
      </c>
      <c r="K16" s="4">
        <v>157739.73000000001</v>
      </c>
      <c r="L16" s="197">
        <v>7705090.2699999996</v>
      </c>
    </row>
    <row r="17" spans="1:12" s="42" customFormat="1" ht="15.75" x14ac:dyDescent="0.25">
      <c r="A17" s="210"/>
      <c r="B17" s="6" t="s">
        <v>372</v>
      </c>
      <c r="C17" s="6" t="s">
        <v>270</v>
      </c>
      <c r="D17" s="6" t="s">
        <v>353</v>
      </c>
      <c r="E17" s="6">
        <v>2247</v>
      </c>
      <c r="F17" s="6">
        <v>497</v>
      </c>
      <c r="G17" s="6">
        <v>207</v>
      </c>
      <c r="H17" s="233">
        <v>0</v>
      </c>
      <c r="I17" s="22">
        <v>4479985.41</v>
      </c>
      <c r="J17" s="22">
        <v>277188.64</v>
      </c>
      <c r="K17" s="22">
        <v>26405.88</v>
      </c>
      <c r="L17" s="95">
        <v>4783579.93</v>
      </c>
    </row>
    <row r="18" spans="1:12" x14ac:dyDescent="0.25">
      <c r="A18" s="210"/>
      <c r="B18" s="6" t="s">
        <v>372</v>
      </c>
      <c r="C18" s="6" t="s">
        <v>271</v>
      </c>
      <c r="D18" s="6" t="s">
        <v>354</v>
      </c>
      <c r="E18" s="6">
        <v>440</v>
      </c>
      <c r="F18" s="6">
        <v>109</v>
      </c>
      <c r="G18" s="6">
        <v>44</v>
      </c>
      <c r="H18" s="233">
        <v>0</v>
      </c>
      <c r="I18" s="22">
        <v>531042.96</v>
      </c>
      <c r="J18" s="22">
        <v>5620.38</v>
      </c>
      <c r="K18" s="22">
        <v>26101.279999999999</v>
      </c>
      <c r="L18" s="95">
        <v>562764.62</v>
      </c>
    </row>
    <row r="19" spans="1:12" x14ac:dyDescent="0.25">
      <c r="A19" s="210"/>
      <c r="B19" s="6" t="s">
        <v>372</v>
      </c>
      <c r="C19" s="6" t="s">
        <v>397</v>
      </c>
      <c r="D19" s="6" t="s">
        <v>373</v>
      </c>
      <c r="E19" s="6">
        <v>481</v>
      </c>
      <c r="F19" s="6">
        <v>222</v>
      </c>
      <c r="G19" s="6">
        <v>39</v>
      </c>
      <c r="H19" s="233">
        <v>0</v>
      </c>
      <c r="I19" s="22">
        <v>808427.97</v>
      </c>
      <c r="J19" s="22">
        <v>2372.5100000000002</v>
      </c>
      <c r="K19" s="22">
        <v>40289.06</v>
      </c>
      <c r="L19" s="95">
        <v>851089.54</v>
      </c>
    </row>
    <row r="20" spans="1:12" x14ac:dyDescent="0.25">
      <c r="A20" s="210"/>
      <c r="B20" s="6" t="s">
        <v>372</v>
      </c>
      <c r="C20" s="6" t="s">
        <v>398</v>
      </c>
      <c r="D20" s="6" t="s">
        <v>374</v>
      </c>
      <c r="E20" s="6">
        <v>41</v>
      </c>
      <c r="F20" s="6">
        <v>22</v>
      </c>
      <c r="G20" s="6">
        <v>7</v>
      </c>
      <c r="H20" s="233">
        <v>0</v>
      </c>
      <c r="I20" s="22">
        <v>75413.429999999993</v>
      </c>
      <c r="J20" s="22">
        <v>566.91</v>
      </c>
      <c r="K20" s="22">
        <v>3680.52</v>
      </c>
      <c r="L20" s="95">
        <v>79660.86</v>
      </c>
    </row>
    <row r="21" spans="1:12" x14ac:dyDescent="0.25">
      <c r="A21" s="210"/>
      <c r="B21" s="6" t="s">
        <v>372</v>
      </c>
      <c r="C21" s="6" t="s">
        <v>394</v>
      </c>
      <c r="D21" s="6" t="s">
        <v>375</v>
      </c>
      <c r="E21" s="6">
        <v>807</v>
      </c>
      <c r="F21" s="6">
        <v>212</v>
      </c>
      <c r="G21" s="6">
        <v>53</v>
      </c>
      <c r="H21" s="233">
        <v>0</v>
      </c>
      <c r="I21" s="22">
        <v>1229927.08</v>
      </c>
      <c r="J21" s="22">
        <v>16846.919999999998</v>
      </c>
      <c r="K21" s="22">
        <v>55591.85</v>
      </c>
      <c r="L21" s="95">
        <v>1302365.8500000001</v>
      </c>
    </row>
    <row r="22" spans="1:12" x14ac:dyDescent="0.25">
      <c r="A22" s="210"/>
      <c r="B22" s="6" t="s">
        <v>372</v>
      </c>
      <c r="C22" s="6" t="s">
        <v>395</v>
      </c>
      <c r="D22" s="6" t="s">
        <v>376</v>
      </c>
      <c r="E22" s="6">
        <v>26</v>
      </c>
      <c r="F22" s="6">
        <v>28</v>
      </c>
      <c r="G22" s="6">
        <v>5</v>
      </c>
      <c r="H22" s="233">
        <v>0</v>
      </c>
      <c r="I22" s="22">
        <v>50124.95</v>
      </c>
      <c r="J22" s="22">
        <v>64.83</v>
      </c>
      <c r="K22" s="22">
        <v>2541.6999999999998</v>
      </c>
      <c r="L22" s="95">
        <v>52731.48</v>
      </c>
    </row>
    <row r="23" spans="1:12" x14ac:dyDescent="0.25">
      <c r="A23" s="210"/>
      <c r="B23" s="6" t="s">
        <v>372</v>
      </c>
      <c r="C23" s="6" t="s">
        <v>392</v>
      </c>
      <c r="D23" s="6" t="s">
        <v>377</v>
      </c>
      <c r="E23" s="6">
        <v>29</v>
      </c>
      <c r="F23" s="6">
        <v>9</v>
      </c>
      <c r="G23" s="6">
        <v>0</v>
      </c>
      <c r="H23" s="233">
        <v>0</v>
      </c>
      <c r="I23" s="22">
        <v>43740.15</v>
      </c>
      <c r="J23" s="22">
        <v>297.93</v>
      </c>
      <c r="K23" s="22">
        <v>2126.29</v>
      </c>
      <c r="L23" s="95">
        <v>46164.37</v>
      </c>
    </row>
    <row r="24" spans="1:12" x14ac:dyDescent="0.25">
      <c r="A24" s="210"/>
      <c r="B24" s="6" t="s">
        <v>372</v>
      </c>
      <c r="C24" s="6" t="s">
        <v>393</v>
      </c>
      <c r="D24" s="6" t="s">
        <v>378</v>
      </c>
      <c r="E24" s="6">
        <v>8</v>
      </c>
      <c r="F24" s="6">
        <v>4</v>
      </c>
      <c r="G24" s="6">
        <v>0</v>
      </c>
      <c r="H24" s="233">
        <v>0</v>
      </c>
      <c r="I24" s="22">
        <v>24414.21</v>
      </c>
      <c r="J24" s="22">
        <v>1316.26</v>
      </c>
      <c r="K24" s="22">
        <v>1003.15</v>
      </c>
      <c r="L24" s="95">
        <v>26733.62</v>
      </c>
    </row>
    <row r="25" spans="1:12" x14ac:dyDescent="0.25">
      <c r="A25" s="209">
        <v>1</v>
      </c>
      <c r="B25" s="3" t="s">
        <v>379</v>
      </c>
      <c r="C25" s="3"/>
      <c r="D25" s="3" t="s">
        <v>379</v>
      </c>
      <c r="E25" s="3">
        <v>9783</v>
      </c>
      <c r="F25" s="3">
        <v>90</v>
      </c>
      <c r="G25" s="3">
        <v>21</v>
      </c>
      <c r="H25" s="234">
        <v>0</v>
      </c>
      <c r="I25" s="4">
        <v>5327656.68</v>
      </c>
      <c r="J25" s="4">
        <v>216797.96</v>
      </c>
      <c r="K25" s="4">
        <v>306514.02</v>
      </c>
      <c r="L25" s="197">
        <v>5850968.6600000001</v>
      </c>
    </row>
    <row r="26" spans="1:12" x14ac:dyDescent="0.25">
      <c r="A26" s="210"/>
      <c r="B26" s="6" t="s">
        <v>379</v>
      </c>
      <c r="C26" s="6" t="s">
        <v>401</v>
      </c>
      <c r="D26" s="6" t="s">
        <v>576</v>
      </c>
      <c r="E26" s="6">
        <v>6388</v>
      </c>
      <c r="F26" s="6">
        <v>74</v>
      </c>
      <c r="G26" s="6">
        <v>17</v>
      </c>
      <c r="H26" s="233">
        <v>0</v>
      </c>
      <c r="I26" s="22">
        <v>3610960.73</v>
      </c>
      <c r="J26" s="22">
        <v>153936.81</v>
      </c>
      <c r="K26" s="22">
        <v>207422.45</v>
      </c>
      <c r="L26" s="95">
        <v>3972319.99</v>
      </c>
    </row>
    <row r="27" spans="1:12" x14ac:dyDescent="0.25">
      <c r="A27" s="210"/>
      <c r="B27" s="6" t="s">
        <v>379</v>
      </c>
      <c r="C27" s="6" t="s">
        <v>400</v>
      </c>
      <c r="D27" s="6" t="s">
        <v>323</v>
      </c>
      <c r="E27" s="6">
        <v>2892</v>
      </c>
      <c r="F27" s="6">
        <v>0</v>
      </c>
      <c r="G27" s="6">
        <v>0</v>
      </c>
      <c r="H27" s="233">
        <v>0</v>
      </c>
      <c r="I27" s="22">
        <v>1516737.44</v>
      </c>
      <c r="J27" s="22">
        <v>57097.62</v>
      </c>
      <c r="K27" s="22">
        <v>87439.9</v>
      </c>
      <c r="L27" s="95">
        <v>1661274.96</v>
      </c>
    </row>
    <row r="28" spans="1:12" s="42" customFormat="1" ht="15.75" x14ac:dyDescent="0.25">
      <c r="A28" s="210"/>
      <c r="B28" s="6" t="s">
        <v>379</v>
      </c>
      <c r="C28" s="6" t="s">
        <v>399</v>
      </c>
      <c r="D28" s="6" t="s">
        <v>426</v>
      </c>
      <c r="E28" s="6">
        <v>503</v>
      </c>
      <c r="F28" s="6">
        <v>16</v>
      </c>
      <c r="G28" s="6">
        <v>4</v>
      </c>
      <c r="H28" s="233">
        <v>0</v>
      </c>
      <c r="I28" s="22">
        <v>199958.51</v>
      </c>
      <c r="J28" s="22">
        <v>5763.53</v>
      </c>
      <c r="K28" s="22">
        <v>11651.67</v>
      </c>
      <c r="L28" s="95">
        <v>217373.71</v>
      </c>
    </row>
    <row r="29" spans="1:12" x14ac:dyDescent="0.25">
      <c r="A29" s="209">
        <v>1</v>
      </c>
      <c r="B29" s="3" t="s">
        <v>556</v>
      </c>
      <c r="C29" s="3"/>
      <c r="D29" s="3" t="s">
        <v>556</v>
      </c>
      <c r="E29" s="3">
        <v>968850</v>
      </c>
      <c r="F29" s="3">
        <v>298362</v>
      </c>
      <c r="G29" s="3">
        <v>70836</v>
      </c>
      <c r="H29" s="234">
        <v>1</v>
      </c>
      <c r="I29" s="4">
        <v>260815488.87</v>
      </c>
      <c r="J29" s="4">
        <v>9074478.6699999999</v>
      </c>
      <c r="K29" s="4">
        <v>14864031.08</v>
      </c>
      <c r="L29" s="197">
        <v>284753998.62</v>
      </c>
    </row>
    <row r="30" spans="1:12" x14ac:dyDescent="0.25">
      <c r="A30" s="210"/>
      <c r="B30" s="6" t="s">
        <v>556</v>
      </c>
      <c r="C30" s="6" t="s">
        <v>403</v>
      </c>
      <c r="D30" s="6" t="s">
        <v>532</v>
      </c>
      <c r="E30" s="6">
        <v>14</v>
      </c>
      <c r="F30" s="6">
        <v>5</v>
      </c>
      <c r="G30" s="6">
        <v>0</v>
      </c>
      <c r="H30" s="233">
        <v>0</v>
      </c>
      <c r="I30" s="22">
        <v>20173.580000000002</v>
      </c>
      <c r="J30" s="22">
        <v>349.97</v>
      </c>
      <c r="K30" s="22">
        <v>1163.8599999999999</v>
      </c>
      <c r="L30" s="95">
        <v>21687.41</v>
      </c>
    </row>
    <row r="31" spans="1:12" x14ac:dyDescent="0.25">
      <c r="A31" s="210"/>
      <c r="B31" s="6" t="s">
        <v>556</v>
      </c>
      <c r="C31" s="6" t="s">
        <v>273</v>
      </c>
      <c r="D31" s="6" t="s">
        <v>504</v>
      </c>
      <c r="E31" s="6">
        <v>4847</v>
      </c>
      <c r="F31" s="6">
        <v>1273</v>
      </c>
      <c r="G31" s="6">
        <v>330</v>
      </c>
      <c r="H31" s="233">
        <v>0</v>
      </c>
      <c r="I31" s="22">
        <v>2542138.7999999998</v>
      </c>
      <c r="J31" s="22">
        <v>239974.98</v>
      </c>
      <c r="K31" s="22">
        <v>136528.9</v>
      </c>
      <c r="L31" s="95">
        <v>2918642.68</v>
      </c>
    </row>
    <row r="32" spans="1:12" s="42" customFormat="1" ht="15.75" x14ac:dyDescent="0.25">
      <c r="A32" s="210"/>
      <c r="B32" s="6" t="s">
        <v>556</v>
      </c>
      <c r="C32" s="6" t="s">
        <v>274</v>
      </c>
      <c r="D32" s="6" t="s">
        <v>505</v>
      </c>
      <c r="E32" s="6">
        <v>26779</v>
      </c>
      <c r="F32" s="6">
        <v>7849</v>
      </c>
      <c r="G32" s="6">
        <v>3080</v>
      </c>
      <c r="H32" s="233">
        <v>0</v>
      </c>
      <c r="I32" s="22">
        <v>9022307.1899999995</v>
      </c>
      <c r="J32" s="22">
        <v>411092.49</v>
      </c>
      <c r="K32" s="22">
        <v>510256.21</v>
      </c>
      <c r="L32" s="95">
        <v>9943655.8900000006</v>
      </c>
    </row>
    <row r="33" spans="1:12" x14ac:dyDescent="0.25">
      <c r="A33" s="210"/>
      <c r="B33" s="6" t="s">
        <v>556</v>
      </c>
      <c r="C33" s="6" t="s">
        <v>641</v>
      </c>
      <c r="D33" s="6" t="s">
        <v>642</v>
      </c>
      <c r="E33" s="6">
        <v>13156</v>
      </c>
      <c r="F33" s="6">
        <v>2540</v>
      </c>
      <c r="G33" s="6">
        <v>340</v>
      </c>
      <c r="H33" s="233">
        <v>0</v>
      </c>
      <c r="I33" s="22">
        <v>6001186.5199999996</v>
      </c>
      <c r="J33" s="22">
        <v>298607.69</v>
      </c>
      <c r="K33" s="22">
        <v>305418.40999999997</v>
      </c>
      <c r="L33" s="95">
        <v>6605212.6200000001</v>
      </c>
    </row>
    <row r="34" spans="1:12" x14ac:dyDescent="0.25">
      <c r="A34" s="210"/>
      <c r="B34" s="6" t="s">
        <v>556</v>
      </c>
      <c r="C34" s="6" t="s">
        <v>350</v>
      </c>
      <c r="D34" s="6" t="s">
        <v>506</v>
      </c>
      <c r="E34" s="6">
        <v>2941</v>
      </c>
      <c r="F34" s="6">
        <v>1330</v>
      </c>
      <c r="G34" s="6">
        <v>288</v>
      </c>
      <c r="H34" s="233">
        <v>0</v>
      </c>
      <c r="I34" s="22">
        <v>956861.81</v>
      </c>
      <c r="J34" s="22">
        <v>18538.96</v>
      </c>
      <c r="K34" s="22">
        <v>56226.74</v>
      </c>
      <c r="L34" s="95">
        <v>1031627.51</v>
      </c>
    </row>
    <row r="35" spans="1:12" x14ac:dyDescent="0.25">
      <c r="A35" s="210"/>
      <c r="B35" s="6" t="s">
        <v>556</v>
      </c>
      <c r="C35" s="6" t="s">
        <v>275</v>
      </c>
      <c r="D35" s="6" t="s">
        <v>507</v>
      </c>
      <c r="E35" s="6">
        <v>2190</v>
      </c>
      <c r="F35" s="6">
        <v>723</v>
      </c>
      <c r="G35" s="6">
        <v>44</v>
      </c>
      <c r="H35" s="233">
        <v>0</v>
      </c>
      <c r="I35" s="22">
        <v>629114.61</v>
      </c>
      <c r="J35" s="22">
        <v>15921.26</v>
      </c>
      <c r="K35" s="22">
        <v>36399.769999999997</v>
      </c>
      <c r="L35" s="95">
        <v>681435.64</v>
      </c>
    </row>
    <row r="36" spans="1:12" x14ac:dyDescent="0.25">
      <c r="A36" s="210"/>
      <c r="B36" s="6" t="s">
        <v>556</v>
      </c>
      <c r="C36" s="6" t="s">
        <v>276</v>
      </c>
      <c r="D36" s="6" t="s">
        <v>508</v>
      </c>
      <c r="E36" s="6">
        <v>22731</v>
      </c>
      <c r="F36" s="6">
        <v>4545</v>
      </c>
      <c r="G36" s="6">
        <v>192</v>
      </c>
      <c r="H36" s="233">
        <v>0</v>
      </c>
      <c r="I36" s="22">
        <v>6975221.2199999997</v>
      </c>
      <c r="J36" s="22">
        <v>313725.02</v>
      </c>
      <c r="K36" s="22">
        <v>375259.88</v>
      </c>
      <c r="L36" s="95">
        <v>7664206.1200000001</v>
      </c>
    </row>
    <row r="37" spans="1:12" x14ac:dyDescent="0.25">
      <c r="A37" s="210"/>
      <c r="B37" s="6" t="s">
        <v>556</v>
      </c>
      <c r="C37" s="6" t="s">
        <v>277</v>
      </c>
      <c r="D37" s="6" t="s">
        <v>509</v>
      </c>
      <c r="E37" s="6">
        <v>27766</v>
      </c>
      <c r="F37" s="6">
        <v>6986</v>
      </c>
      <c r="G37" s="6">
        <v>204</v>
      </c>
      <c r="H37" s="233">
        <v>0</v>
      </c>
      <c r="I37" s="22">
        <v>8057573.8899999997</v>
      </c>
      <c r="J37" s="22">
        <v>265227.76</v>
      </c>
      <c r="K37" s="22">
        <v>460671.51</v>
      </c>
      <c r="L37" s="95">
        <v>8783473.1600000001</v>
      </c>
    </row>
    <row r="38" spans="1:12" x14ac:dyDescent="0.25">
      <c r="A38" s="210"/>
      <c r="B38" s="6" t="s">
        <v>556</v>
      </c>
      <c r="C38" s="6" t="s">
        <v>278</v>
      </c>
      <c r="D38" s="6" t="s">
        <v>510</v>
      </c>
      <c r="E38" s="6">
        <v>3778</v>
      </c>
      <c r="F38" s="6">
        <v>852</v>
      </c>
      <c r="G38" s="6">
        <v>61</v>
      </c>
      <c r="H38" s="233">
        <v>0</v>
      </c>
      <c r="I38" s="22">
        <v>1689356.01</v>
      </c>
      <c r="J38" s="22">
        <v>145280.44</v>
      </c>
      <c r="K38" s="22">
        <v>87963.35</v>
      </c>
      <c r="L38" s="95">
        <v>1922599.8</v>
      </c>
    </row>
    <row r="39" spans="1:12" x14ac:dyDescent="0.25">
      <c r="A39" s="210"/>
      <c r="B39" s="6" t="s">
        <v>556</v>
      </c>
      <c r="C39" s="6" t="s">
        <v>407</v>
      </c>
      <c r="D39" s="6" t="s">
        <v>557</v>
      </c>
      <c r="E39" s="6">
        <v>1842</v>
      </c>
      <c r="F39" s="6">
        <v>995</v>
      </c>
      <c r="G39" s="6">
        <v>288</v>
      </c>
      <c r="H39" s="233">
        <v>0</v>
      </c>
      <c r="I39" s="22">
        <v>370816.55</v>
      </c>
      <c r="J39" s="22">
        <v>1348.98</v>
      </c>
      <c r="K39" s="22">
        <v>22150.32</v>
      </c>
      <c r="L39" s="95">
        <v>394315.85</v>
      </c>
    </row>
    <row r="40" spans="1:12" x14ac:dyDescent="0.25">
      <c r="A40" s="210"/>
      <c r="B40" s="6" t="s">
        <v>556</v>
      </c>
      <c r="C40" s="6" t="s">
        <v>279</v>
      </c>
      <c r="D40" s="6" t="s">
        <v>511</v>
      </c>
      <c r="E40" s="6">
        <v>1135</v>
      </c>
      <c r="F40" s="6">
        <v>422</v>
      </c>
      <c r="G40" s="6">
        <v>6</v>
      </c>
      <c r="H40" s="233">
        <v>0</v>
      </c>
      <c r="I40" s="22">
        <v>690087.11</v>
      </c>
      <c r="J40" s="22">
        <v>47487.48</v>
      </c>
      <c r="K40" s="22">
        <v>38515.5</v>
      </c>
      <c r="L40" s="95">
        <v>776090.09</v>
      </c>
    </row>
    <row r="41" spans="1:12" x14ac:dyDescent="0.25">
      <c r="A41" s="210"/>
      <c r="B41" s="6" t="s">
        <v>556</v>
      </c>
      <c r="C41" s="6" t="s">
        <v>280</v>
      </c>
      <c r="D41" s="6" t="s">
        <v>632</v>
      </c>
      <c r="E41" s="6">
        <v>223686</v>
      </c>
      <c r="F41" s="6">
        <v>31922</v>
      </c>
      <c r="G41" s="6">
        <v>1079</v>
      </c>
      <c r="H41" s="233">
        <v>0</v>
      </c>
      <c r="I41" s="22">
        <v>47910186.399999999</v>
      </c>
      <c r="J41" s="22">
        <v>431415.47</v>
      </c>
      <c r="K41" s="22">
        <v>2828126.5</v>
      </c>
      <c r="L41" s="95">
        <v>51169728.369999997</v>
      </c>
    </row>
    <row r="42" spans="1:12" x14ac:dyDescent="0.25">
      <c r="A42" s="210"/>
      <c r="B42" s="6" t="s">
        <v>556</v>
      </c>
      <c r="C42" s="6" t="s">
        <v>281</v>
      </c>
      <c r="D42" s="6" t="s">
        <v>512</v>
      </c>
      <c r="E42" s="6">
        <v>11053</v>
      </c>
      <c r="F42" s="6">
        <v>3550</v>
      </c>
      <c r="G42" s="6">
        <v>76</v>
      </c>
      <c r="H42" s="233">
        <v>0</v>
      </c>
      <c r="I42" s="22">
        <v>1162757.43</v>
      </c>
      <c r="J42" s="22">
        <v>78.31</v>
      </c>
      <c r="K42" s="22">
        <v>69764.210000000006</v>
      </c>
      <c r="L42" s="95">
        <v>1232599.95</v>
      </c>
    </row>
    <row r="43" spans="1:12" x14ac:dyDescent="0.25">
      <c r="A43" s="210"/>
      <c r="B43" s="6" t="s">
        <v>556</v>
      </c>
      <c r="C43" s="6" t="s">
        <v>282</v>
      </c>
      <c r="D43" s="6" t="s">
        <v>513</v>
      </c>
      <c r="E43" s="6">
        <v>5825</v>
      </c>
      <c r="F43" s="6">
        <v>1497</v>
      </c>
      <c r="G43" s="6">
        <v>80</v>
      </c>
      <c r="H43" s="233">
        <v>0</v>
      </c>
      <c r="I43" s="22">
        <v>783901.38</v>
      </c>
      <c r="J43" s="22">
        <v>96.12</v>
      </c>
      <c r="K43" s="22">
        <v>47023.47</v>
      </c>
      <c r="L43" s="95">
        <v>831020.97</v>
      </c>
    </row>
    <row r="44" spans="1:12" x14ac:dyDescent="0.25">
      <c r="A44" s="210"/>
      <c r="B44" s="6" t="s">
        <v>556</v>
      </c>
      <c r="C44" s="6" t="s">
        <v>283</v>
      </c>
      <c r="D44" s="6" t="s">
        <v>514</v>
      </c>
      <c r="E44" s="6">
        <v>24387</v>
      </c>
      <c r="F44" s="6">
        <v>9992</v>
      </c>
      <c r="G44" s="6">
        <v>638</v>
      </c>
      <c r="H44" s="233">
        <v>1</v>
      </c>
      <c r="I44" s="22">
        <v>3798135.14</v>
      </c>
      <c r="J44" s="22">
        <v>0</v>
      </c>
      <c r="K44" s="22">
        <v>227594.5</v>
      </c>
      <c r="L44" s="95">
        <v>4025729.64</v>
      </c>
    </row>
    <row r="45" spans="1:12" x14ac:dyDescent="0.25">
      <c r="A45" s="210"/>
      <c r="B45" s="6" t="s">
        <v>556</v>
      </c>
      <c r="C45" s="6" t="s">
        <v>284</v>
      </c>
      <c r="D45" s="6" t="s">
        <v>515</v>
      </c>
      <c r="E45" s="6">
        <v>1401</v>
      </c>
      <c r="F45" s="6">
        <v>281</v>
      </c>
      <c r="G45" s="6">
        <v>23</v>
      </c>
      <c r="H45" s="233">
        <v>0</v>
      </c>
      <c r="I45" s="22">
        <v>423554.19</v>
      </c>
      <c r="J45" s="22">
        <v>22414.62</v>
      </c>
      <c r="K45" s="22">
        <v>23976.32</v>
      </c>
      <c r="L45" s="95">
        <v>469945.13</v>
      </c>
    </row>
    <row r="46" spans="1:12" x14ac:dyDescent="0.25">
      <c r="A46" s="210"/>
      <c r="B46" s="6" t="s">
        <v>556</v>
      </c>
      <c r="C46" s="6" t="s">
        <v>285</v>
      </c>
      <c r="D46" s="6" t="s">
        <v>516</v>
      </c>
      <c r="E46" s="6">
        <v>4114</v>
      </c>
      <c r="F46" s="6">
        <v>987</v>
      </c>
      <c r="G46" s="6">
        <v>88</v>
      </c>
      <c r="H46" s="233">
        <v>0</v>
      </c>
      <c r="I46" s="22">
        <v>2562701.91</v>
      </c>
      <c r="J46" s="22">
        <v>339903.79</v>
      </c>
      <c r="K46" s="22">
        <v>122652.69</v>
      </c>
      <c r="L46" s="95">
        <v>3025258.39</v>
      </c>
    </row>
    <row r="47" spans="1:12" x14ac:dyDescent="0.25">
      <c r="A47" s="210"/>
      <c r="B47" s="6" t="s">
        <v>556</v>
      </c>
      <c r="C47" s="6" t="s">
        <v>286</v>
      </c>
      <c r="D47" s="6" t="s">
        <v>517</v>
      </c>
      <c r="E47" s="6">
        <v>7592</v>
      </c>
      <c r="F47" s="6">
        <v>2924</v>
      </c>
      <c r="G47" s="6">
        <v>330</v>
      </c>
      <c r="H47" s="233">
        <v>0</v>
      </c>
      <c r="I47" s="22">
        <v>2843467.93</v>
      </c>
      <c r="J47" s="22">
        <v>101797.8</v>
      </c>
      <c r="K47" s="22">
        <v>158603.54999999999</v>
      </c>
      <c r="L47" s="95">
        <v>3103869.28</v>
      </c>
    </row>
    <row r="48" spans="1:12" x14ac:dyDescent="0.25">
      <c r="A48" s="210"/>
      <c r="B48" s="6" t="s">
        <v>556</v>
      </c>
      <c r="C48" s="6" t="s">
        <v>287</v>
      </c>
      <c r="D48" s="6" t="s">
        <v>518</v>
      </c>
      <c r="E48" s="6">
        <v>295638</v>
      </c>
      <c r="F48" s="6">
        <v>92008</v>
      </c>
      <c r="G48" s="6">
        <v>40172</v>
      </c>
      <c r="H48" s="233">
        <v>0</v>
      </c>
      <c r="I48" s="22">
        <v>77642017.400000006</v>
      </c>
      <c r="J48" s="22">
        <v>2857725.99</v>
      </c>
      <c r="K48" s="22">
        <v>4439898.3899999997</v>
      </c>
      <c r="L48" s="95">
        <v>84939641.780000001</v>
      </c>
    </row>
    <row r="49" spans="1:12" x14ac:dyDescent="0.25">
      <c r="A49" s="210"/>
      <c r="B49" s="6" t="s">
        <v>556</v>
      </c>
      <c r="C49" s="6" t="s">
        <v>288</v>
      </c>
      <c r="D49" s="6" t="s">
        <v>519</v>
      </c>
      <c r="E49" s="6">
        <v>31312</v>
      </c>
      <c r="F49" s="6">
        <v>10213</v>
      </c>
      <c r="G49" s="6">
        <v>204</v>
      </c>
      <c r="H49" s="233">
        <v>0</v>
      </c>
      <c r="I49" s="22">
        <v>12284339.119999999</v>
      </c>
      <c r="J49" s="22">
        <v>544433.9</v>
      </c>
      <c r="K49" s="22">
        <v>704027.51</v>
      </c>
      <c r="L49" s="95">
        <v>13532800.529999999</v>
      </c>
    </row>
    <row r="50" spans="1:12" x14ac:dyDescent="0.25">
      <c r="A50" s="210"/>
      <c r="B50" s="6" t="s">
        <v>556</v>
      </c>
      <c r="C50" s="6" t="s">
        <v>406</v>
      </c>
      <c r="D50" s="6" t="s">
        <v>520</v>
      </c>
      <c r="E50" s="6">
        <v>441</v>
      </c>
      <c r="F50" s="6">
        <v>55</v>
      </c>
      <c r="G50" s="6">
        <v>2</v>
      </c>
      <c r="H50" s="233">
        <v>0</v>
      </c>
      <c r="I50" s="22">
        <v>116302.16</v>
      </c>
      <c r="J50" s="22">
        <v>2722.26</v>
      </c>
      <c r="K50" s="22">
        <v>6763.31</v>
      </c>
      <c r="L50" s="95">
        <v>125787.73</v>
      </c>
    </row>
    <row r="51" spans="1:12" x14ac:dyDescent="0.25">
      <c r="A51" s="210"/>
      <c r="B51" s="6" t="s">
        <v>556</v>
      </c>
      <c r="C51" s="6" t="s">
        <v>396</v>
      </c>
      <c r="D51" s="6" t="s">
        <v>558</v>
      </c>
      <c r="E51" s="6">
        <v>763</v>
      </c>
      <c r="F51" s="6">
        <v>274</v>
      </c>
      <c r="G51" s="6">
        <v>56</v>
      </c>
      <c r="H51" s="233">
        <v>0</v>
      </c>
      <c r="I51" s="22">
        <v>228891</v>
      </c>
      <c r="J51" s="22">
        <v>4095.47</v>
      </c>
      <c r="K51" s="22">
        <v>13488.11</v>
      </c>
      <c r="L51" s="95">
        <v>246474.58</v>
      </c>
    </row>
    <row r="52" spans="1:12" x14ac:dyDescent="0.25">
      <c r="A52" s="210"/>
      <c r="B52" s="6" t="s">
        <v>556</v>
      </c>
      <c r="C52" s="6" t="s">
        <v>289</v>
      </c>
      <c r="D52" s="6" t="s">
        <v>629</v>
      </c>
      <c r="E52" s="6">
        <v>556</v>
      </c>
      <c r="F52" s="6">
        <v>180</v>
      </c>
      <c r="G52" s="6">
        <v>2</v>
      </c>
      <c r="H52" s="233">
        <v>0</v>
      </c>
      <c r="I52" s="22">
        <v>289310.86</v>
      </c>
      <c r="J52" s="22">
        <v>36000.629999999997</v>
      </c>
      <c r="K52" s="22">
        <v>14955.38</v>
      </c>
      <c r="L52" s="95">
        <v>340266.87</v>
      </c>
    </row>
    <row r="53" spans="1:12" s="42" customFormat="1" ht="15.75" x14ac:dyDescent="0.25">
      <c r="A53" s="210"/>
      <c r="B53" s="6" t="s">
        <v>556</v>
      </c>
      <c r="C53" s="6" t="s">
        <v>290</v>
      </c>
      <c r="D53" s="6" t="s">
        <v>521</v>
      </c>
      <c r="E53" s="6">
        <v>6645</v>
      </c>
      <c r="F53" s="6">
        <v>2249</v>
      </c>
      <c r="G53" s="6">
        <v>526</v>
      </c>
      <c r="H53" s="233">
        <v>0</v>
      </c>
      <c r="I53" s="22">
        <v>1671381.88</v>
      </c>
      <c r="J53" s="22">
        <v>49993.440000000002</v>
      </c>
      <c r="K53" s="22">
        <v>96580.94</v>
      </c>
      <c r="L53" s="95">
        <v>1817956.26</v>
      </c>
    </row>
    <row r="54" spans="1:12" x14ac:dyDescent="0.25">
      <c r="A54" s="210"/>
      <c r="B54" s="6" t="s">
        <v>556</v>
      </c>
      <c r="C54" s="6" t="s">
        <v>291</v>
      </c>
      <c r="D54" s="6" t="s">
        <v>522</v>
      </c>
      <c r="E54" s="6">
        <v>2977</v>
      </c>
      <c r="F54" s="6">
        <v>466</v>
      </c>
      <c r="G54" s="6">
        <v>45</v>
      </c>
      <c r="H54" s="233">
        <v>0</v>
      </c>
      <c r="I54" s="22">
        <v>1630051.57</v>
      </c>
      <c r="J54" s="22">
        <v>226434.97</v>
      </c>
      <c r="K54" s="22">
        <v>82569.759999999995</v>
      </c>
      <c r="L54" s="95">
        <v>1939056.3</v>
      </c>
    </row>
    <row r="55" spans="1:12" x14ac:dyDescent="0.25">
      <c r="A55" s="210"/>
      <c r="B55" s="6" t="s">
        <v>556</v>
      </c>
      <c r="C55" s="6" t="s">
        <v>292</v>
      </c>
      <c r="D55" s="6" t="s">
        <v>523</v>
      </c>
      <c r="E55" s="6">
        <v>23479</v>
      </c>
      <c r="F55" s="6">
        <v>8499</v>
      </c>
      <c r="G55" s="6">
        <v>587</v>
      </c>
      <c r="H55" s="233">
        <v>0</v>
      </c>
      <c r="I55" s="22">
        <v>10789825.279999999</v>
      </c>
      <c r="J55" s="22">
        <v>980781.19</v>
      </c>
      <c r="K55" s="22">
        <v>551386.94999999995</v>
      </c>
      <c r="L55" s="95">
        <v>12321993.42</v>
      </c>
    </row>
    <row r="56" spans="1:12" x14ac:dyDescent="0.25">
      <c r="A56" s="210"/>
      <c r="B56" s="6" t="s">
        <v>556</v>
      </c>
      <c r="C56" s="6" t="s">
        <v>293</v>
      </c>
      <c r="D56" s="6" t="s">
        <v>524</v>
      </c>
      <c r="E56" s="6">
        <v>22058</v>
      </c>
      <c r="F56" s="6">
        <v>5456</v>
      </c>
      <c r="G56" s="6">
        <v>406</v>
      </c>
      <c r="H56" s="233">
        <v>0</v>
      </c>
      <c r="I56" s="22">
        <v>6754029.8099999996</v>
      </c>
      <c r="J56" s="22">
        <v>444570.29</v>
      </c>
      <c r="K56" s="22">
        <v>359386.95</v>
      </c>
      <c r="L56" s="95">
        <v>7557987.0499999998</v>
      </c>
    </row>
    <row r="57" spans="1:12" x14ac:dyDescent="0.25">
      <c r="A57" s="210"/>
      <c r="B57" s="6" t="s">
        <v>556</v>
      </c>
      <c r="C57" s="6" t="s">
        <v>294</v>
      </c>
      <c r="D57" s="6" t="s">
        <v>630</v>
      </c>
      <c r="E57" s="6">
        <v>8569</v>
      </c>
      <c r="F57" s="6">
        <v>2472</v>
      </c>
      <c r="G57" s="6">
        <v>299</v>
      </c>
      <c r="H57" s="233">
        <v>0</v>
      </c>
      <c r="I57" s="22">
        <v>2133327.94</v>
      </c>
      <c r="J57" s="22">
        <v>43859.98</v>
      </c>
      <c r="K57" s="22">
        <v>124609.42</v>
      </c>
      <c r="L57" s="95">
        <v>2301797.34</v>
      </c>
    </row>
    <row r="58" spans="1:12" x14ac:dyDescent="0.25">
      <c r="A58" s="210"/>
      <c r="B58" s="6" t="s">
        <v>556</v>
      </c>
      <c r="C58" s="6" t="s">
        <v>351</v>
      </c>
      <c r="D58" s="6" t="s">
        <v>525</v>
      </c>
      <c r="E58" s="6">
        <v>518</v>
      </c>
      <c r="F58" s="6">
        <v>188</v>
      </c>
      <c r="G58" s="6">
        <v>43</v>
      </c>
      <c r="H58" s="233">
        <v>0</v>
      </c>
      <c r="I58" s="22">
        <v>168116.97</v>
      </c>
      <c r="J58" s="22">
        <v>4735.66</v>
      </c>
      <c r="K58" s="22">
        <v>9781.36</v>
      </c>
      <c r="L58" s="95">
        <v>182633.99</v>
      </c>
    </row>
    <row r="59" spans="1:12" x14ac:dyDescent="0.25">
      <c r="A59" s="210"/>
      <c r="B59" s="6" t="s">
        <v>556</v>
      </c>
      <c r="C59" s="6" t="s">
        <v>295</v>
      </c>
      <c r="D59" s="6" t="s">
        <v>526</v>
      </c>
      <c r="E59" s="6">
        <v>1629</v>
      </c>
      <c r="F59" s="6">
        <v>445</v>
      </c>
      <c r="G59" s="6">
        <v>29</v>
      </c>
      <c r="H59" s="233">
        <v>0</v>
      </c>
      <c r="I59" s="22">
        <v>863151.5</v>
      </c>
      <c r="J59" s="22">
        <v>99238.22</v>
      </c>
      <c r="K59" s="22">
        <v>45279.56</v>
      </c>
      <c r="L59" s="95">
        <v>1007669.28</v>
      </c>
    </row>
    <row r="60" spans="1:12" x14ac:dyDescent="0.25">
      <c r="A60" s="210"/>
      <c r="B60" s="6" t="s">
        <v>556</v>
      </c>
      <c r="C60" s="6" t="s">
        <v>402</v>
      </c>
      <c r="D60" s="6" t="s">
        <v>380</v>
      </c>
      <c r="E60" s="6">
        <v>186577</v>
      </c>
      <c r="F60" s="6">
        <v>96342</v>
      </c>
      <c r="G60" s="6">
        <v>21087</v>
      </c>
      <c r="H60" s="233">
        <v>0</v>
      </c>
      <c r="I60" s="22">
        <v>49200560.340000004</v>
      </c>
      <c r="J60" s="22">
        <v>1090351.45</v>
      </c>
      <c r="K60" s="22">
        <v>2872931.41</v>
      </c>
      <c r="L60" s="95">
        <v>53163843.200000003</v>
      </c>
    </row>
    <row r="61" spans="1:12" x14ac:dyDescent="0.25">
      <c r="A61" s="210"/>
      <c r="B61" s="6" t="s">
        <v>556</v>
      </c>
      <c r="C61" s="6" t="s">
        <v>391</v>
      </c>
      <c r="D61" s="6" t="s">
        <v>633</v>
      </c>
      <c r="E61" s="6">
        <v>696</v>
      </c>
      <c r="F61" s="6">
        <v>339</v>
      </c>
      <c r="G61" s="6">
        <v>164</v>
      </c>
      <c r="H61" s="233">
        <v>0</v>
      </c>
      <c r="I61" s="22">
        <v>70775.64</v>
      </c>
      <c r="J61" s="22">
        <v>269.35000000000002</v>
      </c>
      <c r="K61" s="22">
        <v>4229.6099999999997</v>
      </c>
      <c r="L61" s="95">
        <v>75274.600000000006</v>
      </c>
    </row>
    <row r="62" spans="1:12" x14ac:dyDescent="0.25">
      <c r="A62" s="210"/>
      <c r="B62" s="6" t="s">
        <v>556</v>
      </c>
      <c r="C62" s="6" t="s">
        <v>586</v>
      </c>
      <c r="D62" s="6" t="s">
        <v>587</v>
      </c>
      <c r="E62" s="6">
        <v>695</v>
      </c>
      <c r="F62" s="6">
        <v>174</v>
      </c>
      <c r="G62" s="6">
        <v>0</v>
      </c>
      <c r="H62" s="233">
        <v>0</v>
      </c>
      <c r="I62" s="22">
        <v>28279.55</v>
      </c>
      <c r="J62" s="22">
        <v>0</v>
      </c>
      <c r="K62" s="22">
        <v>1696.91</v>
      </c>
      <c r="L62" s="95">
        <v>29976.46</v>
      </c>
    </row>
    <row r="63" spans="1:12" x14ac:dyDescent="0.25">
      <c r="A63" s="210"/>
      <c r="B63" s="6" t="s">
        <v>556</v>
      </c>
      <c r="C63" s="6" t="s">
        <v>296</v>
      </c>
      <c r="D63" s="6" t="s">
        <v>527</v>
      </c>
      <c r="E63" s="6">
        <v>891</v>
      </c>
      <c r="F63" s="6">
        <v>260</v>
      </c>
      <c r="G63" s="6">
        <v>67</v>
      </c>
      <c r="H63" s="233">
        <v>0</v>
      </c>
      <c r="I63" s="22">
        <v>420008.45</v>
      </c>
      <c r="J63" s="22">
        <v>32090.12</v>
      </c>
      <c r="K63" s="22">
        <v>23260.21</v>
      </c>
      <c r="L63" s="95">
        <v>475358.78</v>
      </c>
    </row>
    <row r="64" spans="1:12" x14ac:dyDescent="0.25">
      <c r="A64" s="210"/>
      <c r="B64" s="6" t="s">
        <v>556</v>
      </c>
      <c r="C64" s="6" t="s">
        <v>649</v>
      </c>
      <c r="D64" s="6" t="s">
        <v>648</v>
      </c>
      <c r="E64" s="6">
        <v>169</v>
      </c>
      <c r="F64" s="6">
        <v>69</v>
      </c>
      <c r="G64" s="6">
        <v>0</v>
      </c>
      <c r="H64" s="233">
        <v>0</v>
      </c>
      <c r="I64" s="22">
        <v>85577.73</v>
      </c>
      <c r="J64" s="22">
        <v>3914.61</v>
      </c>
      <c r="K64" s="22">
        <v>4889.6099999999997</v>
      </c>
      <c r="L64" s="95">
        <v>94381.95</v>
      </c>
    </row>
    <row r="65" spans="1:12" x14ac:dyDescent="0.25">
      <c r="A65" s="209">
        <v>1</v>
      </c>
      <c r="B65" s="3" t="s">
        <v>637</v>
      </c>
      <c r="C65" s="3"/>
      <c r="D65" s="3" t="s">
        <v>637</v>
      </c>
      <c r="E65" s="3">
        <v>1016035</v>
      </c>
      <c r="F65" s="3">
        <v>432667</v>
      </c>
      <c r="G65" s="3">
        <v>109045</v>
      </c>
      <c r="H65" s="234">
        <v>24802</v>
      </c>
      <c r="I65" s="4">
        <v>1270373188.2</v>
      </c>
      <c r="J65" s="4">
        <v>22815999.199999999</v>
      </c>
      <c r="K65" s="4">
        <v>72039896.870000005</v>
      </c>
      <c r="L65" s="197">
        <v>1365229084.27</v>
      </c>
    </row>
    <row r="66" spans="1:12" x14ac:dyDescent="0.25">
      <c r="A66" s="210"/>
      <c r="B66" s="6" t="s">
        <v>637</v>
      </c>
      <c r="C66" s="6" t="s">
        <v>259</v>
      </c>
      <c r="D66" s="6" t="s">
        <v>55</v>
      </c>
      <c r="E66" s="6">
        <v>430340</v>
      </c>
      <c r="F66" s="6">
        <v>138329</v>
      </c>
      <c r="G66" s="6">
        <v>63845</v>
      </c>
      <c r="H66" s="233">
        <v>0</v>
      </c>
      <c r="I66" s="22">
        <v>452014380.18000001</v>
      </c>
      <c r="J66" s="22">
        <v>4367385.8</v>
      </c>
      <c r="K66" s="22">
        <v>26076313.66</v>
      </c>
      <c r="L66" s="95">
        <v>482458079.63999999</v>
      </c>
    </row>
    <row r="67" spans="1:12" s="42" customFormat="1" ht="15.75" x14ac:dyDescent="0.25">
      <c r="A67" s="210"/>
      <c r="B67" s="6" t="s">
        <v>637</v>
      </c>
      <c r="C67" s="6" t="s">
        <v>261</v>
      </c>
      <c r="D67" s="6" t="s">
        <v>56</v>
      </c>
      <c r="E67" s="6">
        <v>8407</v>
      </c>
      <c r="F67" s="6">
        <v>1693</v>
      </c>
      <c r="G67" s="6">
        <v>577</v>
      </c>
      <c r="H67" s="233">
        <v>0</v>
      </c>
      <c r="I67" s="22">
        <v>9853081.4800000004</v>
      </c>
      <c r="J67" s="22">
        <v>38102.559999999998</v>
      </c>
      <c r="K67" s="22">
        <v>577067.91</v>
      </c>
      <c r="L67" s="95">
        <v>10468251.949999999</v>
      </c>
    </row>
    <row r="68" spans="1:12" x14ac:dyDescent="0.25">
      <c r="A68" s="210"/>
      <c r="B68" s="6" t="s">
        <v>637</v>
      </c>
      <c r="C68" s="6" t="s">
        <v>405</v>
      </c>
      <c r="D68" s="6" t="s">
        <v>381</v>
      </c>
      <c r="E68" s="6">
        <v>992</v>
      </c>
      <c r="F68" s="6">
        <v>342</v>
      </c>
      <c r="G68" s="6">
        <v>107</v>
      </c>
      <c r="H68" s="233">
        <v>0</v>
      </c>
      <c r="I68" s="22">
        <v>3196752.05</v>
      </c>
      <c r="J68" s="22">
        <v>308960.49</v>
      </c>
      <c r="K68" s="22">
        <v>172435.4</v>
      </c>
      <c r="L68" s="95">
        <v>3678147.94</v>
      </c>
    </row>
    <row r="69" spans="1:12" s="42" customFormat="1" ht="15.75" x14ac:dyDescent="0.25">
      <c r="A69" s="210"/>
      <c r="B69" s="6" t="s">
        <v>637</v>
      </c>
      <c r="C69" s="6" t="s">
        <v>349</v>
      </c>
      <c r="D69" s="6" t="s">
        <v>503</v>
      </c>
      <c r="E69" s="6">
        <v>1234</v>
      </c>
      <c r="F69" s="6">
        <v>130</v>
      </c>
      <c r="G69" s="6">
        <v>26</v>
      </c>
      <c r="H69" s="233">
        <v>7</v>
      </c>
      <c r="I69" s="22">
        <v>1906700.44</v>
      </c>
      <c r="J69" s="22">
        <v>62932.62</v>
      </c>
      <c r="K69" s="22">
        <v>103037.65</v>
      </c>
      <c r="L69" s="95">
        <v>2072670.71</v>
      </c>
    </row>
    <row r="70" spans="1:12" x14ac:dyDescent="0.25">
      <c r="A70" s="210"/>
      <c r="B70" s="6" t="s">
        <v>637</v>
      </c>
      <c r="C70" s="6" t="s">
        <v>262</v>
      </c>
      <c r="D70" s="6" t="s">
        <v>57</v>
      </c>
      <c r="E70" s="6">
        <v>10799</v>
      </c>
      <c r="F70" s="6">
        <v>1611</v>
      </c>
      <c r="G70" s="6">
        <v>265</v>
      </c>
      <c r="H70" s="233">
        <v>0</v>
      </c>
      <c r="I70" s="22">
        <v>16336864.82</v>
      </c>
      <c r="J70" s="22">
        <v>567182.56000000006</v>
      </c>
      <c r="K70" s="22">
        <v>818471.65</v>
      </c>
      <c r="L70" s="95">
        <v>17722519.030000001</v>
      </c>
    </row>
    <row r="71" spans="1:12" s="42" customFormat="1" ht="15.75" x14ac:dyDescent="0.25">
      <c r="A71" s="210"/>
      <c r="B71" s="6" t="s">
        <v>637</v>
      </c>
      <c r="C71" s="6" t="s">
        <v>263</v>
      </c>
      <c r="D71" s="6" t="s">
        <v>58</v>
      </c>
      <c r="E71" s="6">
        <v>4667</v>
      </c>
      <c r="F71" s="6">
        <v>1207</v>
      </c>
      <c r="G71" s="6">
        <v>127</v>
      </c>
      <c r="H71" s="233">
        <v>42</v>
      </c>
      <c r="I71" s="22">
        <v>7820154.4800000004</v>
      </c>
      <c r="J71" s="22">
        <v>288419.23</v>
      </c>
      <c r="K71" s="22">
        <v>431929.22</v>
      </c>
      <c r="L71" s="95">
        <v>8540502.9299999997</v>
      </c>
    </row>
    <row r="72" spans="1:12" x14ac:dyDescent="0.25">
      <c r="A72" s="210"/>
      <c r="B72" s="6" t="s">
        <v>637</v>
      </c>
      <c r="C72" s="6" t="s">
        <v>404</v>
      </c>
      <c r="D72" s="6" t="s">
        <v>382</v>
      </c>
      <c r="E72" s="6">
        <v>2036</v>
      </c>
      <c r="F72" s="6">
        <v>299</v>
      </c>
      <c r="G72" s="6">
        <v>92</v>
      </c>
      <c r="H72" s="233">
        <v>0</v>
      </c>
      <c r="I72" s="22">
        <v>3743191.71</v>
      </c>
      <c r="J72" s="22">
        <v>191282.53</v>
      </c>
      <c r="K72" s="22">
        <v>210249.31</v>
      </c>
      <c r="L72" s="95">
        <v>4144723.55</v>
      </c>
    </row>
    <row r="73" spans="1:12" s="42" customFormat="1" ht="15.75" x14ac:dyDescent="0.25">
      <c r="A73" s="210"/>
      <c r="B73" s="6" t="s">
        <v>637</v>
      </c>
      <c r="C73" s="6" t="s">
        <v>264</v>
      </c>
      <c r="D73" s="6" t="s">
        <v>59</v>
      </c>
      <c r="E73" s="6">
        <v>517</v>
      </c>
      <c r="F73" s="6">
        <v>116</v>
      </c>
      <c r="G73" s="6">
        <v>0</v>
      </c>
      <c r="H73" s="233">
        <v>3</v>
      </c>
      <c r="I73" s="22">
        <v>821651.24</v>
      </c>
      <c r="J73" s="22">
        <v>35420.879999999997</v>
      </c>
      <c r="K73" s="22">
        <v>43512.98</v>
      </c>
      <c r="L73" s="95">
        <v>900585.1</v>
      </c>
    </row>
    <row r="74" spans="1:12" x14ac:dyDescent="0.25">
      <c r="A74" s="210"/>
      <c r="B74" s="6" t="s">
        <v>637</v>
      </c>
      <c r="C74" s="6" t="s">
        <v>265</v>
      </c>
      <c r="D74" s="6" t="s">
        <v>60</v>
      </c>
      <c r="E74" s="6">
        <v>36766</v>
      </c>
      <c r="F74" s="6">
        <v>7516</v>
      </c>
      <c r="G74" s="6">
        <v>982</v>
      </c>
      <c r="H74" s="233">
        <v>296</v>
      </c>
      <c r="I74" s="22">
        <v>65299840.759999998</v>
      </c>
      <c r="J74" s="22">
        <v>2584030.31</v>
      </c>
      <c r="K74" s="22">
        <v>3501386.29</v>
      </c>
      <c r="L74" s="95">
        <v>71385257.359999999</v>
      </c>
    </row>
    <row r="75" spans="1:12" s="42" customFormat="1" ht="15.75" x14ac:dyDescent="0.25">
      <c r="A75" s="210"/>
      <c r="B75" s="6" t="s">
        <v>637</v>
      </c>
      <c r="C75" s="6" t="s">
        <v>272</v>
      </c>
      <c r="D75" s="6" t="s">
        <v>355</v>
      </c>
      <c r="E75" s="6">
        <v>20921</v>
      </c>
      <c r="F75" s="6">
        <v>5884</v>
      </c>
      <c r="G75" s="6">
        <v>606</v>
      </c>
      <c r="H75" s="233">
        <v>0</v>
      </c>
      <c r="I75" s="22">
        <v>42865310.609999999</v>
      </c>
      <c r="J75" s="22">
        <v>1732339.54</v>
      </c>
      <c r="K75" s="22">
        <v>2198110.86</v>
      </c>
      <c r="L75" s="95">
        <v>46795761.009999998</v>
      </c>
    </row>
    <row r="76" spans="1:12" x14ac:dyDescent="0.25">
      <c r="A76" s="210"/>
      <c r="B76" s="6" t="s">
        <v>637</v>
      </c>
      <c r="C76" s="6" t="s">
        <v>390</v>
      </c>
      <c r="D76" s="6" t="s">
        <v>383</v>
      </c>
      <c r="E76" s="6">
        <v>102302</v>
      </c>
      <c r="F76" s="6">
        <v>32095</v>
      </c>
      <c r="G76" s="6">
        <v>10669</v>
      </c>
      <c r="H76" s="233">
        <v>368</v>
      </c>
      <c r="I76" s="22">
        <v>113917969.40000001</v>
      </c>
      <c r="J76" s="22">
        <v>861531.32</v>
      </c>
      <c r="K76" s="22">
        <v>6648261.8799999999</v>
      </c>
      <c r="L76" s="95">
        <v>121427762.59999999</v>
      </c>
    </row>
    <row r="77" spans="1:12" x14ac:dyDescent="0.25">
      <c r="A77" s="210"/>
      <c r="B77" s="6" t="s">
        <v>637</v>
      </c>
      <c r="C77" s="6" t="s">
        <v>569</v>
      </c>
      <c r="D77" s="6" t="s">
        <v>570</v>
      </c>
      <c r="E77" s="6">
        <v>396974</v>
      </c>
      <c r="F77" s="6">
        <v>243442</v>
      </c>
      <c r="G77" s="6">
        <v>31747</v>
      </c>
      <c r="H77" s="233">
        <v>24086</v>
      </c>
      <c r="I77" s="22">
        <v>552515902.44000006</v>
      </c>
      <c r="J77" s="22">
        <v>11776837.08</v>
      </c>
      <c r="K77" s="22">
        <v>31254573.969999999</v>
      </c>
      <c r="L77" s="95">
        <v>595547313.49000001</v>
      </c>
    </row>
    <row r="78" spans="1:12" s="42" customFormat="1" ht="15.75" x14ac:dyDescent="0.25">
      <c r="A78" s="210"/>
      <c r="B78" s="6" t="s">
        <v>637</v>
      </c>
      <c r="C78" s="6" t="s">
        <v>413</v>
      </c>
      <c r="D78" s="6" t="s">
        <v>389</v>
      </c>
      <c r="E78" s="6">
        <v>80</v>
      </c>
      <c r="F78" s="6">
        <v>3</v>
      </c>
      <c r="G78" s="6">
        <v>2</v>
      </c>
      <c r="H78" s="233">
        <v>0</v>
      </c>
      <c r="I78" s="22">
        <v>81388.59</v>
      </c>
      <c r="J78" s="22">
        <v>1574.28</v>
      </c>
      <c r="K78" s="22">
        <v>4546.09</v>
      </c>
      <c r="L78" s="95">
        <v>87508.96</v>
      </c>
    </row>
    <row r="79" spans="1:12" x14ac:dyDescent="0.25">
      <c r="A79" s="209">
        <v>1</v>
      </c>
      <c r="B79" s="3" t="s">
        <v>384</v>
      </c>
      <c r="C79" s="3"/>
      <c r="D79" s="3" t="s">
        <v>384</v>
      </c>
      <c r="E79" s="3">
        <v>12015</v>
      </c>
      <c r="F79" s="3">
        <v>3069</v>
      </c>
      <c r="G79" s="3">
        <v>16</v>
      </c>
      <c r="H79" s="234">
        <v>0</v>
      </c>
      <c r="I79" s="4">
        <v>6395715.8399999999</v>
      </c>
      <c r="J79" s="4">
        <v>0</v>
      </c>
      <c r="K79" s="4">
        <v>131913.07999999999</v>
      </c>
      <c r="L79" s="197">
        <v>6527628.9199999999</v>
      </c>
    </row>
    <row r="80" spans="1:12" x14ac:dyDescent="0.25">
      <c r="A80" s="210"/>
      <c r="B80" s="6" t="s">
        <v>384</v>
      </c>
      <c r="C80" s="6" t="s">
        <v>300</v>
      </c>
      <c r="D80" s="6" t="s">
        <v>67</v>
      </c>
      <c r="E80" s="6">
        <v>12015</v>
      </c>
      <c r="F80" s="6">
        <v>3069</v>
      </c>
      <c r="G80" s="6">
        <v>16</v>
      </c>
      <c r="H80" s="233">
        <v>0</v>
      </c>
      <c r="I80" s="22">
        <v>6395715.8399999999</v>
      </c>
      <c r="J80" s="22">
        <v>0</v>
      </c>
      <c r="K80" s="22">
        <v>131913.07999999999</v>
      </c>
      <c r="L80" s="95">
        <v>6527628.9199999999</v>
      </c>
    </row>
    <row r="81" spans="1:12" x14ac:dyDescent="0.25">
      <c r="A81" s="209">
        <v>1</v>
      </c>
      <c r="B81" s="3" t="s">
        <v>66</v>
      </c>
      <c r="C81" s="3"/>
      <c r="D81" s="3" t="s">
        <v>66</v>
      </c>
      <c r="E81" s="3">
        <v>12523</v>
      </c>
      <c r="F81" s="3">
        <v>3434</v>
      </c>
      <c r="G81" s="3">
        <v>0</v>
      </c>
      <c r="H81" s="234">
        <v>0</v>
      </c>
      <c r="I81" s="4">
        <v>3153592.95</v>
      </c>
      <c r="J81" s="4">
        <v>0</v>
      </c>
      <c r="K81" s="4">
        <v>0</v>
      </c>
      <c r="L81" s="197">
        <v>3153592.95</v>
      </c>
    </row>
    <row r="82" spans="1:12" s="42" customFormat="1" ht="15.75" x14ac:dyDescent="0.25">
      <c r="A82" s="210"/>
      <c r="B82" s="6" t="s">
        <v>66</v>
      </c>
      <c r="C82" s="6" t="s">
        <v>299</v>
      </c>
      <c r="D82" s="6" t="s">
        <v>66</v>
      </c>
      <c r="E82" s="6">
        <v>12523</v>
      </c>
      <c r="F82" s="6">
        <v>3434</v>
      </c>
      <c r="G82" s="6">
        <v>0</v>
      </c>
      <c r="H82" s="233">
        <v>0</v>
      </c>
      <c r="I82" s="22">
        <v>3153592.95</v>
      </c>
      <c r="J82" s="22">
        <v>0</v>
      </c>
      <c r="K82" s="22">
        <v>0</v>
      </c>
      <c r="L82" s="95">
        <v>3153592.95</v>
      </c>
    </row>
    <row r="83" spans="1:12" x14ac:dyDescent="0.25">
      <c r="A83" s="209">
        <v>1</v>
      </c>
      <c r="B83" s="3" t="s">
        <v>68</v>
      </c>
      <c r="C83" s="3"/>
      <c r="D83" s="3" t="s">
        <v>68</v>
      </c>
      <c r="E83" s="3">
        <v>255743</v>
      </c>
      <c r="F83" s="3">
        <v>41622</v>
      </c>
      <c r="G83" s="3">
        <v>0</v>
      </c>
      <c r="H83" s="234">
        <v>0</v>
      </c>
      <c r="I83" s="4">
        <v>26202821.289999999</v>
      </c>
      <c r="J83" s="4">
        <v>801.68</v>
      </c>
      <c r="K83" s="4">
        <v>0</v>
      </c>
      <c r="L83" s="197">
        <v>26203622.969999999</v>
      </c>
    </row>
    <row r="84" spans="1:12" x14ac:dyDescent="0.25">
      <c r="A84" s="210"/>
      <c r="B84" s="6" t="s">
        <v>68</v>
      </c>
      <c r="C84" s="6" t="s">
        <v>301</v>
      </c>
      <c r="D84" s="6" t="s">
        <v>68</v>
      </c>
      <c r="E84" s="6">
        <v>255743</v>
      </c>
      <c r="F84" s="6">
        <v>41622</v>
      </c>
      <c r="G84" s="6">
        <v>0</v>
      </c>
      <c r="H84" s="233">
        <v>0</v>
      </c>
      <c r="I84" s="22">
        <v>26202821.289999999</v>
      </c>
      <c r="J84" s="22">
        <v>801.68</v>
      </c>
      <c r="K84" s="22">
        <v>0</v>
      </c>
      <c r="L84" s="95">
        <v>26203622.969999999</v>
      </c>
    </row>
    <row r="85" spans="1:12" x14ac:dyDescent="0.25">
      <c r="A85" s="209">
        <v>1</v>
      </c>
      <c r="B85" s="3" t="s">
        <v>65</v>
      </c>
      <c r="C85" s="3"/>
      <c r="D85" s="3" t="s">
        <v>65</v>
      </c>
      <c r="E85" s="3">
        <v>61204</v>
      </c>
      <c r="F85" s="3">
        <v>0</v>
      </c>
      <c r="G85" s="3">
        <v>0</v>
      </c>
      <c r="H85" s="234">
        <v>0</v>
      </c>
      <c r="I85" s="4">
        <v>7581357.71</v>
      </c>
      <c r="J85" s="4">
        <v>0</v>
      </c>
      <c r="K85" s="4">
        <v>155702.13</v>
      </c>
      <c r="L85" s="197">
        <v>7737059.8399999999</v>
      </c>
    </row>
    <row r="86" spans="1:12" x14ac:dyDescent="0.25">
      <c r="A86" s="210"/>
      <c r="B86" s="6" t="s">
        <v>65</v>
      </c>
      <c r="C86" s="6" t="s">
        <v>298</v>
      </c>
      <c r="D86" s="6" t="s">
        <v>65</v>
      </c>
      <c r="E86" s="6">
        <v>61204</v>
      </c>
      <c r="F86" s="6">
        <v>0</v>
      </c>
      <c r="G86" s="6">
        <v>0</v>
      </c>
      <c r="H86" s="233">
        <v>0</v>
      </c>
      <c r="I86" s="22">
        <v>7581357.71</v>
      </c>
      <c r="J86" s="22">
        <v>0</v>
      </c>
      <c r="K86" s="22">
        <v>155702.13</v>
      </c>
      <c r="L86" s="95">
        <v>7737059.8399999999</v>
      </c>
    </row>
    <row r="87" spans="1:12" x14ac:dyDescent="0.25">
      <c r="A87" s="209">
        <v>1</v>
      </c>
      <c r="B87" s="3" t="s">
        <v>64</v>
      </c>
      <c r="C87" s="3"/>
      <c r="D87" s="3" t="s">
        <v>64</v>
      </c>
      <c r="E87" s="3">
        <v>30897</v>
      </c>
      <c r="F87" s="3">
        <v>15559</v>
      </c>
      <c r="G87" s="3">
        <v>2415</v>
      </c>
      <c r="H87" s="234">
        <v>0</v>
      </c>
      <c r="I87" s="4">
        <v>48300015.159999996</v>
      </c>
      <c r="J87" s="4">
        <v>852869.85</v>
      </c>
      <c r="K87" s="4">
        <v>2693285.85</v>
      </c>
      <c r="L87" s="197">
        <v>51846170.859999999</v>
      </c>
    </row>
    <row r="88" spans="1:12" x14ac:dyDescent="0.25">
      <c r="A88" s="210"/>
      <c r="B88" s="6" t="s">
        <v>64</v>
      </c>
      <c r="C88" s="6" t="s">
        <v>297</v>
      </c>
      <c r="D88" s="6" t="s">
        <v>64</v>
      </c>
      <c r="E88" s="6">
        <v>30897</v>
      </c>
      <c r="F88" s="6">
        <v>15559</v>
      </c>
      <c r="G88" s="6">
        <v>2415</v>
      </c>
      <c r="H88" s="233">
        <v>0</v>
      </c>
      <c r="I88" s="22">
        <v>48300015.159999996</v>
      </c>
      <c r="J88" s="22">
        <v>852869.85</v>
      </c>
      <c r="K88" s="22">
        <v>2693285.85</v>
      </c>
      <c r="L88" s="95">
        <v>51846170.859999999</v>
      </c>
    </row>
    <row r="89" spans="1:12" s="42" customFormat="1" ht="15.75" x14ac:dyDescent="0.25">
      <c r="A89" s="210">
        <v>1</v>
      </c>
      <c r="B89" s="6" t="s">
        <v>385</v>
      </c>
      <c r="C89" s="6"/>
      <c r="D89" s="6" t="s">
        <v>385</v>
      </c>
      <c r="E89" s="6">
        <v>152419</v>
      </c>
      <c r="F89" s="6">
        <v>80059</v>
      </c>
      <c r="G89" s="6">
        <v>21352</v>
      </c>
      <c r="H89" s="233">
        <v>2964</v>
      </c>
      <c r="I89" s="22">
        <v>213675347.97</v>
      </c>
      <c r="J89" s="22">
        <v>366447.35999999999</v>
      </c>
      <c r="K89" s="22">
        <v>10662852.98</v>
      </c>
      <c r="L89" s="95">
        <v>224704648.31</v>
      </c>
    </row>
    <row r="90" spans="1:12" x14ac:dyDescent="0.25">
      <c r="A90" s="210"/>
      <c r="B90" s="6" t="s">
        <v>385</v>
      </c>
      <c r="C90" s="6" t="s">
        <v>260</v>
      </c>
      <c r="D90" s="6" t="s">
        <v>75</v>
      </c>
      <c r="E90" s="6">
        <v>270</v>
      </c>
      <c r="F90" s="6">
        <v>63</v>
      </c>
      <c r="G90" s="6">
        <v>2</v>
      </c>
      <c r="H90" s="233">
        <v>0</v>
      </c>
      <c r="I90" s="22">
        <v>307827.78000000003</v>
      </c>
      <c r="J90" s="22">
        <v>3633.71</v>
      </c>
      <c r="K90" s="22">
        <v>17576.689999999999</v>
      </c>
      <c r="L90" s="95">
        <v>329038.18</v>
      </c>
    </row>
    <row r="91" spans="1:12" x14ac:dyDescent="0.25">
      <c r="A91" s="209"/>
      <c r="B91" s="3" t="s">
        <v>385</v>
      </c>
      <c r="C91" s="3" t="s">
        <v>266</v>
      </c>
      <c r="D91" s="3" t="s">
        <v>61</v>
      </c>
      <c r="E91" s="3">
        <v>151017</v>
      </c>
      <c r="F91" s="3">
        <v>79567</v>
      </c>
      <c r="G91" s="3">
        <v>21304</v>
      </c>
      <c r="H91" s="234">
        <v>2960</v>
      </c>
      <c r="I91" s="4">
        <v>212155648.25</v>
      </c>
      <c r="J91" s="4">
        <v>346528</v>
      </c>
      <c r="K91" s="4">
        <v>10575960.449999999</v>
      </c>
      <c r="L91" s="197">
        <v>223078136.69999999</v>
      </c>
    </row>
    <row r="92" spans="1:12" s="42" customFormat="1" ht="15.75" x14ac:dyDescent="0.25">
      <c r="A92" s="210"/>
      <c r="B92" s="6" t="s">
        <v>385</v>
      </c>
      <c r="C92" s="6" t="s">
        <v>408</v>
      </c>
      <c r="D92" s="6" t="s">
        <v>386</v>
      </c>
      <c r="E92" s="6">
        <v>1132</v>
      </c>
      <c r="F92" s="6">
        <v>429</v>
      </c>
      <c r="G92" s="6">
        <v>46</v>
      </c>
      <c r="H92" s="233">
        <v>4</v>
      </c>
      <c r="I92" s="22">
        <v>1211871.94</v>
      </c>
      <c r="J92" s="22">
        <v>16285.65</v>
      </c>
      <c r="K92" s="22">
        <v>69315.839999999997</v>
      </c>
      <c r="L92" s="95">
        <v>1297473.43</v>
      </c>
    </row>
    <row r="93" spans="1:12" x14ac:dyDescent="0.25">
      <c r="A93" s="209">
        <v>1</v>
      </c>
      <c r="B93" s="3" t="s">
        <v>593</v>
      </c>
      <c r="C93" s="3"/>
      <c r="D93" s="3" t="s">
        <v>593</v>
      </c>
      <c r="E93" s="3">
        <v>305611</v>
      </c>
      <c r="F93" s="3">
        <v>7399</v>
      </c>
      <c r="G93" s="3">
        <v>63018</v>
      </c>
      <c r="H93" s="234">
        <v>5</v>
      </c>
      <c r="I93" s="4">
        <v>188126053.66999999</v>
      </c>
      <c r="J93" s="4">
        <v>100185.37</v>
      </c>
      <c r="K93" s="4">
        <v>10924481.359999999</v>
      </c>
      <c r="L93" s="197">
        <v>199150720.40000001</v>
      </c>
    </row>
    <row r="94" spans="1:12" s="42" customFormat="1" ht="15.75" x14ac:dyDescent="0.25">
      <c r="A94" s="210"/>
      <c r="B94" s="6" t="s">
        <v>593</v>
      </c>
      <c r="C94" s="6" t="s">
        <v>409</v>
      </c>
      <c r="D94" s="6" t="s">
        <v>593</v>
      </c>
      <c r="E94" s="6">
        <v>305161</v>
      </c>
      <c r="F94" s="6">
        <v>0</v>
      </c>
      <c r="G94" s="6">
        <v>63011</v>
      </c>
      <c r="H94" s="233">
        <v>0</v>
      </c>
      <c r="I94" s="22">
        <v>185805452.56999999</v>
      </c>
      <c r="J94" s="22">
        <v>54265.66</v>
      </c>
      <c r="K94" s="22">
        <v>10784665.27</v>
      </c>
      <c r="L94" s="95">
        <v>196644383.5</v>
      </c>
    </row>
    <row r="95" spans="1:12" x14ac:dyDescent="0.25">
      <c r="A95" s="210"/>
      <c r="B95" s="6" t="s">
        <v>593</v>
      </c>
      <c r="C95" s="6" t="s">
        <v>415</v>
      </c>
      <c r="D95" s="6" t="s">
        <v>597</v>
      </c>
      <c r="E95" s="6">
        <v>0</v>
      </c>
      <c r="F95" s="6">
        <v>6185</v>
      </c>
      <c r="G95" s="6">
        <v>0</v>
      </c>
      <c r="H95" s="233">
        <v>0</v>
      </c>
      <c r="I95" s="22">
        <v>1090222.6499999999</v>
      </c>
      <c r="J95" s="22">
        <v>0</v>
      </c>
      <c r="K95" s="22">
        <v>65414.52</v>
      </c>
      <c r="L95" s="95">
        <v>1155637.17</v>
      </c>
    </row>
    <row r="96" spans="1:12" x14ac:dyDescent="0.25">
      <c r="A96" s="210"/>
      <c r="B96" s="6" t="s">
        <v>593</v>
      </c>
      <c r="C96" s="6" t="s">
        <v>410</v>
      </c>
      <c r="D96" s="6" t="s">
        <v>598</v>
      </c>
      <c r="E96" s="6">
        <v>450</v>
      </c>
      <c r="F96" s="6">
        <v>55</v>
      </c>
      <c r="G96" s="6">
        <v>7</v>
      </c>
      <c r="H96" s="233">
        <v>5</v>
      </c>
      <c r="I96" s="22">
        <v>758929.36</v>
      </c>
      <c r="J96" s="22">
        <v>45334.14</v>
      </c>
      <c r="K96" s="22">
        <v>46150.41</v>
      </c>
      <c r="L96" s="95">
        <v>850413.91</v>
      </c>
    </row>
    <row r="97" spans="1:12" x14ac:dyDescent="0.25">
      <c r="A97" s="209"/>
      <c r="B97" s="234" t="s">
        <v>593</v>
      </c>
      <c r="C97" s="3" t="s">
        <v>583</v>
      </c>
      <c r="D97" s="234" t="s">
        <v>596</v>
      </c>
      <c r="E97" s="3">
        <v>0</v>
      </c>
      <c r="F97" s="3">
        <v>1159</v>
      </c>
      <c r="G97" s="3">
        <v>0</v>
      </c>
      <c r="H97" s="234">
        <v>0</v>
      </c>
      <c r="I97" s="4">
        <v>471449.09</v>
      </c>
      <c r="J97" s="4">
        <v>585.57000000000005</v>
      </c>
      <c r="K97" s="4">
        <v>28251.16</v>
      </c>
      <c r="L97" s="197">
        <v>500285.82</v>
      </c>
    </row>
    <row r="98" spans="1:12" s="42" customFormat="1" ht="15.75" x14ac:dyDescent="0.25">
      <c r="A98" s="210">
        <v>1</v>
      </c>
      <c r="B98" s="233" t="s">
        <v>590</v>
      </c>
      <c r="C98" s="6"/>
      <c r="D98" s="233" t="s">
        <v>590</v>
      </c>
      <c r="E98" s="6">
        <v>14892</v>
      </c>
      <c r="F98" s="6">
        <v>0</v>
      </c>
      <c r="G98" s="6">
        <v>0</v>
      </c>
      <c r="H98" s="233">
        <v>18388</v>
      </c>
      <c r="I98" s="22">
        <v>11863742.310000001</v>
      </c>
      <c r="J98" s="22">
        <v>12.87</v>
      </c>
      <c r="K98" s="22">
        <v>357007.67</v>
      </c>
      <c r="L98" s="95">
        <v>12220762.85</v>
      </c>
    </row>
    <row r="99" spans="1:12" s="42" customFormat="1" ht="15.75" x14ac:dyDescent="0.25">
      <c r="A99" s="210"/>
      <c r="B99" s="233" t="s">
        <v>590</v>
      </c>
      <c r="C99" s="6" t="s">
        <v>589</v>
      </c>
      <c r="D99" s="233" t="s">
        <v>590</v>
      </c>
      <c r="E99" s="6">
        <v>14892</v>
      </c>
      <c r="F99" s="6">
        <v>0</v>
      </c>
      <c r="G99" s="6">
        <v>0</v>
      </c>
      <c r="H99" s="233">
        <v>18388</v>
      </c>
      <c r="I99" s="22">
        <v>11863742.310000001</v>
      </c>
      <c r="J99" s="22">
        <v>12.87</v>
      </c>
      <c r="K99" s="22">
        <v>357007.67</v>
      </c>
      <c r="L99" s="95">
        <v>12220762.85</v>
      </c>
    </row>
    <row r="100" spans="1:12" s="42" customFormat="1" ht="15.75" x14ac:dyDescent="0.25">
      <c r="A100" s="210">
        <v>1</v>
      </c>
      <c r="B100" s="233" t="s">
        <v>387</v>
      </c>
      <c r="C100" s="6"/>
      <c r="D100" s="233" t="s">
        <v>387</v>
      </c>
      <c r="E100" s="6">
        <v>12</v>
      </c>
      <c r="F100" s="6">
        <v>2</v>
      </c>
      <c r="G100" s="6">
        <v>0</v>
      </c>
      <c r="H100" s="233">
        <v>0</v>
      </c>
      <c r="I100" s="22">
        <v>6890.38</v>
      </c>
      <c r="J100" s="22">
        <v>564.51</v>
      </c>
      <c r="K100" s="22">
        <v>0</v>
      </c>
      <c r="L100" s="95">
        <v>7454.89</v>
      </c>
    </row>
    <row r="101" spans="1:12" x14ac:dyDescent="0.25">
      <c r="A101" s="210"/>
      <c r="B101" s="233" t="s">
        <v>387</v>
      </c>
      <c r="C101" s="6" t="s">
        <v>411</v>
      </c>
      <c r="D101" s="233" t="s">
        <v>387</v>
      </c>
      <c r="E101" s="6">
        <v>12</v>
      </c>
      <c r="F101" s="6">
        <v>2</v>
      </c>
      <c r="G101" s="6">
        <v>0</v>
      </c>
      <c r="H101" s="233">
        <v>0</v>
      </c>
      <c r="I101" s="22">
        <v>6890.38</v>
      </c>
      <c r="J101" s="22">
        <v>564.51</v>
      </c>
      <c r="K101" s="22">
        <v>0</v>
      </c>
      <c r="L101" s="95">
        <v>7454.89</v>
      </c>
    </row>
    <row r="102" spans="1:12" x14ac:dyDescent="0.25">
      <c r="A102" s="196">
        <v>1</v>
      </c>
      <c r="B102" s="1" t="s">
        <v>493</v>
      </c>
      <c r="C102" s="1"/>
      <c r="D102" s="1" t="s">
        <v>493</v>
      </c>
      <c r="E102" s="3">
        <v>3041</v>
      </c>
      <c r="F102" s="3">
        <v>987</v>
      </c>
      <c r="G102" s="3">
        <v>119</v>
      </c>
      <c r="H102" s="234">
        <v>0</v>
      </c>
      <c r="I102" s="4">
        <v>7986404.7300000004</v>
      </c>
      <c r="J102" s="4">
        <v>681132.61</v>
      </c>
      <c r="K102" s="4">
        <v>399047.15</v>
      </c>
      <c r="L102" s="197">
        <v>9066584.4900000002</v>
      </c>
    </row>
    <row r="103" spans="1:12" ht="15.75" thickBot="1" x14ac:dyDescent="0.3">
      <c r="A103" s="410"/>
      <c r="B103" s="96" t="s">
        <v>493</v>
      </c>
      <c r="C103" s="96" t="s">
        <v>412</v>
      </c>
      <c r="D103" s="96" t="s">
        <v>388</v>
      </c>
      <c r="E103" s="198">
        <v>3041</v>
      </c>
      <c r="F103" s="198">
        <v>987</v>
      </c>
      <c r="G103" s="198">
        <v>119</v>
      </c>
      <c r="H103" s="411">
        <v>0</v>
      </c>
      <c r="I103" s="229">
        <v>7986404.7300000004</v>
      </c>
      <c r="J103" s="229">
        <v>681132.61</v>
      </c>
      <c r="K103" s="229">
        <v>399047.15</v>
      </c>
      <c r="L103" s="97">
        <v>9066584.4900000002</v>
      </c>
    </row>
    <row r="113" spans="12:12" x14ac:dyDescent="0.25">
      <c r="L113" s="214"/>
    </row>
    <row r="119" spans="12:12" x14ac:dyDescent="0.25">
      <c r="L119" s="181"/>
    </row>
  </sheetData>
  <autoFilter ref="A3:L103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73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5" t="s">
        <v>804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0" t="s">
        <v>624</v>
      </c>
      <c r="B3" s="261" t="s">
        <v>44</v>
      </c>
      <c r="C3" s="260" t="s">
        <v>307</v>
      </c>
      <c r="D3" s="261" t="s">
        <v>5</v>
      </c>
      <c r="E3" s="261" t="s">
        <v>6</v>
      </c>
      <c r="F3" s="261" t="s">
        <v>45</v>
      </c>
      <c r="G3" s="260" t="s">
        <v>619</v>
      </c>
      <c r="H3" s="260" t="s">
        <v>564</v>
      </c>
      <c r="I3" s="260" t="s">
        <v>625</v>
      </c>
      <c r="J3" s="260" t="s">
        <v>626</v>
      </c>
      <c r="K3" s="260" t="s">
        <v>3</v>
      </c>
    </row>
    <row r="4" spans="1:11" x14ac:dyDescent="0.25">
      <c r="A4" s="81" t="s">
        <v>501</v>
      </c>
      <c r="B4" s="81" t="s">
        <v>502</v>
      </c>
      <c r="C4" s="81" t="s">
        <v>76</v>
      </c>
      <c r="D4" s="82">
        <v>0</v>
      </c>
      <c r="E4" s="82">
        <v>1</v>
      </c>
      <c r="F4" s="82">
        <v>0</v>
      </c>
      <c r="G4" s="82">
        <v>0</v>
      </c>
      <c r="H4" s="82">
        <v>1</v>
      </c>
      <c r="I4" s="57">
        <v>345.66</v>
      </c>
      <c r="J4" s="57">
        <v>115.22</v>
      </c>
      <c r="K4" s="230">
        <v>115.22</v>
      </c>
    </row>
    <row r="5" spans="1:11" x14ac:dyDescent="0.25">
      <c r="A5" s="81" t="s">
        <v>501</v>
      </c>
      <c r="B5" s="81" t="s">
        <v>502</v>
      </c>
      <c r="C5" s="81" t="s">
        <v>77</v>
      </c>
      <c r="D5" s="82">
        <v>0</v>
      </c>
      <c r="E5" s="82">
        <v>1</v>
      </c>
      <c r="F5" s="82">
        <v>3</v>
      </c>
      <c r="G5" s="82">
        <v>0</v>
      </c>
      <c r="H5" s="82">
        <v>4</v>
      </c>
      <c r="I5" s="57">
        <v>7593.22</v>
      </c>
      <c r="J5" s="57">
        <v>1097.01</v>
      </c>
      <c r="K5" s="7">
        <v>274.25</v>
      </c>
    </row>
    <row r="6" spans="1:11" x14ac:dyDescent="0.25">
      <c r="A6" s="81" t="s">
        <v>501</v>
      </c>
      <c r="B6" s="81" t="s">
        <v>502</v>
      </c>
      <c r="C6" s="81" t="s">
        <v>95</v>
      </c>
      <c r="D6" s="82">
        <v>0</v>
      </c>
      <c r="E6" s="82">
        <v>0</v>
      </c>
      <c r="F6" s="82">
        <v>1</v>
      </c>
      <c r="G6" s="82">
        <v>0</v>
      </c>
      <c r="H6" s="82">
        <v>1</v>
      </c>
      <c r="I6" s="57">
        <v>835.57</v>
      </c>
      <c r="J6" s="57">
        <v>692.33</v>
      </c>
      <c r="K6" s="7">
        <v>692.33</v>
      </c>
    </row>
    <row r="7" spans="1:11" x14ac:dyDescent="0.25">
      <c r="A7" s="81" t="s">
        <v>501</v>
      </c>
      <c r="B7" s="81" t="s">
        <v>502</v>
      </c>
      <c r="C7" s="81" t="s">
        <v>96</v>
      </c>
      <c r="D7" s="82">
        <v>1</v>
      </c>
      <c r="E7" s="82">
        <v>1</v>
      </c>
      <c r="F7" s="82">
        <v>0</v>
      </c>
      <c r="G7" s="82">
        <v>0</v>
      </c>
      <c r="H7" s="82">
        <v>2</v>
      </c>
      <c r="I7" s="57">
        <v>14986.68</v>
      </c>
      <c r="J7" s="57">
        <v>848.36</v>
      </c>
      <c r="K7" s="7">
        <v>424.18</v>
      </c>
    </row>
    <row r="8" spans="1:11" x14ac:dyDescent="0.25">
      <c r="A8" s="81" t="s">
        <v>501</v>
      </c>
      <c r="B8" s="81" t="s">
        <v>502</v>
      </c>
      <c r="C8" s="81" t="s">
        <v>97</v>
      </c>
      <c r="D8" s="82">
        <v>15</v>
      </c>
      <c r="E8" s="82">
        <v>0</v>
      </c>
      <c r="F8" s="82">
        <v>1</v>
      </c>
      <c r="G8" s="82">
        <v>0</v>
      </c>
      <c r="H8" s="82">
        <v>16</v>
      </c>
      <c r="I8" s="57">
        <v>52395</v>
      </c>
      <c r="J8" s="57">
        <v>8872.9</v>
      </c>
      <c r="K8" s="7">
        <v>554.55999999999995</v>
      </c>
    </row>
    <row r="9" spans="1:11" x14ac:dyDescent="0.25">
      <c r="A9" s="81" t="s">
        <v>501</v>
      </c>
      <c r="B9" s="81" t="s">
        <v>502</v>
      </c>
      <c r="C9" s="81" t="s">
        <v>98</v>
      </c>
      <c r="D9" s="82">
        <v>5</v>
      </c>
      <c r="E9" s="82">
        <v>1</v>
      </c>
      <c r="F9" s="82">
        <v>0</v>
      </c>
      <c r="G9" s="82">
        <v>0</v>
      </c>
      <c r="H9" s="82">
        <v>6</v>
      </c>
      <c r="I9" s="57">
        <v>17507.900000000001</v>
      </c>
      <c r="J9" s="57">
        <v>3051.55</v>
      </c>
      <c r="K9" s="7">
        <v>508.59</v>
      </c>
    </row>
    <row r="10" spans="1:11" x14ac:dyDescent="0.25">
      <c r="A10" s="81" t="s">
        <v>501</v>
      </c>
      <c r="B10" s="81" t="s">
        <v>502</v>
      </c>
      <c r="C10" s="81" t="s">
        <v>99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57">
        <v>0</v>
      </c>
      <c r="J10" s="57">
        <v>0</v>
      </c>
      <c r="K10" s="7">
        <v>0</v>
      </c>
    </row>
    <row r="11" spans="1:11" x14ac:dyDescent="0.25">
      <c r="A11" s="81" t="s">
        <v>501</v>
      </c>
      <c r="B11" s="81" t="s">
        <v>502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501</v>
      </c>
      <c r="B12" s="81" t="s">
        <v>502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501</v>
      </c>
      <c r="B13" s="81" t="s">
        <v>502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501</v>
      </c>
      <c r="B14" s="81" t="s">
        <v>502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501</v>
      </c>
      <c r="B15" s="81" t="s">
        <v>502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501</v>
      </c>
      <c r="B16" s="81" t="s">
        <v>502</v>
      </c>
      <c r="C16" s="81" t="s">
        <v>421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501</v>
      </c>
      <c r="B17" s="81" t="s">
        <v>502</v>
      </c>
      <c r="C17" s="81" t="s">
        <v>486</v>
      </c>
      <c r="D17" s="82">
        <v>21</v>
      </c>
      <c r="E17" s="82">
        <v>4</v>
      </c>
      <c r="F17" s="82">
        <v>5</v>
      </c>
      <c r="G17" s="82">
        <v>0</v>
      </c>
      <c r="H17" s="82">
        <v>30</v>
      </c>
      <c r="I17" s="57">
        <v>93664.03</v>
      </c>
      <c r="J17" s="57">
        <v>14677.37</v>
      </c>
      <c r="K17" s="7">
        <v>489.25</v>
      </c>
    </row>
    <row r="18" spans="1:11" x14ac:dyDescent="0.25">
      <c r="A18" s="81" t="s">
        <v>610</v>
      </c>
      <c r="B18" s="81" t="s">
        <v>417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610</v>
      </c>
      <c r="B19" s="81" t="s">
        <v>417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610</v>
      </c>
      <c r="B20" s="81" t="s">
        <v>417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610</v>
      </c>
      <c r="B21" s="81" t="s">
        <v>417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610</v>
      </c>
      <c r="B22" s="81" t="s">
        <v>417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610</v>
      </c>
      <c r="B23" s="81" t="s">
        <v>417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610</v>
      </c>
      <c r="B24" s="81" t="s">
        <v>417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610</v>
      </c>
      <c r="B25" s="81" t="s">
        <v>417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610</v>
      </c>
      <c r="B26" s="81" t="s">
        <v>417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610</v>
      </c>
      <c r="B27" s="81" t="s">
        <v>417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610</v>
      </c>
      <c r="B28" s="81" t="s">
        <v>417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610</v>
      </c>
      <c r="B29" s="81" t="s">
        <v>417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610</v>
      </c>
      <c r="B30" s="81" t="s">
        <v>417</v>
      </c>
      <c r="C30" s="81" t="s">
        <v>421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610</v>
      </c>
      <c r="B31" s="81" t="s">
        <v>417</v>
      </c>
      <c r="C31" s="81" t="s">
        <v>486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412</v>
      </c>
      <c r="B32" s="81" t="s">
        <v>493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412</v>
      </c>
      <c r="B33" s="81" t="s">
        <v>493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412</v>
      </c>
      <c r="B34" s="81" t="s">
        <v>493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412</v>
      </c>
      <c r="B35" s="81" t="s">
        <v>493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412</v>
      </c>
      <c r="B36" s="81" t="s">
        <v>493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412</v>
      </c>
      <c r="B37" s="81" t="s">
        <v>493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412</v>
      </c>
      <c r="B38" s="81" t="s">
        <v>493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412</v>
      </c>
      <c r="B39" s="81" t="s">
        <v>493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412</v>
      </c>
      <c r="B40" s="7" t="s">
        <v>493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412</v>
      </c>
      <c r="B41" s="7" t="s">
        <v>493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412</v>
      </c>
      <c r="B42" s="7" t="s">
        <v>493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412</v>
      </c>
      <c r="B43" s="7" t="s">
        <v>493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412</v>
      </c>
      <c r="B44" s="7" t="s">
        <v>493</v>
      </c>
      <c r="C44" s="7" t="s">
        <v>421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412</v>
      </c>
      <c r="B45" s="7" t="s">
        <v>493</v>
      </c>
      <c r="C45" s="7" t="s">
        <v>486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7" t="s">
        <v>403</v>
      </c>
      <c r="B46" s="7" t="s">
        <v>556</v>
      </c>
      <c r="C46" s="7" t="s">
        <v>76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22">
        <v>0</v>
      </c>
      <c r="J46" s="22">
        <v>0</v>
      </c>
      <c r="K46" s="7">
        <v>0</v>
      </c>
    </row>
    <row r="47" spans="1:11" x14ac:dyDescent="0.25">
      <c r="A47" s="7" t="s">
        <v>403</v>
      </c>
      <c r="B47" s="7" t="s">
        <v>556</v>
      </c>
      <c r="C47" s="7" t="s">
        <v>77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22">
        <v>0</v>
      </c>
      <c r="J47" s="22">
        <v>0</v>
      </c>
      <c r="K47" s="7">
        <v>0</v>
      </c>
    </row>
    <row r="48" spans="1:11" x14ac:dyDescent="0.25">
      <c r="A48" s="7" t="s">
        <v>403</v>
      </c>
      <c r="B48" s="7" t="s">
        <v>556</v>
      </c>
      <c r="C48" s="7" t="s">
        <v>95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22">
        <v>0</v>
      </c>
      <c r="J48" s="22">
        <v>0</v>
      </c>
      <c r="K48" s="7">
        <v>0</v>
      </c>
    </row>
    <row r="49" spans="1:11" x14ac:dyDescent="0.25">
      <c r="A49" s="7" t="s">
        <v>403</v>
      </c>
      <c r="B49" s="7" t="s">
        <v>556</v>
      </c>
      <c r="C49" s="7" t="s">
        <v>96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22">
        <v>0</v>
      </c>
      <c r="J49" s="22">
        <v>0</v>
      </c>
      <c r="K49" s="7">
        <v>0</v>
      </c>
    </row>
    <row r="50" spans="1:11" x14ac:dyDescent="0.25">
      <c r="A50" s="7" t="s">
        <v>403</v>
      </c>
      <c r="B50" s="7" t="s">
        <v>556</v>
      </c>
      <c r="C50" s="7" t="s">
        <v>97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22">
        <v>0</v>
      </c>
      <c r="J50" s="22">
        <v>0</v>
      </c>
      <c r="K50" s="7">
        <v>0</v>
      </c>
    </row>
    <row r="51" spans="1:11" x14ac:dyDescent="0.25">
      <c r="A51" s="7" t="s">
        <v>403</v>
      </c>
      <c r="B51" s="7" t="s">
        <v>556</v>
      </c>
      <c r="C51" s="7" t="s">
        <v>98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22">
        <v>0</v>
      </c>
      <c r="J51" s="22">
        <v>0</v>
      </c>
      <c r="K51" s="7">
        <v>0</v>
      </c>
    </row>
    <row r="52" spans="1:11" x14ac:dyDescent="0.25">
      <c r="A52" s="7" t="s">
        <v>403</v>
      </c>
      <c r="B52" s="7" t="s">
        <v>556</v>
      </c>
      <c r="C52" s="7" t="s">
        <v>99</v>
      </c>
      <c r="D52" s="7">
        <v>1</v>
      </c>
      <c r="E52" s="7">
        <v>0</v>
      </c>
      <c r="F52" s="7">
        <v>0</v>
      </c>
      <c r="G52" s="7">
        <v>0</v>
      </c>
      <c r="H52" s="7">
        <v>1</v>
      </c>
      <c r="I52" s="22">
        <v>0</v>
      </c>
      <c r="J52" s="22">
        <v>457.12</v>
      </c>
      <c r="K52" s="7">
        <v>457.12</v>
      </c>
    </row>
    <row r="53" spans="1:11" x14ac:dyDescent="0.25">
      <c r="A53" s="7" t="s">
        <v>403</v>
      </c>
      <c r="B53" s="7" t="s">
        <v>556</v>
      </c>
      <c r="C53" s="7" t="s">
        <v>100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22">
        <v>0</v>
      </c>
      <c r="J53" s="22">
        <v>0</v>
      </c>
      <c r="K53" s="7">
        <v>0</v>
      </c>
    </row>
    <row r="54" spans="1:11" x14ac:dyDescent="0.25">
      <c r="A54" s="81" t="s">
        <v>403</v>
      </c>
      <c r="B54" s="81" t="s">
        <v>556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25">
      <c r="A55" s="81" t="s">
        <v>403</v>
      </c>
      <c r="B55" s="81" t="s">
        <v>556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25">
      <c r="A56" s="81" t="s">
        <v>403</v>
      </c>
      <c r="B56" s="81" t="s">
        <v>556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25">
      <c r="A57" s="81" t="s">
        <v>403</v>
      </c>
      <c r="B57" s="81" t="s">
        <v>556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403</v>
      </c>
      <c r="B58" s="81" t="s">
        <v>556</v>
      </c>
      <c r="C58" s="81" t="s">
        <v>421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403</v>
      </c>
      <c r="B59" s="81" t="s">
        <v>556</v>
      </c>
      <c r="C59" s="81" t="s">
        <v>486</v>
      </c>
      <c r="D59" s="82">
        <v>1</v>
      </c>
      <c r="E59" s="82">
        <v>2</v>
      </c>
      <c r="F59" s="82">
        <v>0</v>
      </c>
      <c r="G59" s="82">
        <v>0</v>
      </c>
      <c r="H59" s="82">
        <v>3</v>
      </c>
      <c r="I59" s="57">
        <v>0</v>
      </c>
      <c r="J59" s="57">
        <v>639.30999999999995</v>
      </c>
      <c r="K59" s="7">
        <v>213.1</v>
      </c>
    </row>
    <row r="60" spans="1:11" x14ac:dyDescent="0.25">
      <c r="A60" s="81" t="s">
        <v>589</v>
      </c>
      <c r="B60" s="81" t="s">
        <v>590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589</v>
      </c>
      <c r="B61" s="81" t="s">
        <v>590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589</v>
      </c>
      <c r="B62" s="81" t="s">
        <v>590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589</v>
      </c>
      <c r="B63" s="81" t="s">
        <v>590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589</v>
      </c>
      <c r="B64" s="81" t="s">
        <v>590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589</v>
      </c>
      <c r="B65" s="81" t="s">
        <v>590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589</v>
      </c>
      <c r="B66" s="81" t="s">
        <v>590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589</v>
      </c>
      <c r="B67" s="81" t="s">
        <v>590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589</v>
      </c>
      <c r="B68" s="81" t="s">
        <v>590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589</v>
      </c>
      <c r="B69" s="81" t="s">
        <v>590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589</v>
      </c>
      <c r="B70" s="81" t="s">
        <v>590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589</v>
      </c>
      <c r="B71" s="81" t="s">
        <v>590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589</v>
      </c>
      <c r="B72" s="81" t="s">
        <v>590</v>
      </c>
      <c r="C72" s="81" t="s">
        <v>421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589</v>
      </c>
      <c r="B73" s="81" t="s">
        <v>590</v>
      </c>
      <c r="C73" s="81" t="s">
        <v>486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</sheetData>
  <autoFilter ref="A3:K73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74"/>
  <sheetViews>
    <sheetView workbookViewId="0">
      <selection activeCell="F24" sqref="F24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5" t="s">
        <v>805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0" t="s">
        <v>624</v>
      </c>
      <c r="B3" s="261" t="s">
        <v>44</v>
      </c>
      <c r="C3" s="260" t="s">
        <v>307</v>
      </c>
      <c r="D3" s="261" t="s">
        <v>5</v>
      </c>
      <c r="E3" s="261" t="s">
        <v>6</v>
      </c>
      <c r="F3" s="261" t="s">
        <v>45</v>
      </c>
      <c r="G3" s="260" t="s">
        <v>619</v>
      </c>
      <c r="H3" s="260" t="s">
        <v>564</v>
      </c>
      <c r="I3" s="260" t="s">
        <v>625</v>
      </c>
      <c r="J3" s="260" t="s">
        <v>626</v>
      </c>
      <c r="K3" s="260" t="s">
        <v>3</v>
      </c>
    </row>
    <row r="4" spans="1:11" x14ac:dyDescent="0.25">
      <c r="A4" s="81" t="s">
        <v>501</v>
      </c>
      <c r="B4" s="81" t="s">
        <v>502</v>
      </c>
      <c r="C4" s="81" t="s">
        <v>76</v>
      </c>
      <c r="D4" s="82">
        <v>0</v>
      </c>
      <c r="E4" s="82">
        <v>64</v>
      </c>
      <c r="F4" s="82">
        <v>1</v>
      </c>
      <c r="G4" s="82">
        <v>0</v>
      </c>
      <c r="H4" s="82">
        <v>65</v>
      </c>
      <c r="I4" s="57">
        <v>48301.67</v>
      </c>
      <c r="J4" s="57">
        <v>18034.93</v>
      </c>
      <c r="K4" s="7">
        <v>277.45999999999998</v>
      </c>
    </row>
    <row r="5" spans="1:11" x14ac:dyDescent="0.25">
      <c r="A5" s="81" t="s">
        <v>501</v>
      </c>
      <c r="B5" s="81" t="s">
        <v>502</v>
      </c>
      <c r="C5" s="81" t="s">
        <v>77</v>
      </c>
      <c r="D5" s="82">
        <v>4</v>
      </c>
      <c r="E5" s="82">
        <v>20</v>
      </c>
      <c r="F5" s="82">
        <v>188</v>
      </c>
      <c r="G5" s="82">
        <v>0</v>
      </c>
      <c r="H5" s="82">
        <v>212</v>
      </c>
      <c r="I5" s="57">
        <v>104113.62</v>
      </c>
      <c r="J5" s="57">
        <v>103837.46</v>
      </c>
      <c r="K5" s="7">
        <v>489.8</v>
      </c>
    </row>
    <row r="6" spans="1:11" x14ac:dyDescent="0.25">
      <c r="A6" s="81" t="s">
        <v>501</v>
      </c>
      <c r="B6" s="81" t="s">
        <v>502</v>
      </c>
      <c r="C6" s="81" t="s">
        <v>95</v>
      </c>
      <c r="D6" s="82">
        <v>12</v>
      </c>
      <c r="E6" s="82">
        <v>21</v>
      </c>
      <c r="F6" s="82">
        <v>151</v>
      </c>
      <c r="G6" s="82">
        <v>1</v>
      </c>
      <c r="H6" s="82">
        <v>185</v>
      </c>
      <c r="I6" s="57">
        <v>112935.98</v>
      </c>
      <c r="J6" s="57">
        <v>112747.24</v>
      </c>
      <c r="K6" s="7">
        <v>609.44000000000005</v>
      </c>
    </row>
    <row r="7" spans="1:11" x14ac:dyDescent="0.25">
      <c r="A7" s="81" t="s">
        <v>501</v>
      </c>
      <c r="B7" s="81" t="s">
        <v>502</v>
      </c>
      <c r="C7" s="81" t="s">
        <v>96</v>
      </c>
      <c r="D7" s="82">
        <v>166</v>
      </c>
      <c r="E7" s="82">
        <v>36</v>
      </c>
      <c r="F7" s="82">
        <v>225</v>
      </c>
      <c r="G7" s="82">
        <v>0</v>
      </c>
      <c r="H7" s="82">
        <v>427</v>
      </c>
      <c r="I7" s="57">
        <v>535424.9</v>
      </c>
      <c r="J7" s="57">
        <v>354786.28</v>
      </c>
      <c r="K7" s="7">
        <v>830.88</v>
      </c>
    </row>
    <row r="8" spans="1:11" x14ac:dyDescent="0.25">
      <c r="A8" s="81" t="s">
        <v>501</v>
      </c>
      <c r="B8" s="81" t="s">
        <v>502</v>
      </c>
      <c r="C8" s="81" t="s">
        <v>97</v>
      </c>
      <c r="D8" s="82">
        <v>1205</v>
      </c>
      <c r="E8" s="82">
        <v>37</v>
      </c>
      <c r="F8" s="82">
        <v>190</v>
      </c>
      <c r="G8" s="82">
        <v>0</v>
      </c>
      <c r="H8" s="82">
        <v>1432</v>
      </c>
      <c r="I8" s="57">
        <v>3027349.88</v>
      </c>
      <c r="J8" s="57">
        <v>1573055.37</v>
      </c>
      <c r="K8" s="7">
        <v>1098.5</v>
      </c>
    </row>
    <row r="9" spans="1:11" x14ac:dyDescent="0.25">
      <c r="A9" s="81" t="s">
        <v>501</v>
      </c>
      <c r="B9" s="81" t="s">
        <v>502</v>
      </c>
      <c r="C9" s="81" t="s">
        <v>98</v>
      </c>
      <c r="D9" s="82">
        <v>1616</v>
      </c>
      <c r="E9" s="82">
        <v>44</v>
      </c>
      <c r="F9" s="82">
        <v>107</v>
      </c>
      <c r="G9" s="82">
        <v>2</v>
      </c>
      <c r="H9" s="82">
        <v>1769</v>
      </c>
      <c r="I9" s="57">
        <v>5052651.5599999996</v>
      </c>
      <c r="J9" s="57">
        <v>1717915.85</v>
      </c>
      <c r="K9" s="7">
        <v>971.12</v>
      </c>
    </row>
    <row r="10" spans="1:11" x14ac:dyDescent="0.25">
      <c r="A10" s="81" t="s">
        <v>501</v>
      </c>
      <c r="B10" s="81" t="s">
        <v>502</v>
      </c>
      <c r="C10" s="81" t="s">
        <v>99</v>
      </c>
      <c r="D10" s="82">
        <v>397</v>
      </c>
      <c r="E10" s="82">
        <v>56</v>
      </c>
      <c r="F10" s="82">
        <v>19</v>
      </c>
      <c r="G10" s="82">
        <v>0</v>
      </c>
      <c r="H10" s="82">
        <v>472</v>
      </c>
      <c r="I10" s="57">
        <v>2388299.4300000002</v>
      </c>
      <c r="J10" s="57">
        <v>532259.01</v>
      </c>
      <c r="K10" s="7">
        <v>1127.67</v>
      </c>
    </row>
    <row r="11" spans="1:11" x14ac:dyDescent="0.25">
      <c r="A11" s="81" t="s">
        <v>501</v>
      </c>
      <c r="B11" s="81" t="s">
        <v>502</v>
      </c>
      <c r="C11" s="81" t="s">
        <v>100</v>
      </c>
      <c r="D11" s="82">
        <v>71</v>
      </c>
      <c r="E11" s="82">
        <v>63</v>
      </c>
      <c r="F11" s="82">
        <v>4</v>
      </c>
      <c r="G11" s="82">
        <v>2</v>
      </c>
      <c r="H11" s="82">
        <v>140</v>
      </c>
      <c r="I11" s="57">
        <v>304361.28000000003</v>
      </c>
      <c r="J11" s="57">
        <v>130750.93</v>
      </c>
      <c r="K11" s="7">
        <v>933.94</v>
      </c>
    </row>
    <row r="12" spans="1:11" x14ac:dyDescent="0.25">
      <c r="A12" s="81" t="s">
        <v>501</v>
      </c>
      <c r="B12" s="81" t="s">
        <v>502</v>
      </c>
      <c r="C12" s="81" t="s">
        <v>101</v>
      </c>
      <c r="D12" s="82">
        <v>21</v>
      </c>
      <c r="E12" s="82">
        <v>73</v>
      </c>
      <c r="F12" s="82">
        <v>5</v>
      </c>
      <c r="G12" s="82">
        <v>0</v>
      </c>
      <c r="H12" s="82">
        <v>99</v>
      </c>
      <c r="I12" s="57">
        <v>116560.35</v>
      </c>
      <c r="J12" s="57">
        <v>74694.990000000005</v>
      </c>
      <c r="K12" s="7">
        <v>754.49</v>
      </c>
    </row>
    <row r="13" spans="1:11" x14ac:dyDescent="0.25">
      <c r="A13" s="81" t="s">
        <v>501</v>
      </c>
      <c r="B13" s="81" t="s">
        <v>502</v>
      </c>
      <c r="C13" s="81" t="s">
        <v>109</v>
      </c>
      <c r="D13" s="82">
        <v>6</v>
      </c>
      <c r="E13" s="82">
        <v>50</v>
      </c>
      <c r="F13" s="82">
        <v>3</v>
      </c>
      <c r="G13" s="82">
        <v>0</v>
      </c>
      <c r="H13" s="82">
        <v>59</v>
      </c>
      <c r="I13" s="57">
        <v>68068.12</v>
      </c>
      <c r="J13" s="57">
        <v>41810.699999999997</v>
      </c>
      <c r="K13" s="7">
        <v>708.66</v>
      </c>
    </row>
    <row r="14" spans="1:11" x14ac:dyDescent="0.25">
      <c r="A14" s="81" t="s">
        <v>501</v>
      </c>
      <c r="B14" s="81" t="s">
        <v>502</v>
      </c>
      <c r="C14" s="81" t="s">
        <v>110</v>
      </c>
      <c r="D14" s="82">
        <v>4</v>
      </c>
      <c r="E14" s="82">
        <v>26</v>
      </c>
      <c r="F14" s="82">
        <v>0</v>
      </c>
      <c r="G14" s="82">
        <v>0</v>
      </c>
      <c r="H14" s="82">
        <v>30</v>
      </c>
      <c r="I14" s="57">
        <v>48331.06</v>
      </c>
      <c r="J14" s="57">
        <v>21195.18</v>
      </c>
      <c r="K14" s="7">
        <v>706.51</v>
      </c>
    </row>
    <row r="15" spans="1:11" x14ac:dyDescent="0.25">
      <c r="A15" s="81" t="s">
        <v>501</v>
      </c>
      <c r="B15" s="81" t="s">
        <v>502</v>
      </c>
      <c r="C15" s="81" t="s">
        <v>111</v>
      </c>
      <c r="D15" s="82">
        <v>0</v>
      </c>
      <c r="E15" s="82">
        <v>3</v>
      </c>
      <c r="F15" s="82">
        <v>0</v>
      </c>
      <c r="G15" s="82">
        <v>0</v>
      </c>
      <c r="H15" s="82">
        <v>3</v>
      </c>
      <c r="I15" s="57">
        <v>3122.43</v>
      </c>
      <c r="J15" s="57">
        <v>1728.14</v>
      </c>
      <c r="K15" s="7">
        <v>576.04999999999995</v>
      </c>
    </row>
    <row r="16" spans="1:11" x14ac:dyDescent="0.25">
      <c r="A16" s="81" t="s">
        <v>501</v>
      </c>
      <c r="B16" s="81" t="s">
        <v>502</v>
      </c>
      <c r="C16" s="81" t="s">
        <v>421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501</v>
      </c>
      <c r="B17" s="81" t="s">
        <v>502</v>
      </c>
      <c r="C17" s="81" t="s">
        <v>486</v>
      </c>
      <c r="D17" s="82">
        <v>3502</v>
      </c>
      <c r="E17" s="82">
        <v>493</v>
      </c>
      <c r="F17" s="82">
        <v>893</v>
      </c>
      <c r="G17" s="82">
        <v>5</v>
      </c>
      <c r="H17" s="82">
        <v>4893</v>
      </c>
      <c r="I17" s="57">
        <v>11809520.279999999</v>
      </c>
      <c r="J17" s="57">
        <v>4682816.08</v>
      </c>
      <c r="K17" s="7">
        <v>957.04</v>
      </c>
    </row>
    <row r="18" spans="1:11" x14ac:dyDescent="0.25">
      <c r="A18" s="81" t="s">
        <v>610</v>
      </c>
      <c r="B18" s="81" t="s">
        <v>417</v>
      </c>
      <c r="C18" s="81" t="s">
        <v>76</v>
      </c>
      <c r="D18" s="82">
        <v>0</v>
      </c>
      <c r="E18" s="82">
        <v>14</v>
      </c>
      <c r="F18" s="82">
        <v>0</v>
      </c>
      <c r="G18" s="82">
        <v>0</v>
      </c>
      <c r="H18" s="82">
        <v>14</v>
      </c>
      <c r="I18" s="57">
        <v>0.04</v>
      </c>
      <c r="J18" s="57">
        <v>4685.6000000000004</v>
      </c>
      <c r="K18" s="7">
        <v>334.69</v>
      </c>
    </row>
    <row r="19" spans="1:11" x14ac:dyDescent="0.25">
      <c r="A19" s="81" t="s">
        <v>610</v>
      </c>
      <c r="B19" s="81" t="s">
        <v>417</v>
      </c>
      <c r="C19" s="81" t="s">
        <v>77</v>
      </c>
      <c r="D19" s="82">
        <v>5</v>
      </c>
      <c r="E19" s="82">
        <v>5</v>
      </c>
      <c r="F19" s="82">
        <v>8</v>
      </c>
      <c r="G19" s="82">
        <v>0</v>
      </c>
      <c r="H19" s="82">
        <v>18</v>
      </c>
      <c r="I19" s="57">
        <v>12730.76</v>
      </c>
      <c r="J19" s="57">
        <v>19937.32</v>
      </c>
      <c r="K19" s="7">
        <v>1107.6300000000001</v>
      </c>
    </row>
    <row r="20" spans="1:11" x14ac:dyDescent="0.25">
      <c r="A20" s="81" t="s">
        <v>610</v>
      </c>
      <c r="B20" s="81" t="s">
        <v>417</v>
      </c>
      <c r="C20" s="81" t="s">
        <v>95</v>
      </c>
      <c r="D20" s="82">
        <v>35</v>
      </c>
      <c r="E20" s="82">
        <v>2</v>
      </c>
      <c r="F20" s="82">
        <v>16</v>
      </c>
      <c r="G20" s="82">
        <v>0</v>
      </c>
      <c r="H20" s="82">
        <v>53</v>
      </c>
      <c r="I20" s="57">
        <v>183456.95</v>
      </c>
      <c r="J20" s="57">
        <v>71900.5</v>
      </c>
      <c r="K20" s="7">
        <v>1356.61</v>
      </c>
    </row>
    <row r="21" spans="1:11" x14ac:dyDescent="0.25">
      <c r="A21" s="81" t="s">
        <v>610</v>
      </c>
      <c r="B21" s="81" t="s">
        <v>417</v>
      </c>
      <c r="C21" s="81" t="s">
        <v>96</v>
      </c>
      <c r="D21" s="82">
        <v>40</v>
      </c>
      <c r="E21" s="82">
        <v>3</v>
      </c>
      <c r="F21" s="82">
        <v>18</v>
      </c>
      <c r="G21" s="82">
        <v>0</v>
      </c>
      <c r="H21" s="82">
        <v>61</v>
      </c>
      <c r="I21" s="57">
        <v>233351.93</v>
      </c>
      <c r="J21" s="57">
        <v>78541.83</v>
      </c>
      <c r="K21" s="7">
        <v>1287.57</v>
      </c>
    </row>
    <row r="22" spans="1:11" x14ac:dyDescent="0.25">
      <c r="A22" s="81" t="s">
        <v>610</v>
      </c>
      <c r="B22" s="81" t="s">
        <v>417</v>
      </c>
      <c r="C22" s="81" t="s">
        <v>97</v>
      </c>
      <c r="D22" s="82">
        <v>69</v>
      </c>
      <c r="E22" s="82">
        <v>5</v>
      </c>
      <c r="F22" s="82">
        <v>7</v>
      </c>
      <c r="G22" s="82">
        <v>0</v>
      </c>
      <c r="H22" s="82">
        <v>81</v>
      </c>
      <c r="I22" s="57">
        <v>341295.63</v>
      </c>
      <c r="J22" s="57">
        <v>101786.39</v>
      </c>
      <c r="K22" s="7">
        <v>1256.6199999999999</v>
      </c>
    </row>
    <row r="23" spans="1:11" x14ac:dyDescent="0.25">
      <c r="A23" s="81" t="s">
        <v>610</v>
      </c>
      <c r="B23" s="81" t="s">
        <v>417</v>
      </c>
      <c r="C23" s="81" t="s">
        <v>98</v>
      </c>
      <c r="D23" s="82">
        <v>64</v>
      </c>
      <c r="E23" s="82">
        <v>3</v>
      </c>
      <c r="F23" s="82">
        <v>3</v>
      </c>
      <c r="G23" s="82">
        <v>0</v>
      </c>
      <c r="H23" s="82">
        <v>70</v>
      </c>
      <c r="I23" s="57">
        <v>235878.31</v>
      </c>
      <c r="J23" s="57">
        <v>95279.05</v>
      </c>
      <c r="K23" s="7">
        <v>1361.13</v>
      </c>
    </row>
    <row r="24" spans="1:11" x14ac:dyDescent="0.25">
      <c r="A24" s="81" t="s">
        <v>610</v>
      </c>
      <c r="B24" s="81" t="s">
        <v>417</v>
      </c>
      <c r="C24" s="81" t="s">
        <v>99</v>
      </c>
      <c r="D24" s="82">
        <v>21</v>
      </c>
      <c r="E24" s="82">
        <v>0</v>
      </c>
      <c r="F24" s="82">
        <v>4</v>
      </c>
      <c r="G24" s="82">
        <v>0</v>
      </c>
      <c r="H24" s="82">
        <v>25</v>
      </c>
      <c r="I24" s="57">
        <v>255120.15</v>
      </c>
      <c r="J24" s="57">
        <v>38374.14</v>
      </c>
      <c r="K24" s="7">
        <v>1534.97</v>
      </c>
    </row>
    <row r="25" spans="1:11" x14ac:dyDescent="0.25">
      <c r="A25" s="81" t="s">
        <v>610</v>
      </c>
      <c r="B25" s="81" t="s">
        <v>417</v>
      </c>
      <c r="C25" s="81" t="s">
        <v>100</v>
      </c>
      <c r="D25" s="82">
        <v>6</v>
      </c>
      <c r="E25" s="82">
        <v>4</v>
      </c>
      <c r="F25" s="82">
        <v>1</v>
      </c>
      <c r="G25" s="82">
        <v>0</v>
      </c>
      <c r="H25" s="82">
        <v>11</v>
      </c>
      <c r="I25" s="57">
        <v>111075.56</v>
      </c>
      <c r="J25" s="57">
        <v>15498.44</v>
      </c>
      <c r="K25" s="7">
        <v>1408.95</v>
      </c>
    </row>
    <row r="26" spans="1:11" x14ac:dyDescent="0.25">
      <c r="A26" s="81" t="s">
        <v>610</v>
      </c>
      <c r="B26" s="81" t="s">
        <v>417</v>
      </c>
      <c r="C26" s="81" t="s">
        <v>101</v>
      </c>
      <c r="D26" s="82">
        <v>2</v>
      </c>
      <c r="E26" s="82">
        <v>5</v>
      </c>
      <c r="F26" s="82">
        <v>0</v>
      </c>
      <c r="G26" s="82">
        <v>0</v>
      </c>
      <c r="H26" s="82">
        <v>7</v>
      </c>
      <c r="I26" s="57">
        <v>95762.09</v>
      </c>
      <c r="J26" s="57">
        <v>8058.44</v>
      </c>
      <c r="K26" s="7">
        <v>1151.21</v>
      </c>
    </row>
    <row r="27" spans="1:11" x14ac:dyDescent="0.25">
      <c r="A27" s="81" t="s">
        <v>610</v>
      </c>
      <c r="B27" s="81" t="s">
        <v>417</v>
      </c>
      <c r="C27" s="81" t="s">
        <v>109</v>
      </c>
      <c r="D27" s="82">
        <v>5</v>
      </c>
      <c r="E27" s="82">
        <v>3</v>
      </c>
      <c r="F27" s="82">
        <v>0</v>
      </c>
      <c r="G27" s="82">
        <v>0</v>
      </c>
      <c r="H27" s="82">
        <v>8</v>
      </c>
      <c r="I27" s="57">
        <v>68601.83</v>
      </c>
      <c r="J27" s="57">
        <v>11147.51</v>
      </c>
      <c r="K27" s="7">
        <v>1393.44</v>
      </c>
    </row>
    <row r="28" spans="1:11" x14ac:dyDescent="0.25">
      <c r="A28" s="81" t="s">
        <v>610</v>
      </c>
      <c r="B28" s="81" t="s">
        <v>417</v>
      </c>
      <c r="C28" s="81" t="s">
        <v>110</v>
      </c>
      <c r="D28" s="82">
        <v>0</v>
      </c>
      <c r="E28" s="82">
        <v>6</v>
      </c>
      <c r="F28" s="82">
        <v>0</v>
      </c>
      <c r="G28" s="82">
        <v>0</v>
      </c>
      <c r="H28" s="82">
        <v>6</v>
      </c>
      <c r="I28" s="57">
        <v>70113.649999999994</v>
      </c>
      <c r="J28" s="57">
        <v>4036.48</v>
      </c>
      <c r="K28" s="7">
        <v>672.75</v>
      </c>
    </row>
    <row r="29" spans="1:11" x14ac:dyDescent="0.25">
      <c r="A29" s="81" t="s">
        <v>610</v>
      </c>
      <c r="B29" s="81" t="s">
        <v>417</v>
      </c>
      <c r="C29" s="81" t="s">
        <v>111</v>
      </c>
      <c r="D29" s="82">
        <v>1</v>
      </c>
      <c r="E29" s="82">
        <v>2</v>
      </c>
      <c r="F29" s="82">
        <v>1</v>
      </c>
      <c r="G29" s="82">
        <v>0</v>
      </c>
      <c r="H29" s="82">
        <v>4</v>
      </c>
      <c r="I29" s="57">
        <v>31308.69</v>
      </c>
      <c r="J29" s="57">
        <v>3379.35</v>
      </c>
      <c r="K29" s="7">
        <v>844.84</v>
      </c>
    </row>
    <row r="30" spans="1:11" x14ac:dyDescent="0.25">
      <c r="A30" s="81" t="s">
        <v>610</v>
      </c>
      <c r="B30" s="81" t="s">
        <v>417</v>
      </c>
      <c r="C30" s="81" t="s">
        <v>421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610</v>
      </c>
      <c r="B31" s="7" t="s">
        <v>417</v>
      </c>
      <c r="C31" s="7" t="s">
        <v>486</v>
      </c>
      <c r="D31" s="7">
        <v>248</v>
      </c>
      <c r="E31" s="7">
        <v>52</v>
      </c>
      <c r="F31" s="7">
        <v>58</v>
      </c>
      <c r="G31" s="7">
        <v>0</v>
      </c>
      <c r="H31" s="7">
        <v>358</v>
      </c>
      <c r="I31" s="7">
        <v>1638695.59</v>
      </c>
      <c r="J31" s="7">
        <v>452625.05</v>
      </c>
      <c r="K31" s="7">
        <v>1264.32</v>
      </c>
    </row>
    <row r="32" spans="1:11" x14ac:dyDescent="0.25">
      <c r="A32" s="81" t="s">
        <v>412</v>
      </c>
      <c r="B32" s="81" t="s">
        <v>493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412</v>
      </c>
      <c r="B33" s="81" t="s">
        <v>493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412</v>
      </c>
      <c r="B34" s="81" t="s">
        <v>493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412</v>
      </c>
      <c r="B35" s="81" t="s">
        <v>493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412</v>
      </c>
      <c r="B36" s="81" t="s">
        <v>493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412</v>
      </c>
      <c r="B37" s="81" t="s">
        <v>493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412</v>
      </c>
      <c r="B38" s="81" t="s">
        <v>493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412</v>
      </c>
      <c r="B39" s="81" t="s">
        <v>493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412</v>
      </c>
      <c r="B40" s="81" t="s">
        <v>493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412</v>
      </c>
      <c r="B41" s="81" t="s">
        <v>493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412</v>
      </c>
      <c r="B42" s="81" t="s">
        <v>493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412</v>
      </c>
      <c r="B43" s="81" t="s">
        <v>493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412</v>
      </c>
      <c r="B44" s="81" t="s">
        <v>493</v>
      </c>
      <c r="C44" s="81" t="s">
        <v>421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412</v>
      </c>
      <c r="B45" s="81" t="s">
        <v>493</v>
      </c>
      <c r="C45" s="81" t="s">
        <v>486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403</v>
      </c>
      <c r="B46" s="81" t="s">
        <v>556</v>
      </c>
      <c r="C46" s="81" t="s">
        <v>76</v>
      </c>
      <c r="D46" s="82">
        <v>0</v>
      </c>
      <c r="E46" s="82">
        <v>9</v>
      </c>
      <c r="F46" s="82">
        <v>0</v>
      </c>
      <c r="G46" s="82">
        <v>0</v>
      </c>
      <c r="H46" s="82">
        <v>9</v>
      </c>
      <c r="I46" s="57">
        <v>1410.12</v>
      </c>
      <c r="J46" s="57">
        <v>1156.32</v>
      </c>
      <c r="K46" s="7">
        <v>128.47999999999999</v>
      </c>
    </row>
    <row r="47" spans="1:11" x14ac:dyDescent="0.25">
      <c r="A47" s="81" t="s">
        <v>403</v>
      </c>
      <c r="B47" s="81" t="s">
        <v>556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638.34</v>
      </c>
      <c r="K47" s="7">
        <v>212.78</v>
      </c>
    </row>
    <row r="48" spans="1:11" x14ac:dyDescent="0.25">
      <c r="A48" s="81" t="s">
        <v>403</v>
      </c>
      <c r="B48" s="81" t="s">
        <v>556</v>
      </c>
      <c r="C48" s="81" t="s">
        <v>95</v>
      </c>
      <c r="D48" s="82">
        <v>5</v>
      </c>
      <c r="E48" s="82">
        <v>6</v>
      </c>
      <c r="F48" s="82">
        <v>4</v>
      </c>
      <c r="G48" s="82">
        <v>0</v>
      </c>
      <c r="H48" s="82">
        <v>15</v>
      </c>
      <c r="I48" s="57">
        <v>0</v>
      </c>
      <c r="J48" s="57">
        <v>2191.4699999999998</v>
      </c>
      <c r="K48" s="7">
        <v>146.1</v>
      </c>
    </row>
    <row r="49" spans="1:11" x14ac:dyDescent="0.25">
      <c r="A49" s="81" t="s">
        <v>403</v>
      </c>
      <c r="B49" s="81" t="s">
        <v>556</v>
      </c>
      <c r="C49" s="81" t="s">
        <v>96</v>
      </c>
      <c r="D49" s="82">
        <v>26</v>
      </c>
      <c r="E49" s="82">
        <v>6</v>
      </c>
      <c r="F49" s="82">
        <v>7</v>
      </c>
      <c r="G49" s="82">
        <v>0</v>
      </c>
      <c r="H49" s="82">
        <v>39</v>
      </c>
      <c r="I49" s="57">
        <v>0</v>
      </c>
      <c r="J49" s="57">
        <v>8678.0499999999993</v>
      </c>
      <c r="K49" s="7">
        <v>222.51</v>
      </c>
    </row>
    <row r="50" spans="1:11" x14ac:dyDescent="0.25">
      <c r="A50" s="81" t="s">
        <v>403</v>
      </c>
      <c r="B50" s="81" t="s">
        <v>556</v>
      </c>
      <c r="C50" s="81" t="s">
        <v>97</v>
      </c>
      <c r="D50" s="82">
        <v>196</v>
      </c>
      <c r="E50" s="82">
        <v>6</v>
      </c>
      <c r="F50" s="82">
        <v>12</v>
      </c>
      <c r="G50" s="82">
        <v>0</v>
      </c>
      <c r="H50" s="82">
        <v>214</v>
      </c>
      <c r="I50" s="57">
        <v>0</v>
      </c>
      <c r="J50" s="57">
        <v>60451.15</v>
      </c>
      <c r="K50" s="7">
        <v>282.48</v>
      </c>
    </row>
    <row r="51" spans="1:11" x14ac:dyDescent="0.25">
      <c r="A51" s="81" t="s">
        <v>403</v>
      </c>
      <c r="B51" s="81" t="s">
        <v>556</v>
      </c>
      <c r="C51" s="81" t="s">
        <v>98</v>
      </c>
      <c r="D51" s="82">
        <v>269</v>
      </c>
      <c r="E51" s="82">
        <v>6</v>
      </c>
      <c r="F51" s="82">
        <v>10</v>
      </c>
      <c r="G51" s="82">
        <v>0</v>
      </c>
      <c r="H51" s="82">
        <v>285</v>
      </c>
      <c r="I51" s="57">
        <v>0</v>
      </c>
      <c r="J51" s="57">
        <v>96115.61</v>
      </c>
      <c r="K51" s="7">
        <v>337.25</v>
      </c>
    </row>
    <row r="52" spans="1:11" x14ac:dyDescent="0.25">
      <c r="A52" s="81" t="s">
        <v>403</v>
      </c>
      <c r="B52" s="81" t="s">
        <v>556</v>
      </c>
      <c r="C52" s="81" t="s">
        <v>99</v>
      </c>
      <c r="D52" s="82">
        <v>262</v>
      </c>
      <c r="E52" s="82">
        <v>2</v>
      </c>
      <c r="F52" s="82">
        <v>4</v>
      </c>
      <c r="G52" s="82">
        <v>0</v>
      </c>
      <c r="H52" s="82">
        <v>268</v>
      </c>
      <c r="I52" s="57">
        <v>0</v>
      </c>
      <c r="J52" s="57">
        <v>93816.79</v>
      </c>
      <c r="K52" s="7">
        <v>350.06</v>
      </c>
    </row>
    <row r="53" spans="1:11" x14ac:dyDescent="0.25">
      <c r="A53" s="81" t="s">
        <v>403</v>
      </c>
      <c r="B53" s="81" t="s">
        <v>556</v>
      </c>
      <c r="C53" s="81" t="s">
        <v>100</v>
      </c>
      <c r="D53" s="82">
        <v>81</v>
      </c>
      <c r="E53" s="82">
        <v>0</v>
      </c>
      <c r="F53" s="82">
        <v>0</v>
      </c>
      <c r="G53" s="82">
        <v>0</v>
      </c>
      <c r="H53" s="82">
        <v>81</v>
      </c>
      <c r="I53" s="57">
        <v>0</v>
      </c>
      <c r="J53" s="57">
        <v>29247.87</v>
      </c>
      <c r="K53" s="7">
        <v>361.08</v>
      </c>
    </row>
    <row r="54" spans="1:11" x14ac:dyDescent="0.25">
      <c r="A54" s="81" t="s">
        <v>403</v>
      </c>
      <c r="B54" s="81" t="s">
        <v>556</v>
      </c>
      <c r="C54" s="81" t="s">
        <v>101</v>
      </c>
      <c r="D54" s="82">
        <v>10</v>
      </c>
      <c r="E54" s="82">
        <v>0</v>
      </c>
      <c r="F54" s="82">
        <v>0</v>
      </c>
      <c r="G54" s="82">
        <v>0</v>
      </c>
      <c r="H54" s="82">
        <v>10</v>
      </c>
      <c r="I54" s="57">
        <v>0</v>
      </c>
      <c r="J54" s="57">
        <v>3111.31</v>
      </c>
      <c r="K54" s="7">
        <v>311.13</v>
      </c>
    </row>
    <row r="55" spans="1:11" x14ac:dyDescent="0.25">
      <c r="A55" s="81" t="s">
        <v>403</v>
      </c>
      <c r="B55" s="81" t="s">
        <v>556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403</v>
      </c>
      <c r="B56" s="81" t="s">
        <v>556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136.35</v>
      </c>
      <c r="K56" s="7">
        <v>136.35</v>
      </c>
    </row>
    <row r="57" spans="1:11" x14ac:dyDescent="0.25">
      <c r="A57" s="81" t="s">
        <v>403</v>
      </c>
      <c r="B57" s="81" t="s">
        <v>556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403</v>
      </c>
      <c r="B58" s="81" t="s">
        <v>556</v>
      </c>
      <c r="C58" s="81" t="s">
        <v>421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403</v>
      </c>
      <c r="B59" s="81" t="s">
        <v>556</v>
      </c>
      <c r="C59" s="81" t="s">
        <v>486</v>
      </c>
      <c r="D59" s="82">
        <v>852</v>
      </c>
      <c r="E59" s="82">
        <v>36</v>
      </c>
      <c r="F59" s="82">
        <v>39</v>
      </c>
      <c r="G59" s="82">
        <v>0</v>
      </c>
      <c r="H59" s="82">
        <v>927</v>
      </c>
      <c r="I59" s="57">
        <v>1410.12</v>
      </c>
      <c r="J59" s="57">
        <v>295942.15999999997</v>
      </c>
      <c r="K59" s="7">
        <v>319.25</v>
      </c>
    </row>
    <row r="60" spans="1:11" x14ac:dyDescent="0.25">
      <c r="A60" s="81" t="s">
        <v>589</v>
      </c>
      <c r="B60" s="81" t="s">
        <v>590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589</v>
      </c>
      <c r="B61" s="81" t="s">
        <v>590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589</v>
      </c>
      <c r="B62" s="81" t="s">
        <v>590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589</v>
      </c>
      <c r="B63" s="81" t="s">
        <v>590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589</v>
      </c>
      <c r="B64" s="81" t="s">
        <v>590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589</v>
      </c>
      <c r="B65" s="81" t="s">
        <v>590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589</v>
      </c>
      <c r="B66" s="81" t="s">
        <v>590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589</v>
      </c>
      <c r="B67" s="81" t="s">
        <v>590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589</v>
      </c>
      <c r="B68" s="81" t="s">
        <v>590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589</v>
      </c>
      <c r="B69" s="81" t="s">
        <v>590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589</v>
      </c>
      <c r="B70" s="81" t="s">
        <v>590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589</v>
      </c>
      <c r="B71" s="81" t="s">
        <v>590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589</v>
      </c>
      <c r="B72" s="81" t="s">
        <v>590</v>
      </c>
      <c r="C72" s="81" t="s">
        <v>421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589</v>
      </c>
      <c r="B73" s="81" t="s">
        <v>590</v>
      </c>
      <c r="C73" s="81" t="s">
        <v>486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I74" s="9"/>
      <c r="J74" s="9"/>
    </row>
  </sheetData>
  <autoFilter ref="A3:K87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H23" sqref="H23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12.710937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12" t="s">
        <v>707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22" ht="15.75" thickBot="1" x14ac:dyDescent="0.3"/>
    <row r="3" spans="1:22" s="40" customFormat="1" ht="23.25" customHeight="1" thickBot="1" x14ac:dyDescent="0.3">
      <c r="A3" s="458" t="s">
        <v>17</v>
      </c>
      <c r="B3" s="458" t="s">
        <v>420</v>
      </c>
      <c r="C3" s="458" t="s">
        <v>419</v>
      </c>
      <c r="D3" s="455" t="s">
        <v>5</v>
      </c>
      <c r="E3" s="456"/>
      <c r="F3" s="457"/>
      <c r="G3" s="455" t="s">
        <v>6</v>
      </c>
      <c r="H3" s="456"/>
      <c r="I3" s="457"/>
      <c r="J3" s="455" t="s">
        <v>45</v>
      </c>
      <c r="K3" s="456"/>
      <c r="L3" s="457"/>
      <c r="M3" s="455" t="s">
        <v>8</v>
      </c>
      <c r="N3" s="456"/>
      <c r="O3" s="457"/>
      <c r="P3" s="460" t="s">
        <v>492</v>
      </c>
      <c r="Q3" s="460" t="s">
        <v>574</v>
      </c>
      <c r="R3" s="460" t="s">
        <v>575</v>
      </c>
      <c r="S3" s="460" t="s">
        <v>582</v>
      </c>
    </row>
    <row r="4" spans="1:22" s="40" customFormat="1" ht="52.5" customHeight="1" thickBot="1" x14ac:dyDescent="0.3">
      <c r="A4" s="459"/>
      <c r="B4" s="459"/>
      <c r="C4" s="459"/>
      <c r="D4" s="92" t="s">
        <v>1</v>
      </c>
      <c r="E4" s="199" t="s">
        <v>580</v>
      </c>
      <c r="F4" s="200" t="s">
        <v>581</v>
      </c>
      <c r="G4" s="92" t="s">
        <v>1</v>
      </c>
      <c r="H4" s="199" t="s">
        <v>580</v>
      </c>
      <c r="I4" s="200" t="s">
        <v>581</v>
      </c>
      <c r="J4" s="92" t="s">
        <v>1</v>
      </c>
      <c r="K4" s="199" t="s">
        <v>580</v>
      </c>
      <c r="L4" s="200" t="s">
        <v>581</v>
      </c>
      <c r="M4" s="92" t="s">
        <v>1</v>
      </c>
      <c r="N4" s="199" t="s">
        <v>580</v>
      </c>
      <c r="O4" s="200" t="s">
        <v>581</v>
      </c>
      <c r="P4" s="461"/>
      <c r="Q4" s="461"/>
      <c r="R4" s="461"/>
      <c r="S4" s="461"/>
      <c r="U4"/>
      <c r="V4"/>
    </row>
    <row r="5" spans="1:22" x14ac:dyDescent="0.25">
      <c r="A5" s="215">
        <v>1</v>
      </c>
      <c r="B5" s="377" t="s">
        <v>501</v>
      </c>
      <c r="C5" s="183" t="s">
        <v>502</v>
      </c>
      <c r="D5" s="184">
        <v>7950</v>
      </c>
      <c r="E5" s="321">
        <v>43336452.18</v>
      </c>
      <c r="F5" s="321">
        <v>7029576.5899999999</v>
      </c>
      <c r="G5" s="184">
        <v>4616</v>
      </c>
      <c r="H5" s="321">
        <v>11860882.390000001</v>
      </c>
      <c r="I5" s="321">
        <v>2804842.29</v>
      </c>
      <c r="J5" s="184">
        <v>2424</v>
      </c>
      <c r="K5" s="321">
        <v>5390472.29</v>
      </c>
      <c r="L5" s="321">
        <v>1447624.91</v>
      </c>
      <c r="M5" s="184">
        <v>1268</v>
      </c>
      <c r="N5" s="321">
        <v>9233151.8000000007</v>
      </c>
      <c r="O5" s="321">
        <v>1066505.33</v>
      </c>
      <c r="P5" s="184">
        <v>16258</v>
      </c>
      <c r="Q5" s="321">
        <v>69820958.659999996</v>
      </c>
      <c r="R5" s="321">
        <v>12348549.119999999</v>
      </c>
      <c r="S5" s="323">
        <v>759.54</v>
      </c>
    </row>
    <row r="6" spans="1:22" x14ac:dyDescent="0.25">
      <c r="A6" s="216">
        <v>2</v>
      </c>
      <c r="B6" s="378" t="s">
        <v>610</v>
      </c>
      <c r="C6" s="181" t="s">
        <v>417</v>
      </c>
      <c r="D6" s="182">
        <v>1893</v>
      </c>
      <c r="E6" s="223">
        <v>6460482.7800000003</v>
      </c>
      <c r="F6" s="223">
        <v>2623438.7400000002</v>
      </c>
      <c r="G6" s="182">
        <v>170</v>
      </c>
      <c r="H6" s="223">
        <v>603227.16</v>
      </c>
      <c r="I6" s="223">
        <v>88987.42</v>
      </c>
      <c r="J6" s="182">
        <v>44</v>
      </c>
      <c r="K6" s="223">
        <v>196129.26</v>
      </c>
      <c r="L6" s="223">
        <v>43136.88</v>
      </c>
      <c r="M6" s="182">
        <v>9</v>
      </c>
      <c r="N6" s="223">
        <v>109457.76</v>
      </c>
      <c r="O6" s="223">
        <v>7418.72</v>
      </c>
      <c r="P6" s="182">
        <v>2116</v>
      </c>
      <c r="Q6" s="223">
        <v>7369296.96</v>
      </c>
      <c r="R6" s="223">
        <v>2762981.76</v>
      </c>
      <c r="S6" s="324">
        <v>1305.76</v>
      </c>
    </row>
    <row r="7" spans="1:22" x14ac:dyDescent="0.25">
      <c r="A7" s="216">
        <v>3</v>
      </c>
      <c r="B7" s="378" t="s">
        <v>589</v>
      </c>
      <c r="C7" s="181" t="s">
        <v>590</v>
      </c>
      <c r="D7" s="182" t="s">
        <v>431</v>
      </c>
      <c r="E7" s="223" t="s">
        <v>431</v>
      </c>
      <c r="F7" s="223" t="s">
        <v>431</v>
      </c>
      <c r="G7" s="182" t="s">
        <v>431</v>
      </c>
      <c r="H7" s="223" t="s">
        <v>431</v>
      </c>
      <c r="I7" s="223" t="s">
        <v>431</v>
      </c>
      <c r="J7" s="182" t="s">
        <v>431</v>
      </c>
      <c r="K7" s="223" t="s">
        <v>431</v>
      </c>
      <c r="L7" s="223" t="s">
        <v>431</v>
      </c>
      <c r="M7" s="182">
        <v>418</v>
      </c>
      <c r="N7" s="223">
        <v>2360829.14</v>
      </c>
      <c r="O7" s="223">
        <v>146410.01999999999</v>
      </c>
      <c r="P7" s="182">
        <v>418</v>
      </c>
      <c r="Q7" s="223">
        <v>2360829.14</v>
      </c>
      <c r="R7" s="223">
        <v>146410.01999999999</v>
      </c>
      <c r="S7" s="324">
        <v>350.26</v>
      </c>
    </row>
    <row r="8" spans="1:22" x14ac:dyDescent="0.25">
      <c r="A8" s="216">
        <v>4</v>
      </c>
      <c r="B8" s="378" t="s">
        <v>412</v>
      </c>
      <c r="C8" s="181" t="s">
        <v>493</v>
      </c>
      <c r="D8" s="182">
        <v>1</v>
      </c>
      <c r="E8" s="223" t="s">
        <v>431</v>
      </c>
      <c r="F8" s="223">
        <v>1264.27</v>
      </c>
      <c r="G8" s="182">
        <v>4</v>
      </c>
      <c r="H8" s="223">
        <v>7319.93</v>
      </c>
      <c r="I8" s="223">
        <v>5965.51</v>
      </c>
      <c r="J8" s="182">
        <v>1</v>
      </c>
      <c r="K8" s="223">
        <v>3919.62</v>
      </c>
      <c r="L8" s="223">
        <v>845.96</v>
      </c>
      <c r="M8" s="182" t="s">
        <v>431</v>
      </c>
      <c r="N8" s="223" t="s">
        <v>431</v>
      </c>
      <c r="O8" s="223" t="s">
        <v>431</v>
      </c>
      <c r="P8" s="182">
        <v>6</v>
      </c>
      <c r="Q8" s="223">
        <v>11239.55</v>
      </c>
      <c r="R8" s="223">
        <v>8075.74</v>
      </c>
      <c r="S8" s="324">
        <v>1345.96</v>
      </c>
    </row>
    <row r="9" spans="1:22" x14ac:dyDescent="0.25">
      <c r="A9" s="216">
        <v>5</v>
      </c>
      <c r="B9" s="378" t="s">
        <v>403</v>
      </c>
      <c r="C9" s="181" t="s">
        <v>556</v>
      </c>
      <c r="D9" s="182">
        <v>4528</v>
      </c>
      <c r="E9" s="223">
        <v>19557318.649999999</v>
      </c>
      <c r="F9" s="223">
        <v>950626.94</v>
      </c>
      <c r="G9" s="182">
        <v>2524</v>
      </c>
      <c r="H9" s="223">
        <v>1809558.87</v>
      </c>
      <c r="I9" s="223">
        <v>342291.22</v>
      </c>
      <c r="J9" s="182">
        <v>1047</v>
      </c>
      <c r="K9" s="223">
        <v>428220.55</v>
      </c>
      <c r="L9" s="223">
        <v>210995.41</v>
      </c>
      <c r="M9" s="182" t="s">
        <v>431</v>
      </c>
      <c r="N9" s="223" t="s">
        <v>431</v>
      </c>
      <c r="O9" s="223" t="s">
        <v>431</v>
      </c>
      <c r="P9" s="182">
        <v>8099</v>
      </c>
      <c r="Q9" s="223">
        <v>21795098.07</v>
      </c>
      <c r="R9" s="223">
        <v>1503913.57</v>
      </c>
      <c r="S9" s="324">
        <v>185.69</v>
      </c>
    </row>
    <row r="10" spans="1:22" ht="15.75" thickBot="1" x14ac:dyDescent="0.3">
      <c r="A10" s="217">
        <v>6</v>
      </c>
      <c r="B10" s="379" t="s">
        <v>298</v>
      </c>
      <c r="C10" s="218" t="s">
        <v>491</v>
      </c>
      <c r="D10" s="219">
        <v>569</v>
      </c>
      <c r="E10" s="322">
        <v>329082.62</v>
      </c>
      <c r="F10" s="322">
        <v>99988.14</v>
      </c>
      <c r="G10" s="219">
        <v>184</v>
      </c>
      <c r="H10" s="322">
        <v>63723.79</v>
      </c>
      <c r="I10" s="322">
        <v>19300.28</v>
      </c>
      <c r="J10" s="219" t="s">
        <v>431</v>
      </c>
      <c r="K10" s="322" t="s">
        <v>431</v>
      </c>
      <c r="L10" s="322" t="s">
        <v>431</v>
      </c>
      <c r="M10" s="219" t="s">
        <v>431</v>
      </c>
      <c r="N10" s="322" t="s">
        <v>431</v>
      </c>
      <c r="O10" s="322" t="s">
        <v>431</v>
      </c>
      <c r="P10" s="219">
        <v>753</v>
      </c>
      <c r="Q10" s="322">
        <v>392806.41</v>
      </c>
      <c r="R10" s="322">
        <v>119288.42</v>
      </c>
      <c r="S10" s="325">
        <v>158.41999999999999</v>
      </c>
    </row>
    <row r="11" spans="1:22" x14ac:dyDescent="0.25"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8"/>
      <c r="Q11" s="220"/>
      <c r="R11" s="220"/>
      <c r="S11" s="9"/>
    </row>
    <row r="12" spans="1:22" x14ac:dyDescent="0.25">
      <c r="R12" s="9"/>
    </row>
    <row r="13" spans="1:22" x14ac:dyDescent="0.25">
      <c r="P13" s="8"/>
      <c r="R13" s="9"/>
    </row>
    <row r="14" spans="1:22" x14ac:dyDescent="0.25">
      <c r="O14" s="8"/>
      <c r="P14" s="8"/>
      <c r="R14" s="9"/>
    </row>
    <row r="15" spans="1:22" x14ac:dyDescent="0.25">
      <c r="P15" s="8"/>
      <c r="Q15" s="9"/>
      <c r="R15" s="9"/>
    </row>
    <row r="16" spans="1:22" x14ac:dyDescent="0.25">
      <c r="O16" s="8"/>
      <c r="P16" s="8"/>
      <c r="Q16" s="9"/>
      <c r="R16" s="9"/>
    </row>
    <row r="17" spans="11:18" x14ac:dyDescent="0.25">
      <c r="K17" s="8"/>
      <c r="O17" s="8"/>
      <c r="P17" s="8"/>
      <c r="Q17" s="8"/>
      <c r="R17" s="9"/>
    </row>
    <row r="18" spans="11:18" x14ac:dyDescent="0.25">
      <c r="P18" s="8"/>
      <c r="R18" s="9"/>
    </row>
    <row r="19" spans="11:18" x14ac:dyDescent="0.25">
      <c r="M19" s="9"/>
      <c r="N19" s="8"/>
      <c r="P19" s="8"/>
    </row>
    <row r="20" spans="11:18" x14ac:dyDescent="0.25">
      <c r="Q20" s="9"/>
    </row>
    <row r="21" spans="11:18" x14ac:dyDescent="0.25">
      <c r="P21" s="8"/>
    </row>
    <row r="22" spans="11:18" x14ac:dyDescent="0.25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3"/>
  <sheetViews>
    <sheetView topLeftCell="A33" workbookViewId="0">
      <selection activeCell="J58" sqref="J58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12" t="s">
        <v>716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6" t="s">
        <v>52</v>
      </c>
      <c r="B3" s="448" t="s">
        <v>102</v>
      </c>
      <c r="C3" s="450" t="s">
        <v>105</v>
      </c>
      <c r="D3" s="451"/>
      <c r="E3" s="451"/>
      <c r="F3" s="452"/>
      <c r="G3" s="450" t="s">
        <v>106</v>
      </c>
      <c r="H3" s="451"/>
      <c r="I3" s="451"/>
      <c r="J3" s="452"/>
      <c r="K3" s="450" t="s">
        <v>107</v>
      </c>
      <c r="L3" s="451"/>
      <c r="M3" s="451"/>
      <c r="N3" s="452"/>
      <c r="O3" s="450" t="s">
        <v>108</v>
      </c>
      <c r="P3" s="451"/>
      <c r="Q3" s="451"/>
      <c r="R3" s="452"/>
      <c r="S3" s="450" t="s">
        <v>104</v>
      </c>
      <c r="T3" s="451"/>
      <c r="U3" s="451"/>
      <c r="V3" s="451"/>
      <c r="W3" s="452"/>
    </row>
    <row r="4" spans="1:23" ht="16.5" thickBot="1" x14ac:dyDescent="0.3">
      <c r="A4" s="453"/>
      <c r="B4" s="418"/>
      <c r="C4" s="279" t="s">
        <v>1</v>
      </c>
      <c r="D4" s="280" t="s">
        <v>103</v>
      </c>
      <c r="E4" s="275" t="s">
        <v>21</v>
      </c>
      <c r="F4" s="281" t="s">
        <v>433</v>
      </c>
      <c r="G4" s="279" t="s">
        <v>1</v>
      </c>
      <c r="H4" s="280" t="s">
        <v>103</v>
      </c>
      <c r="I4" s="275" t="s">
        <v>21</v>
      </c>
      <c r="J4" s="281" t="s">
        <v>433</v>
      </c>
      <c r="K4" s="279" t="s">
        <v>1</v>
      </c>
      <c r="L4" s="280" t="s">
        <v>103</v>
      </c>
      <c r="M4" s="275" t="s">
        <v>21</v>
      </c>
      <c r="N4" s="281" t="s">
        <v>433</v>
      </c>
      <c r="O4" s="279" t="s">
        <v>1</v>
      </c>
      <c r="P4" s="280" t="s">
        <v>103</v>
      </c>
      <c r="Q4" s="275" t="s">
        <v>21</v>
      </c>
      <c r="R4" s="281" t="s">
        <v>433</v>
      </c>
      <c r="S4" s="279" t="s">
        <v>1</v>
      </c>
      <c r="T4" s="280" t="s">
        <v>103</v>
      </c>
      <c r="U4" s="275" t="s">
        <v>21</v>
      </c>
      <c r="V4" s="281" t="s">
        <v>433</v>
      </c>
      <c r="W4" s="275" t="s">
        <v>529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431</v>
      </c>
      <c r="G5" s="134">
        <v>29656</v>
      </c>
      <c r="H5" s="135">
        <v>9546035.8900000006</v>
      </c>
      <c r="I5" s="132">
        <v>321.89</v>
      </c>
      <c r="J5" s="133">
        <v>312.36</v>
      </c>
      <c r="K5" s="134">
        <v>1458</v>
      </c>
      <c r="L5" s="135">
        <v>1135312.3400000001</v>
      </c>
      <c r="M5" s="132">
        <v>778.68</v>
      </c>
      <c r="N5" s="133">
        <v>795.24</v>
      </c>
      <c r="O5" s="134">
        <v>1051</v>
      </c>
      <c r="P5" s="135">
        <v>833511.17</v>
      </c>
      <c r="Q5" s="132">
        <v>793.06</v>
      </c>
      <c r="R5" s="133">
        <v>795.24</v>
      </c>
      <c r="S5" s="134">
        <v>32165</v>
      </c>
      <c r="T5" s="271">
        <v>11514859.4</v>
      </c>
      <c r="U5" s="282">
        <v>357.99</v>
      </c>
      <c r="V5" s="273">
        <v>375.57</v>
      </c>
      <c r="W5" s="111">
        <v>1.29</v>
      </c>
    </row>
    <row r="6" spans="1:23" x14ac:dyDescent="0.25">
      <c r="A6" s="52">
        <v>2</v>
      </c>
      <c r="B6" s="116" t="s">
        <v>77</v>
      </c>
      <c r="C6" s="118">
        <v>3546</v>
      </c>
      <c r="D6" s="119">
        <v>4000121.54</v>
      </c>
      <c r="E6" s="116">
        <v>1128.07</v>
      </c>
      <c r="F6" s="117">
        <v>1063.6600000000001</v>
      </c>
      <c r="G6" s="118">
        <v>15980</v>
      </c>
      <c r="H6" s="119">
        <v>8379418.3600000003</v>
      </c>
      <c r="I6" s="116">
        <v>524.37</v>
      </c>
      <c r="J6" s="117">
        <v>440.03</v>
      </c>
      <c r="K6" s="118">
        <v>17751</v>
      </c>
      <c r="L6" s="119">
        <v>11181910.76</v>
      </c>
      <c r="M6" s="116">
        <v>629.92999999999995</v>
      </c>
      <c r="N6" s="117">
        <v>508.32</v>
      </c>
      <c r="O6" s="118">
        <v>1538</v>
      </c>
      <c r="P6" s="119">
        <v>1211911.8899999999</v>
      </c>
      <c r="Q6" s="116">
        <v>787.98</v>
      </c>
      <c r="R6" s="117">
        <v>795.24</v>
      </c>
      <c r="S6" s="118">
        <v>38815</v>
      </c>
      <c r="T6" s="272">
        <v>24773362.550000001</v>
      </c>
      <c r="U6" s="276">
        <v>638.24</v>
      </c>
      <c r="V6" s="274">
        <v>507.76</v>
      </c>
      <c r="W6" s="113">
        <v>1.56</v>
      </c>
    </row>
    <row r="7" spans="1:23" x14ac:dyDescent="0.25">
      <c r="A7" s="52">
        <v>3</v>
      </c>
      <c r="B7" s="116" t="s">
        <v>95</v>
      </c>
      <c r="C7" s="118">
        <v>10239</v>
      </c>
      <c r="D7" s="119">
        <v>13539848.41</v>
      </c>
      <c r="E7" s="116">
        <v>1322.38</v>
      </c>
      <c r="F7" s="117">
        <v>1331.02</v>
      </c>
      <c r="G7" s="118">
        <v>14904</v>
      </c>
      <c r="H7" s="119">
        <v>8546150.9199999999</v>
      </c>
      <c r="I7" s="116">
        <v>573.41</v>
      </c>
      <c r="J7" s="117">
        <v>497.91</v>
      </c>
      <c r="K7" s="118">
        <v>13630</v>
      </c>
      <c r="L7" s="119">
        <v>8846986.8000000007</v>
      </c>
      <c r="M7" s="116">
        <v>649.08000000000004</v>
      </c>
      <c r="N7" s="117">
        <v>533.44000000000005</v>
      </c>
      <c r="O7" s="118">
        <v>386</v>
      </c>
      <c r="P7" s="119">
        <v>303182.09999999998</v>
      </c>
      <c r="Q7" s="116">
        <v>785.45</v>
      </c>
      <c r="R7" s="117">
        <v>795.24</v>
      </c>
      <c r="S7" s="118">
        <v>39159</v>
      </c>
      <c r="T7" s="272">
        <v>31236168.23</v>
      </c>
      <c r="U7" s="276">
        <v>797.68</v>
      </c>
      <c r="V7" s="274">
        <v>630.30999999999995</v>
      </c>
      <c r="W7" s="113">
        <v>1.57</v>
      </c>
    </row>
    <row r="8" spans="1:23" x14ac:dyDescent="0.25">
      <c r="A8" s="52">
        <v>4</v>
      </c>
      <c r="B8" s="116" t="s">
        <v>96</v>
      </c>
      <c r="C8" s="118">
        <v>57984</v>
      </c>
      <c r="D8" s="119">
        <v>73389843.920000002</v>
      </c>
      <c r="E8" s="116">
        <v>1265.69</v>
      </c>
      <c r="F8" s="117">
        <v>1260.58</v>
      </c>
      <c r="G8" s="118">
        <v>24686</v>
      </c>
      <c r="H8" s="119">
        <v>15469435.09</v>
      </c>
      <c r="I8" s="116">
        <v>626.65</v>
      </c>
      <c r="J8" s="117">
        <v>535.87</v>
      </c>
      <c r="K8" s="118">
        <v>20661</v>
      </c>
      <c r="L8" s="119">
        <v>14205876.02</v>
      </c>
      <c r="M8" s="116">
        <v>687.57</v>
      </c>
      <c r="N8" s="117">
        <v>567.49</v>
      </c>
      <c r="O8" s="118">
        <v>363</v>
      </c>
      <c r="P8" s="119">
        <v>283852.53999999998</v>
      </c>
      <c r="Q8" s="116">
        <v>781.96</v>
      </c>
      <c r="R8" s="117">
        <v>795.24</v>
      </c>
      <c r="S8" s="118">
        <v>103694</v>
      </c>
      <c r="T8" s="272">
        <v>103349007.56999999</v>
      </c>
      <c r="U8" s="276">
        <v>996.67</v>
      </c>
      <c r="V8" s="274">
        <v>926.46</v>
      </c>
      <c r="W8" s="113">
        <v>4.16</v>
      </c>
    </row>
    <row r="9" spans="1:23" x14ac:dyDescent="0.25">
      <c r="A9" s="52">
        <v>5</v>
      </c>
      <c r="B9" s="116" t="s">
        <v>97</v>
      </c>
      <c r="C9" s="118">
        <v>203840</v>
      </c>
      <c r="D9" s="119">
        <v>254085982.69999999</v>
      </c>
      <c r="E9" s="116">
        <v>1246.5</v>
      </c>
      <c r="F9" s="117">
        <v>1181.69</v>
      </c>
      <c r="G9" s="118">
        <v>34321</v>
      </c>
      <c r="H9" s="119">
        <v>23187857.829999998</v>
      </c>
      <c r="I9" s="116">
        <v>675.62</v>
      </c>
      <c r="J9" s="117">
        <v>587.4</v>
      </c>
      <c r="K9" s="118">
        <v>26877</v>
      </c>
      <c r="L9" s="119">
        <v>18930271.93</v>
      </c>
      <c r="M9" s="116">
        <v>704.33</v>
      </c>
      <c r="N9" s="117">
        <v>581.92999999999995</v>
      </c>
      <c r="O9" s="118">
        <v>297</v>
      </c>
      <c r="P9" s="119">
        <v>231331.84</v>
      </c>
      <c r="Q9" s="116">
        <v>778.9</v>
      </c>
      <c r="R9" s="117">
        <v>795.24</v>
      </c>
      <c r="S9" s="118">
        <v>265335</v>
      </c>
      <c r="T9" s="272">
        <v>296435444.30000001</v>
      </c>
      <c r="U9" s="276">
        <v>1117.21</v>
      </c>
      <c r="V9" s="274">
        <v>1047.47</v>
      </c>
      <c r="W9" s="113">
        <v>10.66</v>
      </c>
    </row>
    <row r="10" spans="1:23" x14ac:dyDescent="0.25">
      <c r="A10" s="52">
        <v>6</v>
      </c>
      <c r="B10" s="116" t="s">
        <v>98</v>
      </c>
      <c r="C10" s="118">
        <v>369553</v>
      </c>
      <c r="D10" s="119">
        <v>428154820.67000002</v>
      </c>
      <c r="E10" s="116">
        <v>1158.57</v>
      </c>
      <c r="F10" s="117">
        <v>1114.99</v>
      </c>
      <c r="G10" s="118">
        <v>38363</v>
      </c>
      <c r="H10" s="119">
        <v>28443793.199999999</v>
      </c>
      <c r="I10" s="116">
        <v>741.44</v>
      </c>
      <c r="J10" s="117">
        <v>665.51</v>
      </c>
      <c r="K10" s="118">
        <v>27419</v>
      </c>
      <c r="L10" s="119">
        <v>19261950.670000002</v>
      </c>
      <c r="M10" s="116">
        <v>702.5</v>
      </c>
      <c r="N10" s="117">
        <v>584.26</v>
      </c>
      <c r="O10" s="118">
        <v>3620</v>
      </c>
      <c r="P10" s="119">
        <v>1409836.41</v>
      </c>
      <c r="Q10" s="116">
        <v>389.46</v>
      </c>
      <c r="R10" s="117">
        <v>399.54</v>
      </c>
      <c r="S10" s="118">
        <v>438955</v>
      </c>
      <c r="T10" s="272">
        <v>477270400.94999999</v>
      </c>
      <c r="U10" s="276">
        <v>1087.29</v>
      </c>
      <c r="V10" s="274">
        <v>1021.28</v>
      </c>
      <c r="W10" s="113">
        <v>17.63</v>
      </c>
    </row>
    <row r="11" spans="1:23" x14ac:dyDescent="0.25">
      <c r="A11" s="52">
        <v>7</v>
      </c>
      <c r="B11" s="116" t="s">
        <v>99</v>
      </c>
      <c r="C11" s="118">
        <v>391803</v>
      </c>
      <c r="D11" s="119">
        <v>438021954.00999999</v>
      </c>
      <c r="E11" s="116">
        <v>1117.96</v>
      </c>
      <c r="F11" s="117">
        <v>1067.95</v>
      </c>
      <c r="G11" s="118">
        <v>39123</v>
      </c>
      <c r="H11" s="119">
        <v>29990515.91</v>
      </c>
      <c r="I11" s="116">
        <v>766.57</v>
      </c>
      <c r="J11" s="117">
        <v>695.8</v>
      </c>
      <c r="K11" s="118">
        <v>22624</v>
      </c>
      <c r="L11" s="119">
        <v>15610250.84</v>
      </c>
      <c r="M11" s="116">
        <v>689.99</v>
      </c>
      <c r="N11" s="117">
        <v>578.24</v>
      </c>
      <c r="O11" s="118">
        <v>9626</v>
      </c>
      <c r="P11" s="119">
        <v>3361431.26</v>
      </c>
      <c r="Q11" s="116">
        <v>349.2</v>
      </c>
      <c r="R11" s="117">
        <v>399.54</v>
      </c>
      <c r="S11" s="118">
        <v>463176</v>
      </c>
      <c r="T11" s="272">
        <v>486984152.01999998</v>
      </c>
      <c r="U11" s="276">
        <v>1051.4000000000001</v>
      </c>
      <c r="V11" s="274">
        <v>959.47</v>
      </c>
      <c r="W11" s="113">
        <v>18.600000000000001</v>
      </c>
    </row>
    <row r="12" spans="1:23" x14ac:dyDescent="0.25">
      <c r="A12" s="52">
        <v>8</v>
      </c>
      <c r="B12" s="116" t="s">
        <v>100</v>
      </c>
      <c r="C12" s="118">
        <v>356310</v>
      </c>
      <c r="D12" s="119">
        <v>372896967.87</v>
      </c>
      <c r="E12" s="116">
        <v>1046.55</v>
      </c>
      <c r="F12" s="117">
        <v>974.53</v>
      </c>
      <c r="G12" s="118">
        <v>54214</v>
      </c>
      <c r="H12" s="119">
        <v>40679188.75</v>
      </c>
      <c r="I12" s="116">
        <v>750.34</v>
      </c>
      <c r="J12" s="117">
        <v>671.3</v>
      </c>
      <c r="K12" s="118">
        <v>19984</v>
      </c>
      <c r="L12" s="119">
        <v>13100564.050000001</v>
      </c>
      <c r="M12" s="116">
        <v>655.55</v>
      </c>
      <c r="N12" s="117">
        <v>563.29999999999995</v>
      </c>
      <c r="O12" s="118">
        <v>3635</v>
      </c>
      <c r="P12" s="119">
        <v>1226035.8999999999</v>
      </c>
      <c r="Q12" s="116">
        <v>337.29</v>
      </c>
      <c r="R12" s="117">
        <v>399.54</v>
      </c>
      <c r="S12" s="118">
        <v>434143</v>
      </c>
      <c r="T12" s="272">
        <v>427902756.56999999</v>
      </c>
      <c r="U12" s="276">
        <v>985.63</v>
      </c>
      <c r="V12" s="274">
        <v>887.24</v>
      </c>
      <c r="W12" s="113">
        <v>17.440000000000001</v>
      </c>
    </row>
    <row r="13" spans="1:23" x14ac:dyDescent="0.25">
      <c r="A13" s="52">
        <v>9</v>
      </c>
      <c r="B13" s="116" t="s">
        <v>101</v>
      </c>
      <c r="C13" s="118">
        <v>241477</v>
      </c>
      <c r="D13" s="119">
        <v>229751320.66999999</v>
      </c>
      <c r="E13" s="116">
        <v>951.44</v>
      </c>
      <c r="F13" s="117">
        <v>829.62</v>
      </c>
      <c r="G13" s="118">
        <v>46225</v>
      </c>
      <c r="H13" s="119">
        <v>33778147.380000003</v>
      </c>
      <c r="I13" s="116">
        <v>730.73</v>
      </c>
      <c r="J13" s="117">
        <v>634.98</v>
      </c>
      <c r="K13" s="118">
        <v>13374</v>
      </c>
      <c r="L13" s="119">
        <v>8451635.5</v>
      </c>
      <c r="M13" s="116">
        <v>631.95000000000005</v>
      </c>
      <c r="N13" s="117">
        <v>541.38</v>
      </c>
      <c r="O13" s="118">
        <v>1265</v>
      </c>
      <c r="P13" s="119">
        <v>361501.24</v>
      </c>
      <c r="Q13" s="116">
        <v>285.77</v>
      </c>
      <c r="R13" s="117">
        <v>193.09</v>
      </c>
      <c r="S13" s="118">
        <v>302341</v>
      </c>
      <c r="T13" s="272">
        <v>272342604.79000002</v>
      </c>
      <c r="U13" s="276">
        <v>900.78</v>
      </c>
      <c r="V13" s="274">
        <v>766.36</v>
      </c>
      <c r="W13" s="113">
        <v>12.14</v>
      </c>
    </row>
    <row r="14" spans="1:23" x14ac:dyDescent="0.25">
      <c r="A14" s="52">
        <v>10</v>
      </c>
      <c r="B14" s="116" t="s">
        <v>109</v>
      </c>
      <c r="C14" s="118">
        <v>188309</v>
      </c>
      <c r="D14" s="119">
        <v>169810043.30000001</v>
      </c>
      <c r="E14" s="116">
        <v>901.76</v>
      </c>
      <c r="F14" s="117">
        <v>731.48</v>
      </c>
      <c r="G14" s="118">
        <v>44452</v>
      </c>
      <c r="H14" s="119">
        <v>32355794.859999999</v>
      </c>
      <c r="I14" s="116">
        <v>727.88</v>
      </c>
      <c r="J14" s="117">
        <v>624.17999999999995</v>
      </c>
      <c r="K14" s="118">
        <v>9015</v>
      </c>
      <c r="L14" s="119">
        <v>5670608.8300000001</v>
      </c>
      <c r="M14" s="116">
        <v>629.02</v>
      </c>
      <c r="N14" s="117">
        <v>505.95</v>
      </c>
      <c r="O14" s="118">
        <v>763</v>
      </c>
      <c r="P14" s="119">
        <v>213171.81</v>
      </c>
      <c r="Q14" s="116">
        <v>279.39</v>
      </c>
      <c r="R14" s="117">
        <v>182.65</v>
      </c>
      <c r="S14" s="118">
        <v>242539</v>
      </c>
      <c r="T14" s="272">
        <v>208049618.80000001</v>
      </c>
      <c r="U14" s="276">
        <v>857.8</v>
      </c>
      <c r="V14" s="274">
        <v>692.41</v>
      </c>
      <c r="W14" s="113">
        <v>9.74</v>
      </c>
    </row>
    <row r="15" spans="1:23" x14ac:dyDescent="0.25">
      <c r="A15" s="52">
        <v>11</v>
      </c>
      <c r="B15" s="116" t="s">
        <v>110</v>
      </c>
      <c r="C15" s="118">
        <v>76960</v>
      </c>
      <c r="D15" s="119">
        <v>65449587.950000003</v>
      </c>
      <c r="E15" s="116">
        <v>850.44</v>
      </c>
      <c r="F15" s="117">
        <v>659.37</v>
      </c>
      <c r="G15" s="118">
        <v>22668</v>
      </c>
      <c r="H15" s="119">
        <v>16629565</v>
      </c>
      <c r="I15" s="116">
        <v>733.61</v>
      </c>
      <c r="J15" s="117">
        <v>622.91999999999996</v>
      </c>
      <c r="K15" s="118">
        <v>3358</v>
      </c>
      <c r="L15" s="119">
        <v>2196741.54</v>
      </c>
      <c r="M15" s="116">
        <v>654.17999999999995</v>
      </c>
      <c r="N15" s="117">
        <v>485.45</v>
      </c>
      <c r="O15" s="118">
        <v>270</v>
      </c>
      <c r="P15" s="119">
        <v>73998.009999999995</v>
      </c>
      <c r="Q15" s="116">
        <v>274.07</v>
      </c>
      <c r="R15" s="117">
        <v>181.67</v>
      </c>
      <c r="S15" s="118">
        <v>103256</v>
      </c>
      <c r="T15" s="272">
        <v>84349892.5</v>
      </c>
      <c r="U15" s="276">
        <v>816.9</v>
      </c>
      <c r="V15" s="274">
        <v>641.48</v>
      </c>
      <c r="W15" s="113">
        <v>4.1500000000000004</v>
      </c>
    </row>
    <row r="16" spans="1:23" ht="15.75" thickBot="1" x14ac:dyDescent="0.3">
      <c r="A16" s="284">
        <v>12</v>
      </c>
      <c r="B16" s="298" t="s">
        <v>111</v>
      </c>
      <c r="C16" s="299">
        <v>18628</v>
      </c>
      <c r="D16" s="300">
        <v>14594877.530000001</v>
      </c>
      <c r="E16" s="301">
        <v>783.49138554863657</v>
      </c>
      <c r="F16" s="301">
        <v>583.70000000000005</v>
      </c>
      <c r="G16" s="299">
        <v>6510</v>
      </c>
      <c r="H16" s="300">
        <v>4701159.96</v>
      </c>
      <c r="I16" s="301">
        <v>722.14438709677415</v>
      </c>
      <c r="J16" s="301">
        <v>585.30999999999995</v>
      </c>
      <c r="K16" s="299">
        <v>1039</v>
      </c>
      <c r="L16" s="300">
        <v>661239.80000000005</v>
      </c>
      <c r="M16" s="301">
        <v>636.41944177093364</v>
      </c>
      <c r="N16" s="301">
        <v>457.63</v>
      </c>
      <c r="O16" s="299">
        <v>50</v>
      </c>
      <c r="P16" s="300">
        <v>11004.81</v>
      </c>
      <c r="Q16" s="298">
        <v>220.09619999999998</v>
      </c>
      <c r="R16" s="301">
        <v>170.26</v>
      </c>
      <c r="S16" s="299">
        <v>26227</v>
      </c>
      <c r="T16" s="302">
        <v>19968282.100000001</v>
      </c>
      <c r="U16" s="365">
        <v>761.36356045296839</v>
      </c>
      <c r="V16" s="304">
        <v>579.52</v>
      </c>
      <c r="W16" s="305">
        <v>1.0533756659658084</v>
      </c>
    </row>
    <row r="17" spans="1:25" ht="16.5" thickBot="1" x14ac:dyDescent="0.3">
      <c r="A17" s="114"/>
      <c r="B17" s="124" t="s">
        <v>528</v>
      </c>
      <c r="C17" s="125">
        <v>1918649</v>
      </c>
      <c r="D17" s="126">
        <v>2063695368.5699999</v>
      </c>
      <c r="E17" s="127">
        <v>1075.5981779731467</v>
      </c>
      <c r="F17" s="127">
        <v>1008.65</v>
      </c>
      <c r="G17" s="125">
        <v>371102</v>
      </c>
      <c r="H17" s="126">
        <v>251707063.15000001</v>
      </c>
      <c r="I17" s="127">
        <v>678.26921749276482</v>
      </c>
      <c r="J17" s="127">
        <v>578.32000000000005</v>
      </c>
      <c r="K17" s="125">
        <v>177190</v>
      </c>
      <c r="L17" s="126">
        <v>119253349.08000001</v>
      </c>
      <c r="M17" s="127">
        <v>673.0252784017157</v>
      </c>
      <c r="N17" s="127">
        <v>564.26</v>
      </c>
      <c r="O17" s="125">
        <v>22864</v>
      </c>
      <c r="P17" s="126">
        <v>9520768.9800000004</v>
      </c>
      <c r="Q17" s="127">
        <v>416.40872025892236</v>
      </c>
      <c r="R17" s="127">
        <v>399.54</v>
      </c>
      <c r="S17" s="125">
        <v>2489805</v>
      </c>
      <c r="T17" s="126">
        <v>2444176549.7799997</v>
      </c>
      <c r="U17" s="127">
        <v>981.67388601918617</v>
      </c>
      <c r="V17" s="124">
        <v>878.25</v>
      </c>
      <c r="W17" s="115">
        <v>100</v>
      </c>
      <c r="X17" s="8"/>
      <c r="Y17" s="9"/>
    </row>
    <row r="18" spans="1:25" x14ac:dyDescent="0.25">
      <c r="C18" s="213"/>
      <c r="D18" s="213"/>
      <c r="E18" s="213"/>
      <c r="F18" s="214"/>
      <c r="G18" s="213"/>
      <c r="H18" s="213"/>
      <c r="I18" s="213"/>
      <c r="J18" s="214"/>
      <c r="K18" s="213"/>
      <c r="L18" s="213"/>
      <c r="M18" s="213"/>
      <c r="N18" s="214"/>
      <c r="O18" s="213"/>
      <c r="P18" s="213"/>
      <c r="Q18" s="213"/>
      <c r="R18" s="214"/>
      <c r="S18" s="213"/>
      <c r="T18" s="213"/>
      <c r="U18" s="213"/>
      <c r="V18" s="213"/>
      <c r="W18" s="213"/>
    </row>
    <row r="19" spans="1:25" ht="15.75" x14ac:dyDescent="0.25">
      <c r="A19" s="412" t="s">
        <v>717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6" t="s">
        <v>52</v>
      </c>
      <c r="B21" s="448" t="s">
        <v>102</v>
      </c>
      <c r="C21" s="450" t="s">
        <v>105</v>
      </c>
      <c r="D21" s="451"/>
      <c r="E21" s="451"/>
      <c r="F21" s="452"/>
      <c r="G21" s="450" t="s">
        <v>106</v>
      </c>
      <c r="H21" s="451"/>
      <c r="I21" s="451"/>
      <c r="J21" s="452"/>
      <c r="K21" s="450" t="s">
        <v>107</v>
      </c>
      <c r="L21" s="451"/>
      <c r="M21" s="451"/>
      <c r="N21" s="452"/>
      <c r="O21" s="450" t="s">
        <v>108</v>
      </c>
      <c r="P21" s="451"/>
      <c r="Q21" s="451"/>
      <c r="R21" s="452"/>
      <c r="S21" s="450" t="s">
        <v>104</v>
      </c>
      <c r="T21" s="451"/>
      <c r="U21" s="451"/>
      <c r="V21" s="451"/>
      <c r="W21" s="452"/>
    </row>
    <row r="22" spans="1:25" ht="16.5" thickBot="1" x14ac:dyDescent="0.3">
      <c r="A22" s="453"/>
      <c r="B22" s="418"/>
      <c r="C22" s="279" t="s">
        <v>1</v>
      </c>
      <c r="D22" s="280" t="s">
        <v>103</v>
      </c>
      <c r="E22" s="275" t="s">
        <v>21</v>
      </c>
      <c r="F22" s="281" t="s">
        <v>433</v>
      </c>
      <c r="G22" s="279" t="s">
        <v>1</v>
      </c>
      <c r="H22" s="280" t="s">
        <v>103</v>
      </c>
      <c r="I22" s="275" t="s">
        <v>21</v>
      </c>
      <c r="J22" s="281" t="s">
        <v>433</v>
      </c>
      <c r="K22" s="279" t="s">
        <v>1</v>
      </c>
      <c r="L22" s="280" t="s">
        <v>103</v>
      </c>
      <c r="M22" s="275" t="s">
        <v>21</v>
      </c>
      <c r="N22" s="281" t="s">
        <v>433</v>
      </c>
      <c r="O22" s="279" t="s">
        <v>1</v>
      </c>
      <c r="P22" s="280" t="s">
        <v>103</v>
      </c>
      <c r="Q22" s="275" t="s">
        <v>21</v>
      </c>
      <c r="R22" s="281" t="s">
        <v>433</v>
      </c>
      <c r="S22" s="279" t="s">
        <v>1</v>
      </c>
      <c r="T22" s="280" t="s">
        <v>103</v>
      </c>
      <c r="U22" s="275" t="s">
        <v>21</v>
      </c>
      <c r="V22" s="281" t="s">
        <v>433</v>
      </c>
      <c r="W22" s="275" t="s">
        <v>529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431</v>
      </c>
      <c r="G23" s="134">
        <v>15075</v>
      </c>
      <c r="H23" s="135">
        <v>4834910.84</v>
      </c>
      <c r="I23" s="132">
        <v>320.72000000000003</v>
      </c>
      <c r="J23" s="133">
        <v>295.01</v>
      </c>
      <c r="K23" s="134">
        <v>827</v>
      </c>
      <c r="L23" s="135">
        <v>643989.13</v>
      </c>
      <c r="M23" s="132">
        <v>778.71</v>
      </c>
      <c r="N23" s="133">
        <v>795.24</v>
      </c>
      <c r="O23" s="134">
        <v>622</v>
      </c>
      <c r="P23" s="135">
        <v>492983.63</v>
      </c>
      <c r="Q23" s="132">
        <v>792.58</v>
      </c>
      <c r="R23" s="133">
        <v>795.24</v>
      </c>
      <c r="S23" s="134">
        <v>16524</v>
      </c>
      <c r="T23" s="271">
        <v>5971883.5999999996</v>
      </c>
      <c r="U23" s="282">
        <v>361.41</v>
      </c>
      <c r="V23" s="273">
        <v>375.57</v>
      </c>
      <c r="W23" s="111">
        <v>1.42</v>
      </c>
    </row>
    <row r="24" spans="1:25" x14ac:dyDescent="0.25">
      <c r="A24" s="52">
        <v>2</v>
      </c>
      <c r="B24" s="116" t="s">
        <v>77</v>
      </c>
      <c r="C24" s="118">
        <v>2158</v>
      </c>
      <c r="D24" s="119">
        <v>2648431.86</v>
      </c>
      <c r="E24" s="116">
        <v>1227.26</v>
      </c>
      <c r="F24" s="117">
        <v>1179.8599999999999</v>
      </c>
      <c r="G24" s="118">
        <v>3432</v>
      </c>
      <c r="H24" s="119">
        <v>1987350.75</v>
      </c>
      <c r="I24" s="116">
        <v>579.05999999999995</v>
      </c>
      <c r="J24" s="117">
        <v>449.33</v>
      </c>
      <c r="K24" s="118">
        <v>10813</v>
      </c>
      <c r="L24" s="119">
        <v>6956203.7999999998</v>
      </c>
      <c r="M24" s="116">
        <v>643.32000000000005</v>
      </c>
      <c r="N24" s="117">
        <v>521.33000000000004</v>
      </c>
      <c r="O24" s="118">
        <v>818</v>
      </c>
      <c r="P24" s="119">
        <v>641053.17000000004</v>
      </c>
      <c r="Q24" s="116">
        <v>783.68</v>
      </c>
      <c r="R24" s="117">
        <v>795.24</v>
      </c>
      <c r="S24" s="118">
        <v>17221</v>
      </c>
      <c r="T24" s="272">
        <v>12233039.58</v>
      </c>
      <c r="U24" s="276">
        <v>710.36</v>
      </c>
      <c r="V24" s="274">
        <v>569</v>
      </c>
      <c r="W24" s="113">
        <v>1.48</v>
      </c>
    </row>
    <row r="25" spans="1:25" x14ac:dyDescent="0.25">
      <c r="A25" s="52">
        <v>3</v>
      </c>
      <c r="B25" s="116" t="s">
        <v>95</v>
      </c>
      <c r="C25" s="118">
        <v>6338</v>
      </c>
      <c r="D25" s="119">
        <v>9046965.8100000005</v>
      </c>
      <c r="E25" s="116">
        <v>1427.42</v>
      </c>
      <c r="F25" s="117">
        <v>1401.55</v>
      </c>
      <c r="G25" s="118">
        <v>1987</v>
      </c>
      <c r="H25" s="119">
        <v>1115716</v>
      </c>
      <c r="I25" s="116">
        <v>561.51</v>
      </c>
      <c r="J25" s="117">
        <v>438.92</v>
      </c>
      <c r="K25" s="118">
        <v>8092</v>
      </c>
      <c r="L25" s="119">
        <v>5423880.0499999998</v>
      </c>
      <c r="M25" s="116">
        <v>670.28</v>
      </c>
      <c r="N25" s="117">
        <v>565.96</v>
      </c>
      <c r="O25" s="118">
        <v>199</v>
      </c>
      <c r="P25" s="119">
        <v>155033.01999999999</v>
      </c>
      <c r="Q25" s="116">
        <v>779.06</v>
      </c>
      <c r="R25" s="117">
        <v>795.24</v>
      </c>
      <c r="S25" s="118">
        <v>16616</v>
      </c>
      <c r="T25" s="272">
        <v>15741594.880000001</v>
      </c>
      <c r="U25" s="276">
        <v>947.38</v>
      </c>
      <c r="V25" s="274">
        <v>801.21</v>
      </c>
      <c r="W25" s="113">
        <v>1.43</v>
      </c>
    </row>
    <row r="26" spans="1:25" x14ac:dyDescent="0.25">
      <c r="A26" s="52">
        <v>4</v>
      </c>
      <c r="B26" s="359" t="s">
        <v>96</v>
      </c>
      <c r="C26" s="360">
        <v>23613</v>
      </c>
      <c r="D26" s="361">
        <v>35961122.869999997</v>
      </c>
      <c r="E26" s="116">
        <v>1522.94</v>
      </c>
      <c r="F26" s="117">
        <v>1504.46</v>
      </c>
      <c r="G26" s="118">
        <v>2738</v>
      </c>
      <c r="H26" s="119">
        <v>1577203.27</v>
      </c>
      <c r="I26" s="116">
        <v>576.04</v>
      </c>
      <c r="J26" s="117">
        <v>465.05</v>
      </c>
      <c r="K26" s="118">
        <v>12728</v>
      </c>
      <c r="L26" s="119">
        <v>9215124.1999999993</v>
      </c>
      <c r="M26" s="116">
        <v>724</v>
      </c>
      <c r="N26" s="117">
        <v>602.80999999999995</v>
      </c>
      <c r="O26" s="118">
        <v>178</v>
      </c>
      <c r="P26" s="119">
        <v>138478.66</v>
      </c>
      <c r="Q26" s="116">
        <v>777.97</v>
      </c>
      <c r="R26" s="117">
        <v>795.24</v>
      </c>
      <c r="S26" s="118">
        <v>39257</v>
      </c>
      <c r="T26" s="272">
        <v>46891929</v>
      </c>
      <c r="U26" s="276">
        <v>1194.49</v>
      </c>
      <c r="V26" s="274">
        <v>1283.7</v>
      </c>
      <c r="W26" s="113">
        <v>3.37</v>
      </c>
    </row>
    <row r="27" spans="1:25" x14ac:dyDescent="0.25">
      <c r="A27" s="52">
        <v>5</v>
      </c>
      <c r="B27" s="116" t="s">
        <v>97</v>
      </c>
      <c r="C27" s="118">
        <v>107958</v>
      </c>
      <c r="D27" s="119">
        <v>148912507.05000001</v>
      </c>
      <c r="E27" s="116">
        <v>1379.36</v>
      </c>
      <c r="F27" s="117">
        <v>1310.3599999999999</v>
      </c>
      <c r="G27" s="118">
        <v>2652</v>
      </c>
      <c r="H27" s="119">
        <v>1602700.98</v>
      </c>
      <c r="I27" s="116">
        <v>604.34</v>
      </c>
      <c r="J27" s="117">
        <v>497.7</v>
      </c>
      <c r="K27" s="118">
        <v>17183</v>
      </c>
      <c r="L27" s="119">
        <v>13027635.49</v>
      </c>
      <c r="M27" s="116">
        <v>758.17</v>
      </c>
      <c r="N27" s="117">
        <v>640.11</v>
      </c>
      <c r="O27" s="118">
        <v>127</v>
      </c>
      <c r="P27" s="119">
        <v>97922.96</v>
      </c>
      <c r="Q27" s="116">
        <v>771.05</v>
      </c>
      <c r="R27" s="117">
        <v>795.24</v>
      </c>
      <c r="S27" s="118">
        <v>127920</v>
      </c>
      <c r="T27" s="272">
        <v>163640766.47999999</v>
      </c>
      <c r="U27" s="276">
        <v>1279.24</v>
      </c>
      <c r="V27" s="274">
        <v>1205.7</v>
      </c>
      <c r="W27" s="113">
        <v>10.99</v>
      </c>
    </row>
    <row r="28" spans="1:25" x14ac:dyDescent="0.25">
      <c r="A28" s="52">
        <v>6</v>
      </c>
      <c r="B28" s="116" t="s">
        <v>98</v>
      </c>
      <c r="C28" s="118">
        <v>205388</v>
      </c>
      <c r="D28" s="119">
        <v>261870070.61000001</v>
      </c>
      <c r="E28" s="116">
        <v>1275</v>
      </c>
      <c r="F28" s="117">
        <v>1233.49</v>
      </c>
      <c r="G28" s="118">
        <v>1859</v>
      </c>
      <c r="H28" s="119">
        <v>1284896.68</v>
      </c>
      <c r="I28" s="116">
        <v>691.18</v>
      </c>
      <c r="J28" s="117">
        <v>535.61</v>
      </c>
      <c r="K28" s="118">
        <v>17746</v>
      </c>
      <c r="L28" s="119">
        <v>13572271.02</v>
      </c>
      <c r="M28" s="116">
        <v>764.81</v>
      </c>
      <c r="N28" s="117">
        <v>658.22</v>
      </c>
      <c r="O28" s="118">
        <v>1614</v>
      </c>
      <c r="P28" s="119">
        <v>619068.88</v>
      </c>
      <c r="Q28" s="116">
        <v>383.56</v>
      </c>
      <c r="R28" s="117">
        <v>399.54</v>
      </c>
      <c r="S28" s="118">
        <v>226607</v>
      </c>
      <c r="T28" s="272">
        <v>277346307.19</v>
      </c>
      <c r="U28" s="276">
        <v>1223.9100000000001</v>
      </c>
      <c r="V28" s="274">
        <v>1181.0999999999999</v>
      </c>
      <c r="W28" s="113">
        <v>19.47</v>
      </c>
    </row>
    <row r="29" spans="1:25" x14ac:dyDescent="0.25">
      <c r="A29" s="52">
        <v>7</v>
      </c>
      <c r="B29" s="116" t="s">
        <v>99</v>
      </c>
      <c r="C29" s="118">
        <v>215403</v>
      </c>
      <c r="D29" s="119">
        <v>266889160.69</v>
      </c>
      <c r="E29" s="116">
        <v>1239.02</v>
      </c>
      <c r="F29" s="117">
        <v>1243.76</v>
      </c>
      <c r="G29" s="118">
        <v>1149</v>
      </c>
      <c r="H29" s="119">
        <v>911359.99</v>
      </c>
      <c r="I29" s="116">
        <v>793.18</v>
      </c>
      <c r="J29" s="117">
        <v>648.85</v>
      </c>
      <c r="K29" s="118">
        <v>14556</v>
      </c>
      <c r="L29" s="119">
        <v>10928618.310000001</v>
      </c>
      <c r="M29" s="116">
        <v>750.8</v>
      </c>
      <c r="N29" s="117">
        <v>651.82000000000005</v>
      </c>
      <c r="O29" s="118">
        <v>3972</v>
      </c>
      <c r="P29" s="119">
        <v>1395379.26</v>
      </c>
      <c r="Q29" s="116">
        <v>351.3</v>
      </c>
      <c r="R29" s="117">
        <v>399.54</v>
      </c>
      <c r="S29" s="118">
        <v>235080</v>
      </c>
      <c r="T29" s="272">
        <v>280124518.25</v>
      </c>
      <c r="U29" s="276">
        <v>1191.6099999999999</v>
      </c>
      <c r="V29" s="274">
        <v>1199.43</v>
      </c>
      <c r="W29" s="113">
        <v>20.2</v>
      </c>
    </row>
    <row r="30" spans="1:25" x14ac:dyDescent="0.25">
      <c r="A30" s="52">
        <v>8</v>
      </c>
      <c r="B30" s="116" t="s">
        <v>100</v>
      </c>
      <c r="C30" s="118">
        <v>193575</v>
      </c>
      <c r="D30" s="119">
        <v>224643497.33000001</v>
      </c>
      <c r="E30" s="116">
        <v>1160.5</v>
      </c>
      <c r="F30" s="117">
        <v>1155.2</v>
      </c>
      <c r="G30" s="118">
        <v>1153</v>
      </c>
      <c r="H30" s="119">
        <v>899456.79</v>
      </c>
      <c r="I30" s="116">
        <v>780.1</v>
      </c>
      <c r="J30" s="117">
        <v>668.83</v>
      </c>
      <c r="K30" s="118">
        <v>12261</v>
      </c>
      <c r="L30" s="119">
        <v>8764759.0299999993</v>
      </c>
      <c r="M30" s="116">
        <v>714.85</v>
      </c>
      <c r="N30" s="117">
        <v>625.27</v>
      </c>
      <c r="O30" s="118">
        <v>1345</v>
      </c>
      <c r="P30" s="119">
        <v>439533.81</v>
      </c>
      <c r="Q30" s="116">
        <v>326.79000000000002</v>
      </c>
      <c r="R30" s="117">
        <v>399.54</v>
      </c>
      <c r="S30" s="118">
        <v>208334</v>
      </c>
      <c r="T30" s="272">
        <v>234747246.96000001</v>
      </c>
      <c r="U30" s="276">
        <v>1126.78</v>
      </c>
      <c r="V30" s="274">
        <v>1108.6099999999999</v>
      </c>
      <c r="W30" s="113">
        <v>17.899999999999999</v>
      </c>
    </row>
    <row r="31" spans="1:25" x14ac:dyDescent="0.25">
      <c r="A31" s="52">
        <v>9</v>
      </c>
      <c r="B31" s="116" t="s">
        <v>101</v>
      </c>
      <c r="C31" s="118">
        <v>124782</v>
      </c>
      <c r="D31" s="119">
        <v>130520497.48999999</v>
      </c>
      <c r="E31" s="116">
        <v>1045.99</v>
      </c>
      <c r="F31" s="117">
        <v>962.91</v>
      </c>
      <c r="G31" s="118">
        <v>880</v>
      </c>
      <c r="H31" s="119">
        <v>704010.64</v>
      </c>
      <c r="I31" s="116">
        <v>800.01</v>
      </c>
      <c r="J31" s="117">
        <v>749.13</v>
      </c>
      <c r="K31" s="118">
        <v>7529</v>
      </c>
      <c r="L31" s="119">
        <v>5155763.92</v>
      </c>
      <c r="M31" s="116">
        <v>684.79</v>
      </c>
      <c r="N31" s="117">
        <v>600.29999999999995</v>
      </c>
      <c r="O31" s="118">
        <v>415</v>
      </c>
      <c r="P31" s="119">
        <v>98999.22</v>
      </c>
      <c r="Q31" s="116">
        <v>238.55</v>
      </c>
      <c r="R31" s="117">
        <v>193.09</v>
      </c>
      <c r="S31" s="118">
        <v>133606</v>
      </c>
      <c r="T31" s="272">
        <v>136479271.27000001</v>
      </c>
      <c r="U31" s="276">
        <v>1021.51</v>
      </c>
      <c r="V31" s="274">
        <v>940.01</v>
      </c>
      <c r="W31" s="113">
        <v>11.48</v>
      </c>
    </row>
    <row r="32" spans="1:25" x14ac:dyDescent="0.25">
      <c r="A32" s="284">
        <v>10</v>
      </c>
      <c r="B32" s="298" t="s">
        <v>109</v>
      </c>
      <c r="C32" s="299">
        <v>91138</v>
      </c>
      <c r="D32" s="300">
        <v>90115779.859999999</v>
      </c>
      <c r="E32" s="298">
        <v>988.78</v>
      </c>
      <c r="F32" s="301">
        <v>869.32</v>
      </c>
      <c r="G32" s="299">
        <v>754</v>
      </c>
      <c r="H32" s="300">
        <v>557734.76</v>
      </c>
      <c r="I32" s="298">
        <v>739.7</v>
      </c>
      <c r="J32" s="301">
        <v>698.62</v>
      </c>
      <c r="K32" s="299">
        <v>4594</v>
      </c>
      <c r="L32" s="300">
        <v>3079519.59</v>
      </c>
      <c r="M32" s="298">
        <v>670.34</v>
      </c>
      <c r="N32" s="301">
        <v>581.64</v>
      </c>
      <c r="O32" s="299">
        <v>209</v>
      </c>
      <c r="P32" s="300">
        <v>42674</v>
      </c>
      <c r="Q32" s="298">
        <v>204.18</v>
      </c>
      <c r="R32" s="301">
        <v>171.23</v>
      </c>
      <c r="S32" s="299">
        <v>96695</v>
      </c>
      <c r="T32" s="302">
        <v>93795708.209999993</v>
      </c>
      <c r="U32" s="303">
        <v>970.02</v>
      </c>
      <c r="V32" s="304">
        <v>843.28</v>
      </c>
      <c r="W32" s="305">
        <v>8.31</v>
      </c>
    </row>
    <row r="33" spans="1:23" x14ac:dyDescent="0.25">
      <c r="A33" s="35">
        <v>11</v>
      </c>
      <c r="B33" s="276" t="s">
        <v>110</v>
      </c>
      <c r="C33" s="306">
        <v>35626</v>
      </c>
      <c r="D33" s="290">
        <v>33219066.629999999</v>
      </c>
      <c r="E33" s="276">
        <v>932.44</v>
      </c>
      <c r="F33" s="307">
        <v>792.42</v>
      </c>
      <c r="G33" s="306">
        <v>484</v>
      </c>
      <c r="H33" s="290">
        <v>340853.63</v>
      </c>
      <c r="I33" s="276">
        <v>704.24</v>
      </c>
      <c r="J33" s="307">
        <v>526.30999999999995</v>
      </c>
      <c r="K33" s="306">
        <v>1551</v>
      </c>
      <c r="L33" s="290">
        <v>1067004.8600000001</v>
      </c>
      <c r="M33" s="276">
        <v>687.95</v>
      </c>
      <c r="N33" s="307">
        <v>600.29999999999995</v>
      </c>
      <c r="O33" s="306">
        <v>68</v>
      </c>
      <c r="P33" s="290">
        <v>15155.11</v>
      </c>
      <c r="Q33" s="276">
        <v>222.87</v>
      </c>
      <c r="R33" s="307">
        <v>170.26</v>
      </c>
      <c r="S33" s="306">
        <v>37729</v>
      </c>
      <c r="T33" s="290">
        <v>34642080.229999997</v>
      </c>
      <c r="U33" s="276">
        <v>918.18</v>
      </c>
      <c r="V33" s="307">
        <v>780.69</v>
      </c>
      <c r="W33" s="308">
        <v>3.24</v>
      </c>
    </row>
    <row r="34" spans="1:23" ht="15.75" thickBot="1" x14ac:dyDescent="0.3">
      <c r="A34" s="366">
        <v>12</v>
      </c>
      <c r="B34" s="303" t="s">
        <v>111</v>
      </c>
      <c r="C34" s="269">
        <v>7737</v>
      </c>
      <c r="D34" s="367">
        <v>6690004.0599999996</v>
      </c>
      <c r="E34" s="270">
        <v>864.67675584852009</v>
      </c>
      <c r="F34" s="365">
        <v>732.99</v>
      </c>
      <c r="G34" s="269">
        <v>119</v>
      </c>
      <c r="H34" s="367">
        <v>69033.69</v>
      </c>
      <c r="I34" s="270">
        <v>580.1150420168068</v>
      </c>
      <c r="J34" s="365">
        <v>443.79</v>
      </c>
      <c r="K34" s="269">
        <v>385</v>
      </c>
      <c r="L34" s="367">
        <v>255067.55</v>
      </c>
      <c r="M34" s="270">
        <v>662.51311688311682</v>
      </c>
      <c r="N34" s="365">
        <v>580.84</v>
      </c>
      <c r="O34" s="269">
        <v>6</v>
      </c>
      <c r="P34" s="367">
        <v>2015.14</v>
      </c>
      <c r="Q34" s="270">
        <v>335.85666666666668</v>
      </c>
      <c r="R34" s="365">
        <v>284.89999999999998</v>
      </c>
      <c r="S34" s="269">
        <v>8247</v>
      </c>
      <c r="T34" s="367">
        <v>7016120.4399999995</v>
      </c>
      <c r="U34" s="270">
        <v>850.74820419546495</v>
      </c>
      <c r="V34" s="365">
        <v>718.94</v>
      </c>
      <c r="W34" s="368">
        <v>0.70860499245598185</v>
      </c>
    </row>
    <row r="35" spans="1:23" ht="16.5" thickBot="1" x14ac:dyDescent="0.3">
      <c r="A35" s="369"/>
      <c r="B35" s="370" t="s">
        <v>528</v>
      </c>
      <c r="C35" s="125">
        <v>1013716</v>
      </c>
      <c r="D35" s="126">
        <v>1210517104.26</v>
      </c>
      <c r="E35" s="127">
        <v>1194.1383032920462</v>
      </c>
      <c r="F35" s="127">
        <v>1171.06</v>
      </c>
      <c r="G35" s="125">
        <v>32282</v>
      </c>
      <c r="H35" s="126">
        <v>15885228.020000001</v>
      </c>
      <c r="I35" s="127">
        <v>492.07694752493654</v>
      </c>
      <c r="J35" s="127">
        <v>400.6</v>
      </c>
      <c r="K35" s="125">
        <v>108265</v>
      </c>
      <c r="L35" s="126">
        <v>78089836.950000003</v>
      </c>
      <c r="M35" s="127">
        <v>721.28422805154025</v>
      </c>
      <c r="N35" s="127">
        <v>613.59</v>
      </c>
      <c r="O35" s="125">
        <v>9573</v>
      </c>
      <c r="P35" s="126">
        <v>4138296.8600000003</v>
      </c>
      <c r="Q35" s="127">
        <v>432.28840071033119</v>
      </c>
      <c r="R35" s="127">
        <v>399.54</v>
      </c>
      <c r="S35" s="125">
        <v>1163836</v>
      </c>
      <c r="T35" s="126">
        <v>1308630466.0900002</v>
      </c>
      <c r="U35" s="127">
        <v>1124.4113999652873</v>
      </c>
      <c r="V35" s="124">
        <v>1077.52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12" t="s">
        <v>718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6" t="s">
        <v>52</v>
      </c>
      <c r="B39" s="448" t="s">
        <v>102</v>
      </c>
      <c r="C39" s="450" t="s">
        <v>105</v>
      </c>
      <c r="D39" s="451"/>
      <c r="E39" s="451"/>
      <c r="F39" s="452"/>
      <c r="G39" s="450" t="s">
        <v>106</v>
      </c>
      <c r="H39" s="451"/>
      <c r="I39" s="451"/>
      <c r="J39" s="452"/>
      <c r="K39" s="450" t="s">
        <v>107</v>
      </c>
      <c r="L39" s="451"/>
      <c r="M39" s="451"/>
      <c r="N39" s="452"/>
      <c r="O39" s="450" t="s">
        <v>108</v>
      </c>
      <c r="P39" s="451"/>
      <c r="Q39" s="451"/>
      <c r="R39" s="452"/>
      <c r="S39" s="450" t="s">
        <v>104</v>
      </c>
      <c r="T39" s="451"/>
      <c r="U39" s="451"/>
      <c r="V39" s="451"/>
      <c r="W39" s="452"/>
    </row>
    <row r="40" spans="1:23" ht="16.5" thickBot="1" x14ac:dyDescent="0.3">
      <c r="A40" s="453"/>
      <c r="B40" s="418"/>
      <c r="C40" s="279" t="s">
        <v>1</v>
      </c>
      <c r="D40" s="280" t="s">
        <v>103</v>
      </c>
      <c r="E40" s="275" t="s">
        <v>21</v>
      </c>
      <c r="F40" s="281" t="s">
        <v>433</v>
      </c>
      <c r="G40" s="279" t="s">
        <v>1</v>
      </c>
      <c r="H40" s="280" t="s">
        <v>103</v>
      </c>
      <c r="I40" s="275" t="s">
        <v>21</v>
      </c>
      <c r="J40" s="281" t="s">
        <v>433</v>
      </c>
      <c r="K40" s="279" t="s">
        <v>1</v>
      </c>
      <c r="L40" s="280" t="s">
        <v>103</v>
      </c>
      <c r="M40" s="275" t="s">
        <v>21</v>
      </c>
      <c r="N40" s="281" t="s">
        <v>433</v>
      </c>
      <c r="O40" s="279" t="s">
        <v>1</v>
      </c>
      <c r="P40" s="280" t="s">
        <v>103</v>
      </c>
      <c r="Q40" s="275" t="s">
        <v>21</v>
      </c>
      <c r="R40" s="281" t="s">
        <v>433</v>
      </c>
      <c r="S40" s="279" t="s">
        <v>1</v>
      </c>
      <c r="T40" s="280" t="s">
        <v>103</v>
      </c>
      <c r="U40" s="275" t="s">
        <v>21</v>
      </c>
      <c r="V40" s="281" t="s">
        <v>433</v>
      </c>
      <c r="W40" s="275" t="s">
        <v>529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431</v>
      </c>
      <c r="G41" s="134">
        <v>14581</v>
      </c>
      <c r="H41" s="135">
        <v>4711125.05</v>
      </c>
      <c r="I41" s="132">
        <v>323.10000000000002</v>
      </c>
      <c r="J41" s="133">
        <v>327.25</v>
      </c>
      <c r="K41" s="134">
        <v>631</v>
      </c>
      <c r="L41" s="135">
        <v>491323.21</v>
      </c>
      <c r="M41" s="132">
        <v>778.64</v>
      </c>
      <c r="N41" s="133">
        <v>795.24</v>
      </c>
      <c r="O41" s="134">
        <v>429</v>
      </c>
      <c r="P41" s="135">
        <v>340527.54</v>
      </c>
      <c r="Q41" s="132">
        <v>793.77</v>
      </c>
      <c r="R41" s="133">
        <v>795.24</v>
      </c>
      <c r="S41" s="134">
        <v>15641</v>
      </c>
      <c r="T41" s="271">
        <v>5542975.7999999998</v>
      </c>
      <c r="U41" s="282">
        <v>354.39</v>
      </c>
      <c r="V41" s="277">
        <v>375.57</v>
      </c>
      <c r="W41" s="111">
        <v>1.18</v>
      </c>
    </row>
    <row r="42" spans="1:23" x14ac:dyDescent="0.25">
      <c r="A42" s="52">
        <v>2</v>
      </c>
      <c r="B42" s="116" t="s">
        <v>77</v>
      </c>
      <c r="C42" s="118">
        <v>1388</v>
      </c>
      <c r="D42" s="119">
        <v>1351689.68</v>
      </c>
      <c r="E42" s="116">
        <v>973.84</v>
      </c>
      <c r="F42" s="117">
        <v>837.54</v>
      </c>
      <c r="G42" s="118">
        <v>12548</v>
      </c>
      <c r="H42" s="119">
        <v>6392067.6100000003</v>
      </c>
      <c r="I42" s="116">
        <v>509.41</v>
      </c>
      <c r="J42" s="117">
        <v>435.77</v>
      </c>
      <c r="K42" s="118">
        <v>6938</v>
      </c>
      <c r="L42" s="119">
        <v>4225706.96</v>
      </c>
      <c r="M42" s="116">
        <v>609.07000000000005</v>
      </c>
      <c r="N42" s="117">
        <v>479.88</v>
      </c>
      <c r="O42" s="118">
        <v>720</v>
      </c>
      <c r="P42" s="119">
        <v>570858.72</v>
      </c>
      <c r="Q42" s="116">
        <v>792.86</v>
      </c>
      <c r="R42" s="117">
        <v>795.24</v>
      </c>
      <c r="S42" s="118">
        <v>21594</v>
      </c>
      <c r="T42" s="272">
        <v>12540322.970000001</v>
      </c>
      <c r="U42" s="276">
        <v>580.73</v>
      </c>
      <c r="V42" s="278">
        <v>472.4</v>
      </c>
      <c r="W42" s="113">
        <v>1.63</v>
      </c>
    </row>
    <row r="43" spans="1:23" x14ac:dyDescent="0.25">
      <c r="A43" s="52">
        <v>3</v>
      </c>
      <c r="B43" s="116" t="s">
        <v>95</v>
      </c>
      <c r="C43" s="118">
        <v>3901</v>
      </c>
      <c r="D43" s="119">
        <v>4492882.5999999996</v>
      </c>
      <c r="E43" s="116">
        <v>1151.73</v>
      </c>
      <c r="F43" s="117">
        <v>1106.02</v>
      </c>
      <c r="G43" s="118">
        <v>12917</v>
      </c>
      <c r="H43" s="119">
        <v>7430434.9199999999</v>
      </c>
      <c r="I43" s="116">
        <v>575.24</v>
      </c>
      <c r="J43" s="117">
        <v>502.03</v>
      </c>
      <c r="K43" s="118">
        <v>5538</v>
      </c>
      <c r="L43" s="119">
        <v>3423106.75</v>
      </c>
      <c r="M43" s="116">
        <v>618.11</v>
      </c>
      <c r="N43" s="117">
        <v>499.66</v>
      </c>
      <c r="O43" s="118">
        <v>187</v>
      </c>
      <c r="P43" s="119">
        <v>148149.07999999999</v>
      </c>
      <c r="Q43" s="116">
        <v>792.24</v>
      </c>
      <c r="R43" s="117">
        <v>795.24</v>
      </c>
      <c r="S43" s="118">
        <v>22543</v>
      </c>
      <c r="T43" s="272">
        <v>15494573.35</v>
      </c>
      <c r="U43" s="276">
        <v>687.33</v>
      </c>
      <c r="V43" s="278">
        <v>557.55999999999995</v>
      </c>
      <c r="W43" s="113">
        <v>1.7</v>
      </c>
    </row>
    <row r="44" spans="1:23" x14ac:dyDescent="0.25">
      <c r="A44" s="52">
        <v>4</v>
      </c>
      <c r="B44" s="359" t="s">
        <v>96</v>
      </c>
      <c r="C44" s="360">
        <v>34371</v>
      </c>
      <c r="D44" s="361">
        <v>37428721.049999997</v>
      </c>
      <c r="E44" s="116">
        <v>1088.96</v>
      </c>
      <c r="F44" s="117">
        <v>1059.56</v>
      </c>
      <c r="G44" s="118">
        <v>21948</v>
      </c>
      <c r="H44" s="119">
        <v>13892231.82</v>
      </c>
      <c r="I44" s="116">
        <v>632.96</v>
      </c>
      <c r="J44" s="117">
        <v>544.12</v>
      </c>
      <c r="K44" s="118">
        <v>7933</v>
      </c>
      <c r="L44" s="119">
        <v>4990751.82</v>
      </c>
      <c r="M44" s="116">
        <v>629.11</v>
      </c>
      <c r="N44" s="117">
        <v>508.15</v>
      </c>
      <c r="O44" s="118">
        <v>185</v>
      </c>
      <c r="P44" s="119">
        <v>145373.88</v>
      </c>
      <c r="Q44" s="116">
        <v>785.8</v>
      </c>
      <c r="R44" s="117">
        <v>795.24</v>
      </c>
      <c r="S44" s="118">
        <v>64437</v>
      </c>
      <c r="T44" s="272">
        <v>56457078.57</v>
      </c>
      <c r="U44" s="276">
        <v>876.16</v>
      </c>
      <c r="V44" s="278">
        <v>807.08</v>
      </c>
      <c r="W44" s="113">
        <v>4.8600000000000003</v>
      </c>
    </row>
    <row r="45" spans="1:23" x14ac:dyDescent="0.25">
      <c r="A45" s="52">
        <v>5</v>
      </c>
      <c r="B45" s="116" t="s">
        <v>97</v>
      </c>
      <c r="C45" s="118">
        <v>95882</v>
      </c>
      <c r="D45" s="119">
        <v>105173475.65000001</v>
      </c>
      <c r="E45" s="116">
        <v>1096.9100000000001</v>
      </c>
      <c r="F45" s="117">
        <v>1057.8800000000001</v>
      </c>
      <c r="G45" s="118">
        <v>31669</v>
      </c>
      <c r="H45" s="119">
        <v>21585156.850000001</v>
      </c>
      <c r="I45" s="116">
        <v>681.59</v>
      </c>
      <c r="J45" s="117">
        <v>596.86</v>
      </c>
      <c r="K45" s="118">
        <v>9694</v>
      </c>
      <c r="L45" s="119">
        <v>5902636.4400000004</v>
      </c>
      <c r="M45" s="116">
        <v>608.9</v>
      </c>
      <c r="N45" s="117">
        <v>500.01</v>
      </c>
      <c r="O45" s="118">
        <v>170</v>
      </c>
      <c r="P45" s="119">
        <v>133408.88</v>
      </c>
      <c r="Q45" s="116">
        <v>784.76</v>
      </c>
      <c r="R45" s="117">
        <v>795.24</v>
      </c>
      <c r="S45" s="118">
        <v>137415</v>
      </c>
      <c r="T45" s="272">
        <v>132794677.81999999</v>
      </c>
      <c r="U45" s="276">
        <v>966.38</v>
      </c>
      <c r="V45" s="278">
        <v>899.92</v>
      </c>
      <c r="W45" s="113">
        <v>10.36</v>
      </c>
    </row>
    <row r="46" spans="1:23" x14ac:dyDescent="0.25">
      <c r="A46" s="52">
        <v>6</v>
      </c>
      <c r="B46" s="116" t="s">
        <v>98</v>
      </c>
      <c r="C46" s="118">
        <v>164165</v>
      </c>
      <c r="D46" s="119">
        <v>166284750.06</v>
      </c>
      <c r="E46" s="116">
        <v>1012.91</v>
      </c>
      <c r="F46" s="117">
        <v>934.33</v>
      </c>
      <c r="G46" s="118">
        <v>36504</v>
      </c>
      <c r="H46" s="119">
        <v>27158896.52</v>
      </c>
      <c r="I46" s="116">
        <v>744</v>
      </c>
      <c r="J46" s="117">
        <v>672.03</v>
      </c>
      <c r="K46" s="118">
        <v>9673</v>
      </c>
      <c r="L46" s="119">
        <v>5689679.6500000004</v>
      </c>
      <c r="M46" s="116">
        <v>588.20000000000005</v>
      </c>
      <c r="N46" s="117">
        <v>497.39</v>
      </c>
      <c r="O46" s="118">
        <v>2006</v>
      </c>
      <c r="P46" s="119">
        <v>790767.53</v>
      </c>
      <c r="Q46" s="116">
        <v>394.2</v>
      </c>
      <c r="R46" s="117">
        <v>399.54</v>
      </c>
      <c r="S46" s="118">
        <v>212348</v>
      </c>
      <c r="T46" s="272">
        <v>199924093.75999999</v>
      </c>
      <c r="U46" s="276">
        <v>941.49</v>
      </c>
      <c r="V46" s="278">
        <v>837.59</v>
      </c>
      <c r="W46" s="113">
        <v>16.010000000000002</v>
      </c>
    </row>
    <row r="47" spans="1:23" x14ac:dyDescent="0.25">
      <c r="A47" s="52">
        <v>7</v>
      </c>
      <c r="B47" s="116" t="s">
        <v>99</v>
      </c>
      <c r="C47" s="118">
        <v>176400</v>
      </c>
      <c r="D47" s="119">
        <v>171132793.31999999</v>
      </c>
      <c r="E47" s="116">
        <v>970.14</v>
      </c>
      <c r="F47" s="117">
        <v>839.12</v>
      </c>
      <c r="G47" s="118">
        <v>37974</v>
      </c>
      <c r="H47" s="119">
        <v>29079155.920000002</v>
      </c>
      <c r="I47" s="116">
        <v>765.76</v>
      </c>
      <c r="J47" s="117">
        <v>696.51</v>
      </c>
      <c r="K47" s="118">
        <v>8068</v>
      </c>
      <c r="L47" s="119">
        <v>4681632.53</v>
      </c>
      <c r="M47" s="116">
        <v>580.27</v>
      </c>
      <c r="N47" s="117">
        <v>502.56</v>
      </c>
      <c r="O47" s="118">
        <v>5654</v>
      </c>
      <c r="P47" s="119">
        <v>1966052</v>
      </c>
      <c r="Q47" s="116">
        <v>347.73</v>
      </c>
      <c r="R47" s="117">
        <v>399.54</v>
      </c>
      <c r="S47" s="118">
        <v>228096</v>
      </c>
      <c r="T47" s="272">
        <v>206859633.77000001</v>
      </c>
      <c r="U47" s="276">
        <v>906.9</v>
      </c>
      <c r="V47" s="278">
        <v>768.02</v>
      </c>
      <c r="W47" s="113">
        <v>17.2</v>
      </c>
    </row>
    <row r="48" spans="1:23" x14ac:dyDescent="0.25">
      <c r="A48" s="52">
        <v>8</v>
      </c>
      <c r="B48" s="116" t="s">
        <v>100</v>
      </c>
      <c r="C48" s="118">
        <v>162735</v>
      </c>
      <c r="D48" s="119">
        <v>148253470.53999999</v>
      </c>
      <c r="E48" s="116">
        <v>911.01</v>
      </c>
      <c r="F48" s="117">
        <v>754.47</v>
      </c>
      <c r="G48" s="118">
        <v>53061</v>
      </c>
      <c r="H48" s="119">
        <v>39779731.960000001</v>
      </c>
      <c r="I48" s="116">
        <v>749.7</v>
      </c>
      <c r="J48" s="117">
        <v>671.31</v>
      </c>
      <c r="K48" s="118">
        <v>7723</v>
      </c>
      <c r="L48" s="119">
        <v>4335805.0199999996</v>
      </c>
      <c r="M48" s="116">
        <v>561.41</v>
      </c>
      <c r="N48" s="117">
        <v>505.43</v>
      </c>
      <c r="O48" s="118">
        <v>2290</v>
      </c>
      <c r="P48" s="119">
        <v>786502.09</v>
      </c>
      <c r="Q48" s="116">
        <v>343.45</v>
      </c>
      <c r="R48" s="117">
        <v>399.54</v>
      </c>
      <c r="S48" s="118">
        <v>225809</v>
      </c>
      <c r="T48" s="272">
        <v>193155509.61000001</v>
      </c>
      <c r="U48" s="276">
        <v>855.39</v>
      </c>
      <c r="V48" s="278">
        <v>707.34</v>
      </c>
      <c r="W48" s="113">
        <v>17.03</v>
      </c>
    </row>
    <row r="49" spans="1:23" x14ac:dyDescent="0.25">
      <c r="A49" s="52">
        <v>9</v>
      </c>
      <c r="B49" s="116" t="s">
        <v>101</v>
      </c>
      <c r="C49" s="118">
        <v>116695</v>
      </c>
      <c r="D49" s="119">
        <v>99230823.180000007</v>
      </c>
      <c r="E49" s="116">
        <v>850.34</v>
      </c>
      <c r="F49" s="117">
        <v>671.08</v>
      </c>
      <c r="G49" s="118">
        <v>45345</v>
      </c>
      <c r="H49" s="119">
        <v>33074136.739999998</v>
      </c>
      <c r="I49" s="116">
        <v>729.39</v>
      </c>
      <c r="J49" s="117">
        <v>633.99</v>
      </c>
      <c r="K49" s="118">
        <v>5845</v>
      </c>
      <c r="L49" s="119">
        <v>3295871.58</v>
      </c>
      <c r="M49" s="116">
        <v>563.88</v>
      </c>
      <c r="N49" s="117">
        <v>499.47</v>
      </c>
      <c r="O49" s="118">
        <v>850</v>
      </c>
      <c r="P49" s="119">
        <v>262502.02</v>
      </c>
      <c r="Q49" s="116">
        <v>308.83</v>
      </c>
      <c r="R49" s="117">
        <v>194.06</v>
      </c>
      <c r="S49" s="118">
        <v>168735</v>
      </c>
      <c r="T49" s="272">
        <v>135863333.52000001</v>
      </c>
      <c r="U49" s="276">
        <v>805.19</v>
      </c>
      <c r="V49" s="278">
        <v>650.79999999999995</v>
      </c>
      <c r="W49" s="113">
        <v>12.73</v>
      </c>
    </row>
    <row r="50" spans="1:23" x14ac:dyDescent="0.25">
      <c r="A50" s="52">
        <v>10</v>
      </c>
      <c r="B50" s="116" t="s">
        <v>109</v>
      </c>
      <c r="C50" s="118">
        <v>97171</v>
      </c>
      <c r="D50" s="119">
        <v>79694263.439999998</v>
      </c>
      <c r="E50" s="116">
        <v>820.14</v>
      </c>
      <c r="F50" s="117">
        <v>617.38</v>
      </c>
      <c r="G50" s="118">
        <v>43698</v>
      </c>
      <c r="H50" s="119">
        <v>31798060.100000001</v>
      </c>
      <c r="I50" s="116">
        <v>727.68</v>
      </c>
      <c r="J50" s="117">
        <v>624.04</v>
      </c>
      <c r="K50" s="118">
        <v>4421</v>
      </c>
      <c r="L50" s="119">
        <v>2591089.2400000002</v>
      </c>
      <c r="M50" s="116">
        <v>586.09</v>
      </c>
      <c r="N50" s="117">
        <v>447.67</v>
      </c>
      <c r="O50" s="118">
        <v>554</v>
      </c>
      <c r="P50" s="119">
        <v>170497.81</v>
      </c>
      <c r="Q50" s="116">
        <v>307.76</v>
      </c>
      <c r="R50" s="117">
        <v>194.06</v>
      </c>
      <c r="S50" s="118">
        <v>145844</v>
      </c>
      <c r="T50" s="272">
        <v>114253910.59</v>
      </c>
      <c r="U50" s="276">
        <v>783.4</v>
      </c>
      <c r="V50" s="278">
        <v>610.76</v>
      </c>
      <c r="W50" s="113">
        <v>11</v>
      </c>
    </row>
    <row r="51" spans="1:23" x14ac:dyDescent="0.25">
      <c r="A51" s="52">
        <v>11</v>
      </c>
      <c r="B51" s="116" t="s">
        <v>110</v>
      </c>
      <c r="C51" s="118">
        <v>41334</v>
      </c>
      <c r="D51" s="119">
        <v>32230521.32</v>
      </c>
      <c r="E51" s="116">
        <v>779.76</v>
      </c>
      <c r="F51" s="117">
        <v>514.61</v>
      </c>
      <c r="G51" s="118">
        <v>22184</v>
      </c>
      <c r="H51" s="119">
        <v>16288711.369999999</v>
      </c>
      <c r="I51" s="116">
        <v>734.25</v>
      </c>
      <c r="J51" s="117">
        <v>623.48</v>
      </c>
      <c r="K51" s="118">
        <v>1807</v>
      </c>
      <c r="L51" s="119">
        <v>1129736.68</v>
      </c>
      <c r="M51" s="116">
        <v>625.20000000000005</v>
      </c>
      <c r="N51" s="117">
        <v>424.21</v>
      </c>
      <c r="O51" s="118">
        <v>202</v>
      </c>
      <c r="P51" s="119">
        <v>58842.9</v>
      </c>
      <c r="Q51" s="116">
        <v>291.3</v>
      </c>
      <c r="R51" s="117">
        <v>182.16</v>
      </c>
      <c r="S51" s="118">
        <v>65527</v>
      </c>
      <c r="T51" s="272">
        <v>49707812.270000003</v>
      </c>
      <c r="U51" s="276">
        <v>758.59</v>
      </c>
      <c r="V51" s="278">
        <v>558.85</v>
      </c>
      <c r="W51" s="113">
        <v>4.9400000000000004</v>
      </c>
    </row>
    <row r="52" spans="1:23" ht="15.75" thickBot="1" x14ac:dyDescent="0.3">
      <c r="A52" s="284">
        <v>12</v>
      </c>
      <c r="B52" s="303" t="s">
        <v>111</v>
      </c>
      <c r="C52" s="269">
        <v>10891</v>
      </c>
      <c r="D52" s="367">
        <v>7904873.4699999997</v>
      </c>
      <c r="E52" s="270">
        <v>725.81704802130196</v>
      </c>
      <c r="F52" s="301">
        <v>457.63</v>
      </c>
      <c r="G52" s="269">
        <v>6391</v>
      </c>
      <c r="H52" s="367">
        <v>4632126.2699999996</v>
      </c>
      <c r="I52" s="270">
        <v>724.78896416836164</v>
      </c>
      <c r="J52" s="301">
        <v>588.91999999999996</v>
      </c>
      <c r="K52" s="269">
        <v>654</v>
      </c>
      <c r="L52" s="367">
        <v>406172.25</v>
      </c>
      <c r="M52" s="270">
        <v>621.05848623853205</v>
      </c>
      <c r="N52" s="301">
        <v>424.68</v>
      </c>
      <c r="O52" s="269">
        <v>44</v>
      </c>
      <c r="P52" s="367">
        <v>8989.67</v>
      </c>
      <c r="Q52" s="270">
        <v>204.31068181818182</v>
      </c>
      <c r="R52" s="301">
        <v>170.26</v>
      </c>
      <c r="S52" s="269">
        <v>17980</v>
      </c>
      <c r="T52" s="367">
        <v>12952161.659999998</v>
      </c>
      <c r="U52" s="270">
        <v>720.36494215795324</v>
      </c>
      <c r="V52" s="298">
        <v>512.95000000000005</v>
      </c>
      <c r="W52" s="270">
        <v>1.3559894688337359</v>
      </c>
    </row>
    <row r="53" spans="1:23" ht="16.5" thickBot="1" x14ac:dyDescent="0.3">
      <c r="A53" s="369"/>
      <c r="B53" s="370" t="s">
        <v>528</v>
      </c>
      <c r="C53" s="125">
        <v>904933</v>
      </c>
      <c r="D53" s="126">
        <v>853178264.31000006</v>
      </c>
      <c r="E53" s="127">
        <v>942.80821266325802</v>
      </c>
      <c r="F53" s="127">
        <v>823.42</v>
      </c>
      <c r="G53" s="125">
        <v>338820</v>
      </c>
      <c r="H53" s="126">
        <v>235821835.13000003</v>
      </c>
      <c r="I53" s="127">
        <v>696.00919405584091</v>
      </c>
      <c r="J53" s="127">
        <v>601.46</v>
      </c>
      <c r="K53" s="125">
        <v>68925</v>
      </c>
      <c r="L53" s="126">
        <v>41163512.129999995</v>
      </c>
      <c r="M53" s="127">
        <v>597.2217936887921</v>
      </c>
      <c r="N53" s="127">
        <v>498.17</v>
      </c>
      <c r="O53" s="125">
        <v>13291</v>
      </c>
      <c r="P53" s="126">
        <v>5382472.1200000001</v>
      </c>
      <c r="Q53" s="127">
        <v>404.97119253630279</v>
      </c>
      <c r="R53" s="127">
        <v>399.54</v>
      </c>
      <c r="S53" s="125">
        <v>1325969</v>
      </c>
      <c r="T53" s="126">
        <v>1135546083.6900001</v>
      </c>
      <c r="U53" s="127">
        <v>856.38961671803793</v>
      </c>
      <c r="V53" s="124">
        <v>718.06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  <c r="D58" s="8"/>
    </row>
    <row r="59" spans="1:23" x14ac:dyDescent="0.25">
      <c r="C59" s="8"/>
    </row>
    <row r="60" spans="1:23" x14ac:dyDescent="0.25">
      <c r="C60" s="8"/>
      <c r="D60" s="8"/>
      <c r="I60" s="8"/>
    </row>
    <row r="61" spans="1:23" x14ac:dyDescent="0.25">
      <c r="C61" s="8"/>
      <c r="D61" s="8"/>
    </row>
    <row r="62" spans="1:23" x14ac:dyDescent="0.25">
      <c r="C62" s="8"/>
    </row>
    <row r="63" spans="1:23" x14ac:dyDescent="0.25">
      <c r="C63" s="8"/>
      <c r="I63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H25" sqref="H25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12" t="s">
        <v>710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2" ht="15.75" customHeight="1" thickBot="1" x14ac:dyDescent="0.3"/>
    <row r="3" spans="1:12" ht="15.75" thickBot="1" x14ac:dyDescent="0.3">
      <c r="A3" s="466" t="s">
        <v>17</v>
      </c>
      <c r="B3" s="468" t="s">
        <v>420</v>
      </c>
      <c r="C3" s="470" t="s">
        <v>419</v>
      </c>
      <c r="D3" s="462" t="s">
        <v>5</v>
      </c>
      <c r="E3" s="463"/>
      <c r="F3" s="462" t="s">
        <v>6</v>
      </c>
      <c r="G3" s="463"/>
      <c r="H3" s="462" t="s">
        <v>45</v>
      </c>
      <c r="I3" s="463"/>
      <c r="J3" s="462" t="s">
        <v>8</v>
      </c>
      <c r="K3" s="463"/>
      <c r="L3" s="464" t="s">
        <v>492</v>
      </c>
    </row>
    <row r="4" spans="1:12" ht="15.75" thickBot="1" x14ac:dyDescent="0.3">
      <c r="A4" s="467"/>
      <c r="B4" s="469"/>
      <c r="C4" s="471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5"/>
    </row>
    <row r="5" spans="1:12" x14ac:dyDescent="0.25">
      <c r="A5" s="394">
        <v>1</v>
      </c>
      <c r="B5" s="139" t="s">
        <v>501</v>
      </c>
      <c r="C5" s="139" t="s">
        <v>502</v>
      </c>
      <c r="D5" s="139" t="s">
        <v>431</v>
      </c>
      <c r="E5" s="139" t="s">
        <v>431</v>
      </c>
      <c r="F5" s="243">
        <v>13</v>
      </c>
      <c r="G5" s="93">
        <v>4300.3599999999997</v>
      </c>
      <c r="H5" s="139" t="s">
        <v>431</v>
      </c>
      <c r="I5" s="93" t="s">
        <v>431</v>
      </c>
      <c r="J5" s="139" t="s">
        <v>431</v>
      </c>
      <c r="K5" s="139" t="s">
        <v>431</v>
      </c>
      <c r="L5" s="396">
        <v>13</v>
      </c>
    </row>
    <row r="6" spans="1:12" x14ac:dyDescent="0.25">
      <c r="A6" s="397">
        <v>2</v>
      </c>
      <c r="B6" s="7" t="s">
        <v>403</v>
      </c>
      <c r="C6" s="7" t="s">
        <v>556</v>
      </c>
      <c r="D6" s="7" t="s">
        <v>431</v>
      </c>
      <c r="E6" s="7" t="s">
        <v>431</v>
      </c>
      <c r="F6" s="6">
        <v>5</v>
      </c>
      <c r="G6" s="22">
        <v>1062.0999999999999</v>
      </c>
      <c r="H6" s="7" t="s">
        <v>431</v>
      </c>
      <c r="I6" s="22" t="s">
        <v>431</v>
      </c>
      <c r="J6" s="7" t="s">
        <v>431</v>
      </c>
      <c r="K6" s="7" t="s">
        <v>431</v>
      </c>
      <c r="L6" s="398">
        <v>5</v>
      </c>
    </row>
    <row r="7" spans="1:12" ht="15.75" thickBot="1" x14ac:dyDescent="0.3">
      <c r="A7" s="348">
        <v>3</v>
      </c>
      <c r="B7" s="96" t="s">
        <v>298</v>
      </c>
      <c r="C7" s="96" t="s">
        <v>491</v>
      </c>
      <c r="D7" s="96" t="s">
        <v>431</v>
      </c>
      <c r="E7" s="96" t="s">
        <v>431</v>
      </c>
      <c r="F7" s="198">
        <v>1</v>
      </c>
      <c r="G7" s="96">
        <v>44.98</v>
      </c>
      <c r="H7" s="96" t="s">
        <v>431</v>
      </c>
      <c r="I7" s="96" t="s">
        <v>431</v>
      </c>
      <c r="J7" s="96" t="s">
        <v>431</v>
      </c>
      <c r="K7" s="96" t="s">
        <v>431</v>
      </c>
      <c r="L7" s="399">
        <v>1</v>
      </c>
    </row>
    <row r="8" spans="1:12" x14ac:dyDescent="0.25">
      <c r="G8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H19" sqref="H19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12" t="s">
        <v>711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2" ht="15.75" thickBot="1" x14ac:dyDescent="0.3"/>
    <row r="3" spans="1:12" ht="22.5" customHeight="1" thickBot="1" x14ac:dyDescent="0.3">
      <c r="A3" s="466" t="s">
        <v>17</v>
      </c>
      <c r="B3" s="468" t="s">
        <v>420</v>
      </c>
      <c r="C3" s="470" t="s">
        <v>419</v>
      </c>
      <c r="D3" s="462" t="s">
        <v>5</v>
      </c>
      <c r="E3" s="463"/>
      <c r="F3" s="462" t="s">
        <v>6</v>
      </c>
      <c r="G3" s="463"/>
      <c r="H3" s="462" t="s">
        <v>45</v>
      </c>
      <c r="I3" s="463"/>
      <c r="J3" s="462" t="s">
        <v>8</v>
      </c>
      <c r="K3" s="463"/>
      <c r="L3" s="464" t="s">
        <v>492</v>
      </c>
    </row>
    <row r="4" spans="1:12" ht="24" customHeight="1" thickBot="1" x14ac:dyDescent="0.3">
      <c r="A4" s="467"/>
      <c r="B4" s="469"/>
      <c r="C4" s="471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5"/>
    </row>
    <row r="5" spans="1:12" x14ac:dyDescent="0.25">
      <c r="A5" s="86">
        <v>1</v>
      </c>
      <c r="B5" s="343" t="s">
        <v>501</v>
      </c>
      <c r="C5" s="362" t="s">
        <v>502</v>
      </c>
      <c r="D5" s="202">
        <v>5303</v>
      </c>
      <c r="E5" s="203">
        <v>3447220.41</v>
      </c>
      <c r="F5" s="363">
        <v>2053</v>
      </c>
      <c r="G5" s="203">
        <v>1096647.1000000001</v>
      </c>
      <c r="H5" s="202">
        <v>871</v>
      </c>
      <c r="I5" s="203">
        <v>540231.56999999995</v>
      </c>
      <c r="J5" s="140">
        <v>538</v>
      </c>
      <c r="K5" s="203">
        <v>861889.11</v>
      </c>
      <c r="L5" s="344">
        <v>8765</v>
      </c>
    </row>
    <row r="6" spans="1:12" x14ac:dyDescent="0.25">
      <c r="A6" s="52">
        <v>2</v>
      </c>
      <c r="B6" s="78" t="s">
        <v>610</v>
      </c>
      <c r="C6" s="79" t="s">
        <v>417</v>
      </c>
      <c r="D6" s="17">
        <v>240</v>
      </c>
      <c r="E6" s="18">
        <v>248550.86</v>
      </c>
      <c r="F6" s="87">
        <v>150</v>
      </c>
      <c r="G6" s="18">
        <v>93627.839999999997</v>
      </c>
      <c r="H6" s="17">
        <v>21</v>
      </c>
      <c r="I6" s="18">
        <v>14605.33</v>
      </c>
      <c r="J6" s="58">
        <v>2</v>
      </c>
      <c r="K6" s="18">
        <v>400</v>
      </c>
      <c r="L6" s="137">
        <v>413</v>
      </c>
    </row>
    <row r="7" spans="1:12" x14ac:dyDescent="0.25">
      <c r="A7" s="52">
        <v>3</v>
      </c>
      <c r="B7" s="78" t="s">
        <v>589</v>
      </c>
      <c r="C7" s="79" t="s">
        <v>590</v>
      </c>
      <c r="D7" s="17">
        <v>125</v>
      </c>
      <c r="E7" s="18">
        <v>46949.37</v>
      </c>
      <c r="F7" s="87" t="s">
        <v>431</v>
      </c>
      <c r="G7" s="18" t="s">
        <v>431</v>
      </c>
      <c r="H7" s="17" t="s">
        <v>431</v>
      </c>
      <c r="I7" s="18" t="s">
        <v>431</v>
      </c>
      <c r="J7" s="17">
        <v>57</v>
      </c>
      <c r="K7" s="18">
        <v>50368.15</v>
      </c>
      <c r="L7" s="137">
        <v>182</v>
      </c>
    </row>
    <row r="8" spans="1:12" x14ac:dyDescent="0.25">
      <c r="A8" s="52">
        <v>4</v>
      </c>
      <c r="B8" s="78" t="s">
        <v>412</v>
      </c>
      <c r="C8" s="79" t="s">
        <v>493</v>
      </c>
      <c r="D8" s="17">
        <v>4</v>
      </c>
      <c r="E8" s="18">
        <v>3114.39</v>
      </c>
      <c r="F8" s="87">
        <v>5</v>
      </c>
      <c r="G8" s="18">
        <v>3959.81</v>
      </c>
      <c r="H8" s="17" t="s">
        <v>431</v>
      </c>
      <c r="I8" s="18" t="s">
        <v>431</v>
      </c>
      <c r="J8" s="58" t="s">
        <v>431</v>
      </c>
      <c r="K8" s="18" t="s">
        <v>431</v>
      </c>
      <c r="L8" s="137">
        <v>9</v>
      </c>
    </row>
    <row r="9" spans="1:12" x14ac:dyDescent="0.25">
      <c r="A9" s="52">
        <v>5</v>
      </c>
      <c r="B9" s="78" t="s">
        <v>403</v>
      </c>
      <c r="C9" s="79" t="s">
        <v>556</v>
      </c>
      <c r="D9" s="17">
        <v>2428</v>
      </c>
      <c r="E9" s="18">
        <v>431036.37</v>
      </c>
      <c r="F9" s="87">
        <v>1059</v>
      </c>
      <c r="G9" s="18">
        <v>157060.44</v>
      </c>
      <c r="H9" s="17">
        <v>252</v>
      </c>
      <c r="I9" s="18">
        <v>34911.58</v>
      </c>
      <c r="J9" s="17" t="s">
        <v>431</v>
      </c>
      <c r="K9" s="18" t="s">
        <v>431</v>
      </c>
      <c r="L9" s="137">
        <v>3739</v>
      </c>
    </row>
    <row r="10" spans="1:12" ht="15.75" thickBot="1" x14ac:dyDescent="0.3">
      <c r="A10" s="348">
        <v>6</v>
      </c>
      <c r="B10" s="380" t="s">
        <v>298</v>
      </c>
      <c r="C10" s="372" t="s">
        <v>491</v>
      </c>
      <c r="D10" s="262">
        <v>677</v>
      </c>
      <c r="E10" s="207">
        <v>63013.75</v>
      </c>
      <c r="F10" s="373">
        <v>226</v>
      </c>
      <c r="G10" s="207">
        <v>11621.68</v>
      </c>
      <c r="H10" s="262" t="s">
        <v>431</v>
      </c>
      <c r="I10" s="207" t="s">
        <v>431</v>
      </c>
      <c r="J10" s="262" t="s">
        <v>431</v>
      </c>
      <c r="K10" s="207" t="s">
        <v>431</v>
      </c>
      <c r="L10" s="374">
        <v>903</v>
      </c>
    </row>
    <row r="11" spans="1:12" x14ac:dyDescent="0.25">
      <c r="A11" s="64"/>
      <c r="F11" s="8"/>
      <c r="L11" s="8"/>
    </row>
    <row r="12" spans="1:12" x14ac:dyDescent="0.25">
      <c r="A12" s="371"/>
      <c r="B12" s="327"/>
      <c r="C12" s="327"/>
      <c r="D12" s="328"/>
      <c r="E12" s="329"/>
      <c r="F12" s="328"/>
      <c r="G12" s="329"/>
      <c r="H12" s="328"/>
      <c r="I12" s="329"/>
      <c r="J12" s="328"/>
      <c r="K12" s="329"/>
      <c r="L12" s="328"/>
    </row>
    <row r="13" spans="1:12" x14ac:dyDescent="0.25">
      <c r="A13" s="327"/>
      <c r="B13" s="327"/>
      <c r="C13" s="327"/>
      <c r="D13" s="328"/>
      <c r="E13" s="329"/>
      <c r="F13" s="328"/>
      <c r="G13" s="329"/>
      <c r="H13" s="328"/>
      <c r="I13" s="329"/>
      <c r="J13" s="328"/>
      <c r="K13" s="329"/>
      <c r="L13" s="328"/>
    </row>
    <row r="14" spans="1:12" x14ac:dyDescent="0.25">
      <c r="A14" s="327"/>
      <c r="B14" s="327"/>
      <c r="C14" s="327"/>
      <c r="D14" s="328"/>
      <c r="E14" s="329"/>
      <c r="F14" s="328"/>
      <c r="G14" s="329"/>
      <c r="H14" s="328"/>
      <c r="I14" s="329"/>
      <c r="J14" s="328"/>
      <c r="K14" s="329"/>
      <c r="L14" s="328"/>
    </row>
    <row r="15" spans="1:12" x14ac:dyDescent="0.25">
      <c r="A15" s="327"/>
      <c r="B15" s="327"/>
      <c r="C15" s="327"/>
      <c r="D15" s="328"/>
      <c r="E15" s="329"/>
      <c r="F15" s="328"/>
      <c r="G15" s="329"/>
      <c r="H15" s="328"/>
      <c r="I15" s="329"/>
      <c r="J15" s="328"/>
      <c r="K15" s="329"/>
      <c r="L15" s="32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J20" sqref="J20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5.85546875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4.7109375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12" t="s">
        <v>709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15.75" thickBot="1" x14ac:dyDescent="0.3"/>
    <row r="3" spans="1:18" ht="16.5" customHeight="1" thickBot="1" x14ac:dyDescent="0.3">
      <c r="A3" s="458" t="s">
        <v>17</v>
      </c>
      <c r="B3" s="458" t="s">
        <v>419</v>
      </c>
      <c r="C3" s="455" t="s">
        <v>5</v>
      </c>
      <c r="D3" s="456"/>
      <c r="E3" s="457"/>
      <c r="F3" s="455" t="s">
        <v>6</v>
      </c>
      <c r="G3" s="456"/>
      <c r="H3" s="457"/>
      <c r="I3" s="455" t="s">
        <v>45</v>
      </c>
      <c r="J3" s="456"/>
      <c r="K3" s="457"/>
      <c r="L3" s="455" t="s">
        <v>8</v>
      </c>
      <c r="M3" s="456"/>
      <c r="N3" s="457"/>
      <c r="O3" s="460" t="s">
        <v>492</v>
      </c>
      <c r="P3" s="460" t="s">
        <v>574</v>
      </c>
      <c r="Q3" s="460" t="s">
        <v>575</v>
      </c>
      <c r="R3" s="460" t="s">
        <v>582</v>
      </c>
    </row>
    <row r="4" spans="1:18" ht="63.75" thickBot="1" x14ac:dyDescent="0.3">
      <c r="A4" s="459"/>
      <c r="B4" s="459"/>
      <c r="C4" s="92" t="s">
        <v>1</v>
      </c>
      <c r="D4" s="199" t="s">
        <v>580</v>
      </c>
      <c r="E4" s="200" t="s">
        <v>581</v>
      </c>
      <c r="F4" s="92" t="s">
        <v>1</v>
      </c>
      <c r="G4" s="199" t="s">
        <v>580</v>
      </c>
      <c r="H4" s="200" t="s">
        <v>581</v>
      </c>
      <c r="I4" s="92" t="s">
        <v>1</v>
      </c>
      <c r="J4" s="199" t="s">
        <v>580</v>
      </c>
      <c r="K4" s="200" t="s">
        <v>581</v>
      </c>
      <c r="L4" s="92" t="s">
        <v>1</v>
      </c>
      <c r="M4" s="199" t="s">
        <v>580</v>
      </c>
      <c r="N4" s="200" t="s">
        <v>581</v>
      </c>
      <c r="O4" s="461"/>
      <c r="P4" s="461"/>
      <c r="Q4" s="461"/>
      <c r="R4" s="461"/>
    </row>
    <row r="5" spans="1:18" x14ac:dyDescent="0.25">
      <c r="A5" s="186">
        <v>1</v>
      </c>
      <c r="B5" s="139" t="s">
        <v>502</v>
      </c>
      <c r="C5" s="139">
        <v>3502</v>
      </c>
      <c r="D5" s="93">
        <v>10593020.74</v>
      </c>
      <c r="E5" s="93">
        <v>3846243.57</v>
      </c>
      <c r="F5" s="139">
        <v>493</v>
      </c>
      <c r="G5" s="93">
        <v>587392.34</v>
      </c>
      <c r="H5" s="93">
        <v>298946.45</v>
      </c>
      <c r="I5" s="139">
        <v>893</v>
      </c>
      <c r="J5" s="93">
        <v>583736.69999999995</v>
      </c>
      <c r="K5" s="93">
        <v>533396.06000000006</v>
      </c>
      <c r="L5" s="139">
        <v>5</v>
      </c>
      <c r="M5" s="93">
        <v>45370.5</v>
      </c>
      <c r="N5" s="93">
        <v>4230</v>
      </c>
      <c r="O5" s="243">
        <v>4893</v>
      </c>
      <c r="P5" s="93">
        <v>11809520.279999999</v>
      </c>
      <c r="Q5" s="93">
        <v>4682816.08</v>
      </c>
      <c r="R5" s="94">
        <v>957.04</v>
      </c>
    </row>
    <row r="6" spans="1:18" x14ac:dyDescent="0.25">
      <c r="A6" s="187">
        <v>2</v>
      </c>
      <c r="B6" s="7" t="s">
        <v>417</v>
      </c>
      <c r="C6" s="7">
        <v>248</v>
      </c>
      <c r="D6" s="22">
        <v>555657.43000000005</v>
      </c>
      <c r="E6" s="22">
        <v>338416.18</v>
      </c>
      <c r="F6" s="7">
        <v>52</v>
      </c>
      <c r="G6" s="22">
        <v>315777.71999999997</v>
      </c>
      <c r="H6" s="22">
        <v>33703.269999999997</v>
      </c>
      <c r="I6" s="7">
        <v>58</v>
      </c>
      <c r="J6" s="22">
        <v>767260.44</v>
      </c>
      <c r="K6" s="7">
        <v>80505.600000000006</v>
      </c>
      <c r="L6" s="7" t="s">
        <v>431</v>
      </c>
      <c r="M6" s="22" t="s">
        <v>431</v>
      </c>
      <c r="N6" s="7" t="s">
        <v>431</v>
      </c>
      <c r="O6" s="6">
        <v>358</v>
      </c>
      <c r="P6" s="22">
        <v>1638695.59</v>
      </c>
      <c r="Q6" s="22">
        <v>452625.05</v>
      </c>
      <c r="R6" s="95">
        <v>1264.32</v>
      </c>
    </row>
    <row r="7" spans="1:18" ht="15.75" thickBot="1" x14ac:dyDescent="0.3">
      <c r="A7" s="201">
        <v>3</v>
      </c>
      <c r="B7" s="96" t="s">
        <v>556</v>
      </c>
      <c r="C7" s="96">
        <v>852</v>
      </c>
      <c r="D7" s="229" t="s">
        <v>431</v>
      </c>
      <c r="E7" s="229">
        <v>279149.67</v>
      </c>
      <c r="F7" s="96">
        <v>36</v>
      </c>
      <c r="G7" s="229">
        <v>1410.12</v>
      </c>
      <c r="H7" s="229">
        <v>5181.3599999999997</v>
      </c>
      <c r="I7" s="96">
        <v>39</v>
      </c>
      <c r="J7" s="229" t="s">
        <v>431</v>
      </c>
      <c r="K7" s="229">
        <v>11611.13</v>
      </c>
      <c r="L7" s="96" t="s">
        <v>431</v>
      </c>
      <c r="M7" s="96" t="s">
        <v>431</v>
      </c>
      <c r="N7" s="96" t="s">
        <v>431</v>
      </c>
      <c r="O7" s="198">
        <v>927</v>
      </c>
      <c r="P7" s="229">
        <v>1410.12</v>
      </c>
      <c r="Q7" s="229">
        <v>295942.15999999997</v>
      </c>
      <c r="R7" s="97">
        <v>319.25</v>
      </c>
    </row>
    <row r="8" spans="1:18" x14ac:dyDescent="0.25">
      <c r="B8" s="494" t="s">
        <v>10</v>
      </c>
      <c r="C8" s="2">
        <f>SUM(C5:C7)</f>
        <v>4602</v>
      </c>
      <c r="D8" s="293">
        <f>SUM(D5:D7)</f>
        <v>11148678.17</v>
      </c>
      <c r="E8" s="293">
        <f>SUM(E5:E7)</f>
        <v>4463809.42</v>
      </c>
      <c r="F8" s="2">
        <f t="shared" ref="F8:R8" si="0">SUM(F5:F7)</f>
        <v>581</v>
      </c>
      <c r="G8" s="293">
        <f t="shared" si="0"/>
        <v>904580.17999999993</v>
      </c>
      <c r="H8" s="293">
        <f t="shared" si="0"/>
        <v>337831.08</v>
      </c>
      <c r="I8" s="2">
        <f t="shared" si="0"/>
        <v>990</v>
      </c>
      <c r="J8" s="293">
        <f t="shared" si="0"/>
        <v>1350997.14</v>
      </c>
      <c r="K8" s="293">
        <f t="shared" si="0"/>
        <v>625512.79</v>
      </c>
      <c r="L8" s="2">
        <f t="shared" si="0"/>
        <v>5</v>
      </c>
      <c r="M8" s="293">
        <f t="shared" si="0"/>
        <v>45370.5</v>
      </c>
      <c r="N8" s="293">
        <f t="shared" si="0"/>
        <v>4230</v>
      </c>
      <c r="O8" s="2">
        <f t="shared" si="0"/>
        <v>6178</v>
      </c>
      <c r="P8" s="293">
        <f t="shared" si="0"/>
        <v>13449625.989999998</v>
      </c>
      <c r="Q8" s="293">
        <f t="shared" si="0"/>
        <v>5431383.29</v>
      </c>
      <c r="R8" s="2">
        <f t="shared" si="0"/>
        <v>2540.6099999999997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D18" sqref="D18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12" t="s">
        <v>708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15.75" thickBot="1" x14ac:dyDescent="0.3"/>
    <row r="3" spans="1:18" ht="16.5" customHeight="1" thickBot="1" x14ac:dyDescent="0.3">
      <c r="A3" s="458" t="s">
        <v>17</v>
      </c>
      <c r="B3" s="458" t="s">
        <v>419</v>
      </c>
      <c r="C3" s="455" t="s">
        <v>5</v>
      </c>
      <c r="D3" s="456"/>
      <c r="E3" s="457"/>
      <c r="F3" s="455" t="s">
        <v>6</v>
      </c>
      <c r="G3" s="456"/>
      <c r="H3" s="457"/>
      <c r="I3" s="455" t="s">
        <v>45</v>
      </c>
      <c r="J3" s="456"/>
      <c r="K3" s="457"/>
      <c r="L3" s="455" t="s">
        <v>8</v>
      </c>
      <c r="M3" s="456"/>
      <c r="N3" s="457"/>
      <c r="O3" s="460" t="s">
        <v>492</v>
      </c>
      <c r="P3" s="460" t="s">
        <v>574</v>
      </c>
      <c r="Q3" s="460" t="s">
        <v>575</v>
      </c>
      <c r="R3" s="460" t="s">
        <v>582</v>
      </c>
    </row>
    <row r="4" spans="1:18" ht="48" thickBot="1" x14ac:dyDescent="0.3">
      <c r="A4" s="459"/>
      <c r="B4" s="459"/>
      <c r="C4" s="92" t="s">
        <v>1</v>
      </c>
      <c r="D4" s="199" t="s">
        <v>580</v>
      </c>
      <c r="E4" s="200" t="s">
        <v>581</v>
      </c>
      <c r="F4" s="92" t="s">
        <v>1</v>
      </c>
      <c r="G4" s="199" t="s">
        <v>580</v>
      </c>
      <c r="H4" s="200" t="s">
        <v>581</v>
      </c>
      <c r="I4" s="92" t="s">
        <v>1</v>
      </c>
      <c r="J4" s="199" t="s">
        <v>580</v>
      </c>
      <c r="K4" s="200" t="s">
        <v>581</v>
      </c>
      <c r="L4" s="92" t="s">
        <v>1</v>
      </c>
      <c r="M4" s="199" t="s">
        <v>580</v>
      </c>
      <c r="N4" s="200" t="s">
        <v>581</v>
      </c>
      <c r="O4" s="461"/>
      <c r="P4" s="461"/>
      <c r="Q4" s="461"/>
      <c r="R4" s="461"/>
    </row>
    <row r="5" spans="1:18" x14ac:dyDescent="0.25">
      <c r="A5" s="394">
        <v>1</v>
      </c>
      <c r="B5" s="139" t="s">
        <v>502</v>
      </c>
      <c r="C5" s="243">
        <v>21</v>
      </c>
      <c r="D5" s="93">
        <v>61284.73</v>
      </c>
      <c r="E5" s="93">
        <v>11313.61</v>
      </c>
      <c r="F5" s="139">
        <v>4</v>
      </c>
      <c r="G5" s="93">
        <v>16243.2</v>
      </c>
      <c r="H5" s="93">
        <v>1036.8</v>
      </c>
      <c r="I5" s="139">
        <v>5</v>
      </c>
      <c r="J5" s="93">
        <v>16136.1</v>
      </c>
      <c r="K5" s="93">
        <v>2326.96</v>
      </c>
      <c r="L5" s="139" t="s">
        <v>431</v>
      </c>
      <c r="M5" s="93" t="s">
        <v>431</v>
      </c>
      <c r="N5" s="93" t="s">
        <v>431</v>
      </c>
      <c r="O5" s="243">
        <v>30</v>
      </c>
      <c r="P5" s="93">
        <v>93664.03</v>
      </c>
      <c r="Q5" s="93">
        <v>14677.37</v>
      </c>
      <c r="R5" s="94">
        <v>489.25</v>
      </c>
    </row>
    <row r="6" spans="1:18" ht="15.75" thickBot="1" x14ac:dyDescent="0.3">
      <c r="A6" s="395">
        <v>2</v>
      </c>
      <c r="B6" s="96" t="s">
        <v>556</v>
      </c>
      <c r="C6" s="198">
        <v>1</v>
      </c>
      <c r="D6" s="229" t="s">
        <v>431</v>
      </c>
      <c r="E6" s="229">
        <v>457.12</v>
      </c>
      <c r="F6" s="96">
        <v>2</v>
      </c>
      <c r="G6" s="229" t="s">
        <v>431</v>
      </c>
      <c r="H6" s="229">
        <v>182.19</v>
      </c>
      <c r="I6" s="96" t="s">
        <v>431</v>
      </c>
      <c r="J6" s="229" t="s">
        <v>431</v>
      </c>
      <c r="K6" s="229" t="s">
        <v>431</v>
      </c>
      <c r="L6" s="96" t="s">
        <v>431</v>
      </c>
      <c r="M6" s="229" t="s">
        <v>431</v>
      </c>
      <c r="N6" s="229" t="s">
        <v>431</v>
      </c>
      <c r="O6" s="198">
        <v>3</v>
      </c>
      <c r="P6" s="229" t="s">
        <v>431</v>
      </c>
      <c r="Q6" s="229">
        <v>639.30999999999995</v>
      </c>
      <c r="R6" s="97">
        <v>213.1</v>
      </c>
    </row>
    <row r="7" spans="1:18" x14ac:dyDescent="0.25">
      <c r="B7" s="2" t="s">
        <v>10</v>
      </c>
      <c r="C7" s="36">
        <f>SUM(C5:C6)</f>
        <v>22</v>
      </c>
      <c r="D7" s="293">
        <f>SUM(D5:D6)</f>
        <v>61284.73</v>
      </c>
      <c r="E7" s="293">
        <f>SUM(E5:E6)</f>
        <v>11770.730000000001</v>
      </c>
      <c r="F7" s="36">
        <f t="shared" ref="F7:R7" si="0">SUM(F5:F6)</f>
        <v>6</v>
      </c>
      <c r="G7" s="293">
        <f t="shared" si="0"/>
        <v>16243.2</v>
      </c>
      <c r="H7" s="293">
        <f t="shared" si="0"/>
        <v>1218.99</v>
      </c>
      <c r="I7" s="36">
        <f t="shared" si="0"/>
        <v>5</v>
      </c>
      <c r="J7" s="293">
        <f t="shared" si="0"/>
        <v>16136.1</v>
      </c>
      <c r="K7" s="293">
        <f t="shared" si="0"/>
        <v>2326.96</v>
      </c>
      <c r="L7" s="36">
        <f t="shared" si="0"/>
        <v>0</v>
      </c>
      <c r="M7" s="293">
        <f t="shared" si="0"/>
        <v>0</v>
      </c>
      <c r="N7" s="293">
        <f t="shared" si="0"/>
        <v>0</v>
      </c>
      <c r="O7" s="36">
        <f t="shared" si="0"/>
        <v>33</v>
      </c>
      <c r="P7" s="293">
        <f t="shared" si="0"/>
        <v>93664.03</v>
      </c>
      <c r="Q7" s="293">
        <f t="shared" si="0"/>
        <v>15316.68</v>
      </c>
      <c r="R7" s="36">
        <f t="shared" si="0"/>
        <v>702.35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F21" sqref="F21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4" s="2" customFormat="1" ht="15.75" x14ac:dyDescent="0.25">
      <c r="A1" s="412" t="s">
        <v>686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4" x14ac:dyDescent="0.25">
      <c r="A2" s="39"/>
    </row>
    <row r="3" spans="1:14" s="42" customFormat="1" ht="15" customHeight="1" x14ac:dyDescent="0.25">
      <c r="A3" s="416" t="s">
        <v>18</v>
      </c>
      <c r="B3" s="413" t="s">
        <v>5</v>
      </c>
      <c r="C3" s="414"/>
      <c r="D3" s="415"/>
      <c r="E3" s="413" t="s">
        <v>6</v>
      </c>
      <c r="F3" s="415"/>
      <c r="G3" s="62"/>
      <c r="H3" s="413" t="s">
        <v>19</v>
      </c>
      <c r="I3" s="414"/>
      <c r="J3" s="415"/>
      <c r="K3" s="413" t="s">
        <v>20</v>
      </c>
      <c r="L3" s="414"/>
      <c r="M3" s="415"/>
    </row>
    <row r="4" spans="1:14" s="42" customFormat="1" ht="15.75" x14ac:dyDescent="0.25">
      <c r="A4" s="417"/>
      <c r="B4" s="62" t="s">
        <v>1</v>
      </c>
      <c r="C4" s="69" t="s">
        <v>21</v>
      </c>
      <c r="D4" s="69" t="s">
        <v>433</v>
      </c>
      <c r="E4" s="62" t="s">
        <v>1</v>
      </c>
      <c r="F4" s="69" t="s">
        <v>21</v>
      </c>
      <c r="G4" s="69" t="s">
        <v>433</v>
      </c>
      <c r="H4" s="62" t="s">
        <v>1</v>
      </c>
      <c r="I4" s="69" t="s">
        <v>21</v>
      </c>
      <c r="J4" s="69" t="s">
        <v>433</v>
      </c>
      <c r="K4" s="62" t="s">
        <v>1</v>
      </c>
      <c r="L4" s="69" t="s">
        <v>21</v>
      </c>
      <c r="M4" s="69" t="s">
        <v>433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436</v>
      </c>
      <c r="B6" s="26">
        <v>319007</v>
      </c>
      <c r="C6" s="54">
        <v>358.45</v>
      </c>
      <c r="D6" s="223">
        <v>409.86</v>
      </c>
      <c r="E6" s="182">
        <v>327326</v>
      </c>
      <c r="F6" s="223">
        <v>379.16</v>
      </c>
      <c r="G6" s="223">
        <v>420.85</v>
      </c>
      <c r="H6" s="182">
        <v>87456</v>
      </c>
      <c r="I6" s="223">
        <v>399.33</v>
      </c>
      <c r="J6" s="223">
        <v>399.54</v>
      </c>
      <c r="K6" s="182">
        <v>3042</v>
      </c>
      <c r="L6" s="223">
        <v>243.46</v>
      </c>
      <c r="M6" s="223">
        <v>200</v>
      </c>
    </row>
    <row r="7" spans="1:14" x14ac:dyDescent="0.25">
      <c r="A7" s="16" t="s">
        <v>437</v>
      </c>
      <c r="B7" s="26">
        <v>839373</v>
      </c>
      <c r="C7" s="54">
        <v>698.4</v>
      </c>
      <c r="D7" s="223">
        <v>666.74</v>
      </c>
      <c r="E7" s="182">
        <v>252196</v>
      </c>
      <c r="F7" s="223">
        <v>717.77</v>
      </c>
      <c r="G7" s="223">
        <v>705.93</v>
      </c>
      <c r="H7" s="182">
        <v>97879</v>
      </c>
      <c r="I7" s="223">
        <v>690.04</v>
      </c>
      <c r="J7" s="223">
        <v>661.68</v>
      </c>
      <c r="K7" s="182">
        <v>27423</v>
      </c>
      <c r="L7" s="223">
        <v>846.23</v>
      </c>
      <c r="M7" s="223">
        <v>846</v>
      </c>
    </row>
    <row r="8" spans="1:14" x14ac:dyDescent="0.25">
      <c r="A8" s="16" t="s">
        <v>438</v>
      </c>
      <c r="B8" s="26">
        <v>566995</v>
      </c>
      <c r="C8" s="54">
        <v>1225.8399999999999</v>
      </c>
      <c r="D8" s="223">
        <v>1218.07</v>
      </c>
      <c r="E8" s="182">
        <v>59800</v>
      </c>
      <c r="F8" s="223">
        <v>1159.32</v>
      </c>
      <c r="G8" s="223">
        <v>1129.05</v>
      </c>
      <c r="H8" s="182">
        <v>19498</v>
      </c>
      <c r="I8" s="223">
        <v>1184.8800000000001</v>
      </c>
      <c r="J8" s="223">
        <v>1161.49</v>
      </c>
      <c r="K8" s="182">
        <v>1</v>
      </c>
      <c r="L8" s="223">
        <v>1293.8800000000001</v>
      </c>
      <c r="M8" s="223">
        <v>1293.8800000000001</v>
      </c>
    </row>
    <row r="9" spans="1:14" x14ac:dyDescent="0.25">
      <c r="A9" s="16" t="s">
        <v>439</v>
      </c>
      <c r="B9" s="26">
        <v>133856</v>
      </c>
      <c r="C9" s="54">
        <v>1687.67</v>
      </c>
      <c r="D9" s="223">
        <v>1661.12</v>
      </c>
      <c r="E9" s="182">
        <v>4460</v>
      </c>
      <c r="F9" s="223">
        <v>1658.65</v>
      </c>
      <c r="G9" s="223">
        <v>1625.64</v>
      </c>
      <c r="H9" s="182">
        <v>2777</v>
      </c>
      <c r="I9" s="223">
        <v>1687.74</v>
      </c>
      <c r="J9" s="223">
        <v>1663.8</v>
      </c>
      <c r="K9" s="182">
        <v>9</v>
      </c>
      <c r="L9" s="223">
        <v>1704.68</v>
      </c>
      <c r="M9" s="223">
        <v>1704.68</v>
      </c>
    </row>
    <row r="10" spans="1:14" x14ac:dyDescent="0.25">
      <c r="A10" s="16" t="s">
        <v>440</v>
      </c>
      <c r="B10" s="26">
        <v>35773</v>
      </c>
      <c r="C10" s="54">
        <v>2210.96</v>
      </c>
      <c r="D10" s="223">
        <v>2194.11</v>
      </c>
      <c r="E10" s="182">
        <v>778</v>
      </c>
      <c r="F10" s="223">
        <v>2198.9899999999998</v>
      </c>
      <c r="G10" s="223">
        <v>2168.9499999999998</v>
      </c>
      <c r="H10" s="182">
        <v>524</v>
      </c>
      <c r="I10" s="223">
        <v>2176.9899999999998</v>
      </c>
      <c r="J10" s="223">
        <v>2146.46</v>
      </c>
      <c r="K10" s="182">
        <v>0</v>
      </c>
      <c r="L10" s="223">
        <v>0</v>
      </c>
      <c r="M10" s="223" t="s">
        <v>431</v>
      </c>
    </row>
    <row r="11" spans="1:14" ht="15" customHeight="1" x14ac:dyDescent="0.25">
      <c r="A11" s="16" t="s">
        <v>441</v>
      </c>
      <c r="B11" s="26">
        <v>21674</v>
      </c>
      <c r="C11" s="54">
        <v>3161.76</v>
      </c>
      <c r="D11" s="223">
        <v>2948.09</v>
      </c>
      <c r="E11" s="182">
        <v>583</v>
      </c>
      <c r="F11" s="223">
        <v>3089.3</v>
      </c>
      <c r="G11" s="223">
        <v>3003.33</v>
      </c>
      <c r="H11" s="182">
        <v>173</v>
      </c>
      <c r="I11" s="223">
        <v>3056.62</v>
      </c>
      <c r="J11" s="223">
        <v>2775.97</v>
      </c>
      <c r="K11" s="182">
        <v>0</v>
      </c>
      <c r="L11" s="223">
        <v>0</v>
      </c>
      <c r="M11" s="223" t="s">
        <v>431</v>
      </c>
    </row>
    <row r="12" spans="1:14" s="38" customFormat="1" ht="15.75" x14ac:dyDescent="0.25">
      <c r="A12" s="70" t="s">
        <v>26</v>
      </c>
      <c r="B12" s="53">
        <f>SUM(B6:B11)</f>
        <v>1916678</v>
      </c>
      <c r="C12" s="71"/>
      <c r="D12" s="71"/>
      <c r="E12" s="53">
        <f>SUM(E6:E11)</f>
        <v>645143</v>
      </c>
      <c r="F12" s="71"/>
      <c r="G12" s="71"/>
      <c r="H12" s="53">
        <f>SUM(H6:H11)</f>
        <v>208307</v>
      </c>
      <c r="I12" s="71"/>
      <c r="J12" s="71"/>
      <c r="K12" s="53">
        <f>SUM(K6:K11)</f>
        <v>30475</v>
      </c>
      <c r="L12" s="71"/>
      <c r="M12" s="71"/>
      <c r="N12" s="44"/>
    </row>
    <row r="13" spans="1:14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25">
      <c r="A14" s="16" t="s">
        <v>442</v>
      </c>
      <c r="B14" s="26">
        <v>69428</v>
      </c>
      <c r="C14" s="54">
        <v>72.89</v>
      </c>
      <c r="D14" s="54">
        <v>78.5</v>
      </c>
      <c r="E14" s="26">
        <v>116776</v>
      </c>
      <c r="F14" s="54">
        <v>68.13</v>
      </c>
      <c r="G14" s="54">
        <v>72.92</v>
      </c>
      <c r="H14" s="26">
        <v>21844</v>
      </c>
      <c r="I14" s="54">
        <v>62.05</v>
      </c>
      <c r="J14" s="54">
        <v>64.849999999999994</v>
      </c>
      <c r="K14" s="26">
        <v>0</v>
      </c>
      <c r="L14" s="54">
        <v>0</v>
      </c>
      <c r="M14" s="54" t="s">
        <v>431</v>
      </c>
      <c r="N14" s="11"/>
    </row>
    <row r="15" spans="1:14" ht="15" customHeight="1" x14ac:dyDescent="0.25">
      <c r="A15" s="16" t="s">
        <v>443</v>
      </c>
      <c r="B15" s="26">
        <v>418978</v>
      </c>
      <c r="C15" s="54">
        <v>161.91</v>
      </c>
      <c r="D15" s="54">
        <v>169.32</v>
      </c>
      <c r="E15" s="26">
        <v>150338</v>
      </c>
      <c r="F15" s="54">
        <v>147.46</v>
      </c>
      <c r="G15" s="54">
        <v>145.72999999999999</v>
      </c>
      <c r="H15" s="26">
        <v>36391</v>
      </c>
      <c r="I15" s="54">
        <v>147.79</v>
      </c>
      <c r="J15" s="54">
        <v>147.27000000000001</v>
      </c>
      <c r="K15" s="26">
        <v>1</v>
      </c>
      <c r="L15" s="54">
        <v>143.53</v>
      </c>
      <c r="M15" s="54">
        <v>143.53</v>
      </c>
      <c r="N15" s="11"/>
    </row>
    <row r="16" spans="1:14" ht="15" customHeight="1" x14ac:dyDescent="0.25">
      <c r="A16" s="16" t="s">
        <v>444</v>
      </c>
      <c r="B16" s="26">
        <v>332262</v>
      </c>
      <c r="C16" s="54">
        <v>238.42</v>
      </c>
      <c r="D16" s="54">
        <v>235.84</v>
      </c>
      <c r="E16" s="26">
        <v>24230</v>
      </c>
      <c r="F16" s="54">
        <v>234.71</v>
      </c>
      <c r="G16" s="54">
        <v>230.62</v>
      </c>
      <c r="H16" s="26">
        <v>9611</v>
      </c>
      <c r="I16" s="54">
        <v>238.21</v>
      </c>
      <c r="J16" s="54">
        <v>233.57</v>
      </c>
      <c r="K16" s="26">
        <v>0</v>
      </c>
      <c r="L16" s="54">
        <v>0</v>
      </c>
      <c r="M16" s="54" t="s">
        <v>431</v>
      </c>
      <c r="N16" s="11"/>
    </row>
    <row r="17" spans="1:14" x14ac:dyDescent="0.25">
      <c r="A17" s="16" t="s">
        <v>445</v>
      </c>
      <c r="B17" s="26">
        <v>94574</v>
      </c>
      <c r="C17" s="54">
        <v>340.59</v>
      </c>
      <c r="D17" s="54">
        <v>335.33</v>
      </c>
      <c r="E17" s="26">
        <v>5007</v>
      </c>
      <c r="F17" s="54">
        <v>333.87</v>
      </c>
      <c r="G17" s="54">
        <v>328.94</v>
      </c>
      <c r="H17" s="26">
        <v>2029</v>
      </c>
      <c r="I17" s="54">
        <v>337.78</v>
      </c>
      <c r="J17" s="54">
        <v>332.67</v>
      </c>
      <c r="K17" s="26">
        <v>0</v>
      </c>
      <c r="L17" s="54">
        <v>0</v>
      </c>
      <c r="M17" s="54" t="s">
        <v>431</v>
      </c>
      <c r="N17" s="11"/>
    </row>
    <row r="18" spans="1:14" x14ac:dyDescent="0.25">
      <c r="A18" s="16" t="s">
        <v>446</v>
      </c>
      <c r="B18" s="26">
        <v>34599</v>
      </c>
      <c r="C18" s="54">
        <v>439.4</v>
      </c>
      <c r="D18" s="54">
        <v>436.95</v>
      </c>
      <c r="E18" s="26">
        <v>1352</v>
      </c>
      <c r="F18" s="54">
        <v>445.08</v>
      </c>
      <c r="G18" s="54">
        <v>442.16</v>
      </c>
      <c r="H18" s="26">
        <v>610</v>
      </c>
      <c r="I18" s="54">
        <v>442.5</v>
      </c>
      <c r="J18" s="54">
        <v>437.04</v>
      </c>
      <c r="K18" s="26">
        <v>0</v>
      </c>
      <c r="L18" s="54">
        <v>0</v>
      </c>
      <c r="M18" s="54" t="s">
        <v>431</v>
      </c>
    </row>
    <row r="19" spans="1:14" x14ac:dyDescent="0.25">
      <c r="A19" s="75" t="s">
        <v>447</v>
      </c>
      <c r="B19" s="26">
        <v>23660</v>
      </c>
      <c r="C19" s="54">
        <v>622.16999999999996</v>
      </c>
      <c r="D19" s="54">
        <v>591.91999999999996</v>
      </c>
      <c r="E19" s="26">
        <v>730</v>
      </c>
      <c r="F19" s="54">
        <v>611.78</v>
      </c>
      <c r="G19" s="54">
        <v>579.37</v>
      </c>
      <c r="H19" s="26">
        <v>363</v>
      </c>
      <c r="I19" s="54">
        <v>612.02</v>
      </c>
      <c r="J19" s="54">
        <v>576.5</v>
      </c>
      <c r="K19" s="26">
        <v>0</v>
      </c>
      <c r="L19" s="54">
        <v>0</v>
      </c>
      <c r="M19" s="54" t="s">
        <v>431</v>
      </c>
    </row>
    <row r="20" spans="1:14" x14ac:dyDescent="0.25">
      <c r="A20" s="16" t="s">
        <v>448</v>
      </c>
      <c r="B20" s="26">
        <v>412</v>
      </c>
      <c r="C20" s="54">
        <v>1125.97</v>
      </c>
      <c r="D20" s="54">
        <v>1090.43</v>
      </c>
      <c r="E20" s="26">
        <v>16</v>
      </c>
      <c r="F20" s="54">
        <v>1107.69</v>
      </c>
      <c r="G20" s="54">
        <v>1081.72</v>
      </c>
      <c r="H20" s="26">
        <v>7</v>
      </c>
      <c r="I20" s="54">
        <v>1062.9100000000001</v>
      </c>
      <c r="J20" s="54">
        <v>1052.2</v>
      </c>
      <c r="K20" s="26">
        <v>0</v>
      </c>
      <c r="L20" s="54">
        <v>0</v>
      </c>
      <c r="M20" s="54" t="s">
        <v>431</v>
      </c>
    </row>
    <row r="21" spans="1:14" ht="15" customHeight="1" x14ac:dyDescent="0.25">
      <c r="A21" s="16" t="s">
        <v>449</v>
      </c>
      <c r="B21" s="26">
        <v>28</v>
      </c>
      <c r="C21" s="54">
        <v>1549.82</v>
      </c>
      <c r="D21" s="54">
        <v>1534.21</v>
      </c>
      <c r="E21" s="26">
        <v>0</v>
      </c>
      <c r="F21" s="54">
        <v>0</v>
      </c>
      <c r="G21" s="54" t="s">
        <v>431</v>
      </c>
      <c r="H21" s="26">
        <v>1</v>
      </c>
      <c r="I21" s="54">
        <v>1534.21</v>
      </c>
      <c r="J21" s="54">
        <v>1534.21</v>
      </c>
      <c r="K21" s="26">
        <v>0</v>
      </c>
      <c r="L21" s="54">
        <v>0</v>
      </c>
      <c r="M21" s="54" t="s">
        <v>431</v>
      </c>
    </row>
    <row r="22" spans="1:14" ht="15" customHeight="1" x14ac:dyDescent="0.25">
      <c r="A22" s="16" t="s">
        <v>450</v>
      </c>
      <c r="B22" s="26">
        <v>1</v>
      </c>
      <c r="C22" s="54">
        <v>2061.86</v>
      </c>
      <c r="D22" s="54">
        <v>2061.86</v>
      </c>
      <c r="E22" s="26">
        <v>0</v>
      </c>
      <c r="F22" s="54">
        <v>0</v>
      </c>
      <c r="G22" s="54" t="s">
        <v>431</v>
      </c>
      <c r="H22" s="26">
        <v>0</v>
      </c>
      <c r="I22" s="54">
        <v>0</v>
      </c>
      <c r="J22" s="54" t="s">
        <v>431</v>
      </c>
      <c r="K22" s="26">
        <v>0</v>
      </c>
      <c r="L22" s="54">
        <v>0</v>
      </c>
      <c r="M22" s="54" t="s">
        <v>431</v>
      </c>
    </row>
    <row r="23" spans="1:14" ht="15" customHeight="1" x14ac:dyDescent="0.25">
      <c r="A23" s="16" t="s">
        <v>441</v>
      </c>
      <c r="B23" s="26">
        <v>0</v>
      </c>
      <c r="C23" s="54">
        <v>0</v>
      </c>
      <c r="D23" s="54" t="s">
        <v>431</v>
      </c>
      <c r="E23" s="26">
        <v>0</v>
      </c>
      <c r="F23" s="54">
        <v>0</v>
      </c>
      <c r="G23" s="54" t="s">
        <v>431</v>
      </c>
      <c r="H23" s="26">
        <v>0</v>
      </c>
      <c r="I23" s="54">
        <v>0</v>
      </c>
      <c r="J23" s="54" t="s">
        <v>431</v>
      </c>
      <c r="K23" s="26">
        <v>0</v>
      </c>
      <c r="L23" s="54">
        <v>0</v>
      </c>
      <c r="M23" s="54" t="s">
        <v>431</v>
      </c>
    </row>
    <row r="24" spans="1:14" s="38" customFormat="1" ht="15.75" x14ac:dyDescent="0.25">
      <c r="A24" s="70" t="s">
        <v>28</v>
      </c>
      <c r="B24" s="53">
        <f>SUM(B14:B23)</f>
        <v>973942</v>
      </c>
      <c r="C24" s="71"/>
      <c r="D24" s="71"/>
      <c r="E24" s="53">
        <f>SUM(E14:E23)</f>
        <v>298449</v>
      </c>
      <c r="F24" s="71"/>
      <c r="G24" s="71"/>
      <c r="H24" s="53">
        <f>SUM(H14:H23)</f>
        <v>70856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434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442</v>
      </c>
      <c r="B26" s="182">
        <v>181670</v>
      </c>
      <c r="C26" s="223">
        <v>72.069999999999993</v>
      </c>
      <c r="D26" s="223">
        <v>74.27</v>
      </c>
      <c r="E26" s="26">
        <v>45463</v>
      </c>
      <c r="F26" s="54">
        <v>43.1</v>
      </c>
      <c r="G26" s="54">
        <v>42.13</v>
      </c>
      <c r="H26" s="26">
        <v>1</v>
      </c>
      <c r="I26" s="54">
        <v>80</v>
      </c>
      <c r="J26" s="54">
        <v>80</v>
      </c>
      <c r="K26" s="182">
        <v>0</v>
      </c>
      <c r="L26" s="223">
        <v>0</v>
      </c>
      <c r="M26" s="223" t="s">
        <v>431</v>
      </c>
    </row>
    <row r="27" spans="1:14" ht="15" customHeight="1" x14ac:dyDescent="0.25">
      <c r="A27" s="16" t="s">
        <v>443</v>
      </c>
      <c r="B27" s="182">
        <v>162789</v>
      </c>
      <c r="C27" s="223">
        <v>128.61000000000001</v>
      </c>
      <c r="D27" s="223">
        <v>121</v>
      </c>
      <c r="E27" s="26">
        <v>3180</v>
      </c>
      <c r="F27" s="54">
        <v>138.49</v>
      </c>
      <c r="G27" s="54">
        <v>131.80000000000001</v>
      </c>
      <c r="H27" s="26">
        <v>1</v>
      </c>
      <c r="I27" s="54">
        <v>192</v>
      </c>
      <c r="J27" s="54">
        <v>192</v>
      </c>
      <c r="K27" s="182">
        <v>0</v>
      </c>
      <c r="L27" s="223">
        <v>0</v>
      </c>
      <c r="M27" s="223" t="s">
        <v>431</v>
      </c>
    </row>
    <row r="28" spans="1:14" x14ac:dyDescent="0.25">
      <c r="A28" s="16" t="s">
        <v>444</v>
      </c>
      <c r="B28" s="182">
        <v>21299</v>
      </c>
      <c r="C28" s="223">
        <v>224.08</v>
      </c>
      <c r="D28" s="223">
        <v>213.33</v>
      </c>
      <c r="E28" s="26">
        <v>1020</v>
      </c>
      <c r="F28" s="54">
        <v>246.71</v>
      </c>
      <c r="G28" s="54">
        <v>247.22</v>
      </c>
      <c r="H28" s="26">
        <v>1</v>
      </c>
      <c r="I28" s="54">
        <v>269.44</v>
      </c>
      <c r="J28" s="54">
        <v>269.44</v>
      </c>
      <c r="K28" s="182">
        <v>0</v>
      </c>
      <c r="L28" s="223">
        <v>0</v>
      </c>
      <c r="M28" s="223" t="s">
        <v>431</v>
      </c>
    </row>
    <row r="29" spans="1:14" ht="15" customHeight="1" x14ac:dyDescent="0.25">
      <c r="A29" s="16" t="s">
        <v>445</v>
      </c>
      <c r="B29" s="182">
        <v>3754</v>
      </c>
      <c r="C29" s="223">
        <v>354.06</v>
      </c>
      <c r="D29" s="223">
        <v>357.28</v>
      </c>
      <c r="E29" s="26">
        <v>1140</v>
      </c>
      <c r="F29" s="54">
        <v>345.54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3">
        <v>0</v>
      </c>
      <c r="M29" s="223" t="s">
        <v>431</v>
      </c>
    </row>
    <row r="30" spans="1:14" ht="15" customHeight="1" x14ac:dyDescent="0.25">
      <c r="A30" s="16" t="s">
        <v>446</v>
      </c>
      <c r="B30" s="182">
        <v>4821</v>
      </c>
      <c r="C30" s="223">
        <v>457.85</v>
      </c>
      <c r="D30" s="223">
        <v>464</v>
      </c>
      <c r="E30" s="26">
        <v>541</v>
      </c>
      <c r="F30" s="54">
        <v>458.28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3">
        <v>0</v>
      </c>
      <c r="M30" s="223" t="s">
        <v>431</v>
      </c>
    </row>
    <row r="31" spans="1:14" ht="15" customHeight="1" x14ac:dyDescent="0.25">
      <c r="A31" s="75" t="s">
        <v>447</v>
      </c>
      <c r="B31" s="182">
        <v>4233</v>
      </c>
      <c r="C31" s="223">
        <v>538.22</v>
      </c>
      <c r="D31" s="223">
        <v>512</v>
      </c>
      <c r="E31" s="26">
        <v>215</v>
      </c>
      <c r="F31" s="54">
        <v>531.41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3">
        <v>0</v>
      </c>
      <c r="M31" s="223" t="s">
        <v>431</v>
      </c>
    </row>
    <row r="32" spans="1:14" s="38" customFormat="1" ht="15.75" x14ac:dyDescent="0.25">
      <c r="A32" s="16" t="s">
        <v>448</v>
      </c>
      <c r="B32" s="182">
        <v>0</v>
      </c>
      <c r="C32" s="223">
        <v>0</v>
      </c>
      <c r="D32" s="223" t="s">
        <v>431</v>
      </c>
      <c r="E32" s="26">
        <v>0</v>
      </c>
      <c r="F32" s="54">
        <v>0</v>
      </c>
      <c r="G32" s="54" t="s">
        <v>431</v>
      </c>
      <c r="H32" s="26">
        <v>0</v>
      </c>
      <c r="I32" s="54">
        <v>0</v>
      </c>
      <c r="J32" s="54" t="s">
        <v>431</v>
      </c>
      <c r="K32" s="26">
        <v>0</v>
      </c>
      <c r="L32" s="54">
        <v>0</v>
      </c>
      <c r="M32" s="54" t="s">
        <v>431</v>
      </c>
    </row>
    <row r="33" spans="1:13" x14ac:dyDescent="0.25">
      <c r="A33" s="16" t="s">
        <v>449</v>
      </c>
      <c r="B33" s="182">
        <v>0</v>
      </c>
      <c r="C33" s="223">
        <v>0</v>
      </c>
      <c r="D33" s="223" t="s">
        <v>431</v>
      </c>
      <c r="E33" s="26">
        <v>0</v>
      </c>
      <c r="F33" s="54">
        <v>0</v>
      </c>
      <c r="G33" s="54" t="s">
        <v>431</v>
      </c>
      <c r="H33" s="26">
        <v>0</v>
      </c>
      <c r="I33" s="54">
        <v>0</v>
      </c>
      <c r="J33" s="54" t="s">
        <v>431</v>
      </c>
      <c r="K33" s="26">
        <v>0</v>
      </c>
      <c r="L33" s="54">
        <v>0</v>
      </c>
      <c r="M33" s="54" t="s">
        <v>431</v>
      </c>
    </row>
    <row r="34" spans="1:13" x14ac:dyDescent="0.25">
      <c r="A34" s="16" t="s">
        <v>450</v>
      </c>
      <c r="B34" s="182">
        <v>0</v>
      </c>
      <c r="C34" s="223">
        <v>0</v>
      </c>
      <c r="D34" s="223" t="s">
        <v>431</v>
      </c>
      <c r="E34" s="26">
        <v>0</v>
      </c>
      <c r="F34" s="54">
        <v>0</v>
      </c>
      <c r="G34" s="54" t="s">
        <v>431</v>
      </c>
      <c r="H34" s="26">
        <v>0</v>
      </c>
      <c r="I34" s="54">
        <v>0</v>
      </c>
      <c r="J34" s="54" t="s">
        <v>431</v>
      </c>
      <c r="K34" s="26">
        <v>0</v>
      </c>
      <c r="L34" s="54">
        <v>0</v>
      </c>
      <c r="M34" s="54" t="s">
        <v>431</v>
      </c>
    </row>
    <row r="35" spans="1:13" x14ac:dyDescent="0.25">
      <c r="A35" s="16" t="s">
        <v>441</v>
      </c>
      <c r="B35" s="182">
        <v>0</v>
      </c>
      <c r="C35" s="223">
        <v>0</v>
      </c>
      <c r="D35" s="223" t="s">
        <v>431</v>
      </c>
      <c r="E35" s="26">
        <v>0</v>
      </c>
      <c r="F35" s="54">
        <v>0</v>
      </c>
      <c r="G35" s="54" t="s">
        <v>431</v>
      </c>
      <c r="H35" s="26">
        <v>0</v>
      </c>
      <c r="I35" s="54">
        <v>0</v>
      </c>
      <c r="J35" s="54" t="s">
        <v>431</v>
      </c>
      <c r="K35" s="26">
        <v>0</v>
      </c>
      <c r="L35" s="54">
        <v>0</v>
      </c>
      <c r="M35" s="54" t="s">
        <v>431</v>
      </c>
    </row>
    <row r="36" spans="1:13" ht="15.75" x14ac:dyDescent="0.25">
      <c r="A36" s="70" t="s">
        <v>639</v>
      </c>
      <c r="B36" s="53">
        <f>SUM(B26:B35)</f>
        <v>378566</v>
      </c>
      <c r="C36" s="71"/>
      <c r="D36" s="71"/>
      <c r="E36" s="53">
        <f>SUM(E26:E35)</f>
        <v>51559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592</v>
      </c>
      <c r="B37" s="29"/>
      <c r="C37" s="238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436</v>
      </c>
      <c r="B38" s="182">
        <v>14892</v>
      </c>
      <c r="C38" s="223">
        <v>399.59</v>
      </c>
      <c r="D38" s="223">
        <v>399.54</v>
      </c>
      <c r="E38" s="26">
        <v>0</v>
      </c>
      <c r="F38" s="54">
        <v>0</v>
      </c>
      <c r="G38" s="54" t="s">
        <v>431</v>
      </c>
      <c r="H38" s="26">
        <v>0</v>
      </c>
      <c r="I38" s="54">
        <v>0</v>
      </c>
      <c r="J38" s="54" t="s">
        <v>431</v>
      </c>
      <c r="K38" s="182">
        <v>18388</v>
      </c>
      <c r="L38" s="54">
        <v>321.57</v>
      </c>
      <c r="M38" s="54">
        <v>399.54</v>
      </c>
    </row>
    <row r="39" spans="1:13" x14ac:dyDescent="0.25">
      <c r="A39" s="16" t="s">
        <v>437</v>
      </c>
      <c r="B39" s="182">
        <v>0</v>
      </c>
      <c r="C39" s="223">
        <v>0</v>
      </c>
      <c r="D39" s="223" t="s">
        <v>431</v>
      </c>
      <c r="E39" s="17">
        <v>0</v>
      </c>
      <c r="F39" s="18">
        <v>0</v>
      </c>
      <c r="G39" s="18" t="s">
        <v>431</v>
      </c>
      <c r="H39" s="17">
        <v>0</v>
      </c>
      <c r="I39" s="18">
        <v>0</v>
      </c>
      <c r="J39" s="18" t="s">
        <v>431</v>
      </c>
      <c r="K39" s="17">
        <v>0</v>
      </c>
      <c r="L39" s="18">
        <v>0</v>
      </c>
      <c r="M39" s="18" t="s">
        <v>431</v>
      </c>
    </row>
    <row r="40" spans="1:13" x14ac:dyDescent="0.25">
      <c r="A40" s="16" t="s">
        <v>438</v>
      </c>
      <c r="B40" s="182">
        <v>0</v>
      </c>
      <c r="C40" s="223">
        <v>0</v>
      </c>
      <c r="D40" s="223" t="s">
        <v>431</v>
      </c>
      <c r="E40" s="17">
        <v>0</v>
      </c>
      <c r="F40" s="18">
        <v>0</v>
      </c>
      <c r="G40" s="18" t="s">
        <v>431</v>
      </c>
      <c r="H40" s="17">
        <v>0</v>
      </c>
      <c r="I40" s="18">
        <v>0</v>
      </c>
      <c r="J40" s="18" t="s">
        <v>431</v>
      </c>
      <c r="K40" s="17">
        <v>0</v>
      </c>
      <c r="L40" s="18">
        <v>0</v>
      </c>
      <c r="M40" s="18" t="s">
        <v>431</v>
      </c>
    </row>
    <row r="41" spans="1:13" x14ac:dyDescent="0.25">
      <c r="A41" s="16" t="s">
        <v>439</v>
      </c>
      <c r="B41" s="182">
        <v>0</v>
      </c>
      <c r="C41" s="223">
        <v>0</v>
      </c>
      <c r="D41" s="223" t="s">
        <v>431</v>
      </c>
      <c r="E41" s="17">
        <v>0</v>
      </c>
      <c r="F41" s="18">
        <v>0</v>
      </c>
      <c r="G41" s="18" t="s">
        <v>431</v>
      </c>
      <c r="H41" s="17">
        <v>0</v>
      </c>
      <c r="I41" s="18">
        <v>0</v>
      </c>
      <c r="J41" s="18" t="s">
        <v>431</v>
      </c>
      <c r="K41" s="17">
        <v>0</v>
      </c>
      <c r="L41" s="18">
        <v>0</v>
      </c>
      <c r="M41" s="18" t="s">
        <v>431</v>
      </c>
    </row>
    <row r="42" spans="1:13" x14ac:dyDescent="0.25">
      <c r="A42" s="16" t="s">
        <v>440</v>
      </c>
      <c r="B42" s="182">
        <v>0</v>
      </c>
      <c r="C42" s="223">
        <v>0</v>
      </c>
      <c r="D42" s="223" t="s">
        <v>431</v>
      </c>
      <c r="E42" s="17">
        <v>0</v>
      </c>
      <c r="F42" s="18">
        <v>0</v>
      </c>
      <c r="G42" s="18" t="s">
        <v>431</v>
      </c>
      <c r="H42" s="17">
        <v>0</v>
      </c>
      <c r="I42" s="18">
        <v>0</v>
      </c>
      <c r="J42" s="18" t="s">
        <v>431</v>
      </c>
      <c r="K42" s="17">
        <v>0</v>
      </c>
      <c r="L42" s="18">
        <v>0</v>
      </c>
      <c r="M42" s="18" t="s">
        <v>431</v>
      </c>
    </row>
    <row r="43" spans="1:13" x14ac:dyDescent="0.25">
      <c r="A43" s="16" t="s">
        <v>441</v>
      </c>
      <c r="B43" s="182">
        <v>0</v>
      </c>
      <c r="C43" s="223">
        <v>0</v>
      </c>
      <c r="D43" s="223" t="s">
        <v>431</v>
      </c>
      <c r="E43" s="17">
        <v>0</v>
      </c>
      <c r="F43" s="18">
        <v>0</v>
      </c>
      <c r="G43" s="18" t="s">
        <v>431</v>
      </c>
      <c r="H43" s="17">
        <v>0</v>
      </c>
      <c r="I43" s="18">
        <v>0</v>
      </c>
      <c r="J43" s="18" t="s">
        <v>431</v>
      </c>
      <c r="K43" s="17">
        <v>0</v>
      </c>
      <c r="L43" s="18">
        <v>0</v>
      </c>
      <c r="M43" s="18" t="s">
        <v>431</v>
      </c>
    </row>
    <row r="44" spans="1:13" ht="15.75" x14ac:dyDescent="0.25">
      <c r="A44" s="70" t="s">
        <v>602</v>
      </c>
      <c r="B44" s="72">
        <f>SUM(B38:B43)</f>
        <v>14892</v>
      </c>
      <c r="C44" s="239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18388</v>
      </c>
      <c r="L44" s="71"/>
      <c r="M44" s="71"/>
    </row>
    <row r="45" spans="1:13" x14ac:dyDescent="0.25">
      <c r="A45" s="10" t="s">
        <v>591</v>
      </c>
      <c r="B45" s="29"/>
      <c r="C45" s="238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436</v>
      </c>
      <c r="B46" s="182">
        <v>0</v>
      </c>
      <c r="C46" s="223">
        <v>0</v>
      </c>
      <c r="D46" s="223" t="s">
        <v>431</v>
      </c>
      <c r="E46" s="26">
        <v>0</v>
      </c>
      <c r="F46" s="54">
        <v>0</v>
      </c>
      <c r="G46" s="54" t="s">
        <v>431</v>
      </c>
      <c r="H46" s="26">
        <v>0</v>
      </c>
      <c r="I46" s="54">
        <v>0</v>
      </c>
      <c r="J46" s="54" t="s">
        <v>431</v>
      </c>
      <c r="K46" s="26">
        <v>0</v>
      </c>
      <c r="L46" s="54">
        <v>0</v>
      </c>
      <c r="M46" s="54" t="s">
        <v>431</v>
      </c>
    </row>
    <row r="47" spans="1:13" x14ac:dyDescent="0.25">
      <c r="A47" s="16" t="s">
        <v>437</v>
      </c>
      <c r="B47" s="182">
        <v>0</v>
      </c>
      <c r="C47" s="223">
        <v>0</v>
      </c>
      <c r="D47" s="223" t="s">
        <v>431</v>
      </c>
      <c r="E47" s="17">
        <v>0</v>
      </c>
      <c r="F47" s="18">
        <v>0</v>
      </c>
      <c r="G47" s="18" t="s">
        <v>431</v>
      </c>
      <c r="H47" s="17">
        <v>0</v>
      </c>
      <c r="I47" s="18">
        <v>0</v>
      </c>
      <c r="J47" s="18" t="s">
        <v>431</v>
      </c>
      <c r="K47" s="17">
        <v>0</v>
      </c>
      <c r="L47" s="18">
        <v>0</v>
      </c>
      <c r="M47" s="18" t="s">
        <v>431</v>
      </c>
    </row>
    <row r="48" spans="1:13" x14ac:dyDescent="0.25">
      <c r="A48" s="16" t="s">
        <v>438</v>
      </c>
      <c r="B48" s="182">
        <v>0</v>
      </c>
      <c r="C48" s="223">
        <v>0</v>
      </c>
      <c r="D48" s="223" t="s">
        <v>431</v>
      </c>
      <c r="E48" s="17">
        <v>0</v>
      </c>
      <c r="F48" s="18">
        <v>0</v>
      </c>
      <c r="G48" s="18" t="s">
        <v>431</v>
      </c>
      <c r="H48" s="17">
        <v>0</v>
      </c>
      <c r="I48" s="18">
        <v>0</v>
      </c>
      <c r="J48" s="18" t="s">
        <v>431</v>
      </c>
      <c r="K48" s="17">
        <v>0</v>
      </c>
      <c r="L48" s="18">
        <v>0</v>
      </c>
      <c r="M48" s="18" t="s">
        <v>431</v>
      </c>
    </row>
    <row r="49" spans="1:13" x14ac:dyDescent="0.25">
      <c r="A49" s="16" t="s">
        <v>439</v>
      </c>
      <c r="B49" s="182">
        <v>0</v>
      </c>
      <c r="C49" s="223">
        <v>0</v>
      </c>
      <c r="D49" s="223" t="s">
        <v>431</v>
      </c>
      <c r="E49" s="17">
        <v>0</v>
      </c>
      <c r="F49" s="18">
        <v>0</v>
      </c>
      <c r="G49" s="18" t="s">
        <v>431</v>
      </c>
      <c r="H49" s="17">
        <v>0</v>
      </c>
      <c r="I49" s="18">
        <v>0</v>
      </c>
      <c r="J49" s="18" t="s">
        <v>431</v>
      </c>
      <c r="K49" s="17">
        <v>0</v>
      </c>
      <c r="L49" s="18">
        <v>0</v>
      </c>
      <c r="M49" s="18" t="s">
        <v>431</v>
      </c>
    </row>
    <row r="50" spans="1:13" x14ac:dyDescent="0.25">
      <c r="A50" s="16" t="s">
        <v>440</v>
      </c>
      <c r="B50" s="182">
        <v>0</v>
      </c>
      <c r="C50" s="223">
        <v>0</v>
      </c>
      <c r="D50" s="223" t="s">
        <v>431</v>
      </c>
      <c r="E50" s="17">
        <v>0</v>
      </c>
      <c r="F50" s="18">
        <v>0</v>
      </c>
      <c r="G50" s="18" t="s">
        <v>431</v>
      </c>
      <c r="H50" s="17">
        <v>0</v>
      </c>
      <c r="I50" s="18">
        <v>0</v>
      </c>
      <c r="J50" s="18" t="s">
        <v>431</v>
      </c>
      <c r="K50" s="17">
        <v>0</v>
      </c>
      <c r="L50" s="18">
        <v>0</v>
      </c>
      <c r="M50" s="18" t="s">
        <v>431</v>
      </c>
    </row>
    <row r="51" spans="1:13" x14ac:dyDescent="0.25">
      <c r="A51" s="16" t="s">
        <v>441</v>
      </c>
      <c r="B51" s="182">
        <v>0</v>
      </c>
      <c r="C51" s="223">
        <v>0</v>
      </c>
      <c r="D51" s="223" t="s">
        <v>431</v>
      </c>
      <c r="E51" s="17">
        <v>0</v>
      </c>
      <c r="F51" s="18">
        <v>0</v>
      </c>
      <c r="G51" s="18" t="s">
        <v>431</v>
      </c>
      <c r="H51" s="17">
        <v>0</v>
      </c>
      <c r="I51" s="18">
        <v>0</v>
      </c>
      <c r="J51" s="18" t="s">
        <v>431</v>
      </c>
      <c r="K51" s="17">
        <v>0</v>
      </c>
      <c r="L51" s="18">
        <v>0</v>
      </c>
      <c r="M51" s="18" t="s">
        <v>431</v>
      </c>
    </row>
    <row r="52" spans="1:13" ht="15.75" x14ac:dyDescent="0.25">
      <c r="A52" s="70" t="s">
        <v>29</v>
      </c>
      <c r="B52" s="72">
        <f>SUM(B46:B51)</f>
        <v>0</v>
      </c>
      <c r="C52" s="239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O29"/>
  <sheetViews>
    <sheetView workbookViewId="0">
      <selection activeCell="F18" sqref="F18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</cols>
  <sheetData>
    <row r="1" spans="1:15" ht="15.75" x14ac:dyDescent="0.25">
      <c r="A1" s="412" t="s">
        <v>688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5" ht="15.75" x14ac:dyDescent="0.25">
      <c r="A3" s="423" t="s">
        <v>566</v>
      </c>
      <c r="B3" s="421" t="s">
        <v>5</v>
      </c>
      <c r="C3" s="421"/>
      <c r="D3" s="421"/>
      <c r="E3" s="421" t="s">
        <v>6</v>
      </c>
      <c r="F3" s="421"/>
      <c r="G3" s="421"/>
      <c r="H3" s="421" t="s">
        <v>19</v>
      </c>
      <c r="I3" s="421"/>
      <c r="J3" s="421"/>
      <c r="K3" s="421" t="s">
        <v>20</v>
      </c>
      <c r="L3" s="421"/>
      <c r="M3" s="421"/>
      <c r="N3" s="421" t="s">
        <v>564</v>
      </c>
      <c r="O3" s="422"/>
    </row>
    <row r="4" spans="1:15" ht="32.25" customHeight="1" thickBot="1" x14ac:dyDescent="0.3">
      <c r="A4" s="424"/>
      <c r="B4" s="224" t="s">
        <v>1</v>
      </c>
      <c r="C4" s="225" t="s">
        <v>2</v>
      </c>
      <c r="D4" s="226" t="s">
        <v>21</v>
      </c>
      <c r="E4" s="224" t="s">
        <v>1</v>
      </c>
      <c r="F4" s="225" t="s">
        <v>2</v>
      </c>
      <c r="G4" s="226" t="s">
        <v>21</v>
      </c>
      <c r="H4" s="224" t="s">
        <v>1</v>
      </c>
      <c r="I4" s="225" t="s">
        <v>2</v>
      </c>
      <c r="J4" s="226" t="s">
        <v>21</v>
      </c>
      <c r="K4" s="224" t="s">
        <v>1</v>
      </c>
      <c r="L4" s="225" t="s">
        <v>2</v>
      </c>
      <c r="M4" s="226" t="s">
        <v>21</v>
      </c>
      <c r="N4" s="189" t="s">
        <v>492</v>
      </c>
      <c r="O4" s="227" t="s">
        <v>563</v>
      </c>
    </row>
    <row r="5" spans="1:15" x14ac:dyDescent="0.25">
      <c r="A5" s="240" t="s">
        <v>502</v>
      </c>
      <c r="B5" s="202">
        <v>1556383</v>
      </c>
      <c r="C5" s="203">
        <v>1328750353.51</v>
      </c>
      <c r="D5" s="140">
        <v>853.74</v>
      </c>
      <c r="E5" s="202">
        <v>551798</v>
      </c>
      <c r="F5" s="203">
        <v>319990837.22000003</v>
      </c>
      <c r="G5" s="140">
        <v>579.91</v>
      </c>
      <c r="H5" s="202">
        <v>197998</v>
      </c>
      <c r="I5" s="203">
        <v>121140721.15000001</v>
      </c>
      <c r="J5" s="140">
        <v>611.83000000000004</v>
      </c>
      <c r="K5" s="202">
        <v>27932</v>
      </c>
      <c r="L5" s="203">
        <v>23388474.239999998</v>
      </c>
      <c r="M5" s="140">
        <v>837.34</v>
      </c>
      <c r="N5" s="381">
        <v>2334111</v>
      </c>
      <c r="O5" s="382">
        <v>1793270386.1199999</v>
      </c>
    </row>
    <row r="6" spans="1:15" x14ac:dyDescent="0.25">
      <c r="A6" s="196" t="s">
        <v>417</v>
      </c>
      <c r="B6" s="17">
        <v>356972</v>
      </c>
      <c r="C6" s="18">
        <v>433475084.47000003</v>
      </c>
      <c r="D6" s="18">
        <v>1214.31</v>
      </c>
      <c r="E6" s="17">
        <v>92353</v>
      </c>
      <c r="F6" s="18">
        <v>64325343.200000003</v>
      </c>
      <c r="G6" s="58">
        <v>696.52</v>
      </c>
      <c r="H6" s="17">
        <v>10190</v>
      </c>
      <c r="I6" s="18">
        <v>10638459.710000001</v>
      </c>
      <c r="J6" s="18">
        <v>1044.01</v>
      </c>
      <c r="K6" s="17">
        <v>2543</v>
      </c>
      <c r="L6" s="18">
        <v>575033.82999999996</v>
      </c>
      <c r="M6" s="58">
        <v>226.12</v>
      </c>
      <c r="N6" s="204">
        <v>462058</v>
      </c>
      <c r="O6" s="205">
        <v>509013921.20999998</v>
      </c>
    </row>
    <row r="7" spans="1:15" x14ac:dyDescent="0.25">
      <c r="A7" s="196" t="s">
        <v>590</v>
      </c>
      <c r="B7" s="17">
        <v>14892</v>
      </c>
      <c r="C7" s="18">
        <v>5950733.2000000002</v>
      </c>
      <c r="D7" s="58">
        <v>399.59</v>
      </c>
      <c r="E7" s="17"/>
      <c r="F7" s="18"/>
      <c r="G7" s="58"/>
      <c r="H7" s="58"/>
      <c r="I7" s="18"/>
      <c r="J7" s="18"/>
      <c r="K7" s="17">
        <v>18388</v>
      </c>
      <c r="L7" s="18">
        <v>5913009.1100000003</v>
      </c>
      <c r="M7" s="58">
        <v>321.57</v>
      </c>
      <c r="N7" s="204">
        <v>33280</v>
      </c>
      <c r="O7" s="205">
        <v>11863742.310000001</v>
      </c>
    </row>
    <row r="8" spans="1:15" x14ac:dyDescent="0.25">
      <c r="A8" s="241" t="s">
        <v>493</v>
      </c>
      <c r="B8" s="17">
        <v>3041</v>
      </c>
      <c r="C8" s="18">
        <v>6798305.5</v>
      </c>
      <c r="D8" s="18">
        <v>2235.5500000000002</v>
      </c>
      <c r="E8" s="58">
        <v>987</v>
      </c>
      <c r="F8" s="18">
        <v>1043798.59</v>
      </c>
      <c r="G8" s="18">
        <v>1057.55</v>
      </c>
      <c r="H8" s="58">
        <v>119</v>
      </c>
      <c r="I8" s="18">
        <v>144300.64000000001</v>
      </c>
      <c r="J8" s="18">
        <v>1212.6099999999999</v>
      </c>
      <c r="K8" s="17"/>
      <c r="L8" s="18"/>
      <c r="M8" s="58"/>
      <c r="N8" s="204">
        <v>4147</v>
      </c>
      <c r="O8" s="205">
        <v>7986404.7300000004</v>
      </c>
    </row>
    <row r="9" spans="1:15" ht="15.75" thickBot="1" x14ac:dyDescent="0.3">
      <c r="A9" s="242" t="s">
        <v>556</v>
      </c>
      <c r="B9" s="206">
        <v>282</v>
      </c>
      <c r="C9" s="207">
        <v>112700.28</v>
      </c>
      <c r="D9" s="206">
        <v>399.65</v>
      </c>
      <c r="E9" s="206">
        <v>5</v>
      </c>
      <c r="F9" s="207">
        <v>4733.99</v>
      </c>
      <c r="G9" s="206">
        <v>946.8</v>
      </c>
      <c r="H9" s="206"/>
      <c r="I9" s="206"/>
      <c r="J9" s="206"/>
      <c r="K9" s="206"/>
      <c r="L9" s="207"/>
      <c r="M9" s="206"/>
      <c r="N9" s="401">
        <v>287</v>
      </c>
      <c r="O9" s="208">
        <v>117434.27</v>
      </c>
    </row>
    <row r="10" spans="1:15" x14ac:dyDescent="0.25">
      <c r="B10" s="8"/>
      <c r="C10" s="9"/>
      <c r="D10" s="8"/>
      <c r="E10" s="8"/>
      <c r="F10" s="9"/>
      <c r="G10" s="8"/>
      <c r="H10" s="8"/>
      <c r="I10" s="9"/>
      <c r="J10" s="8"/>
      <c r="K10" s="9"/>
      <c r="L10" s="9"/>
      <c r="M10" s="8"/>
      <c r="N10" s="8"/>
      <c r="O10" s="9"/>
    </row>
    <row r="11" spans="1:15" ht="15" customHeight="1" x14ac:dyDescent="0.25">
      <c r="A11" s="412" t="s">
        <v>689</v>
      </c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</row>
    <row r="12" spans="1:15" ht="16.5" thickBot="1" x14ac:dyDescent="0.3">
      <c r="A12" s="73"/>
      <c r="B12" s="73"/>
      <c r="C12" s="73"/>
      <c r="D12" s="73"/>
      <c r="E12" s="73"/>
      <c r="F12" s="73"/>
      <c r="G12" s="73"/>
      <c r="H12" s="73"/>
      <c r="I12" s="73"/>
    </row>
    <row r="13" spans="1:15" ht="15.75" x14ac:dyDescent="0.25">
      <c r="A13" s="423" t="s">
        <v>566</v>
      </c>
      <c r="B13" s="421" t="s">
        <v>5</v>
      </c>
      <c r="C13" s="421"/>
      <c r="D13" s="421"/>
      <c r="E13" s="421" t="s">
        <v>6</v>
      </c>
      <c r="F13" s="421"/>
      <c r="G13" s="421"/>
      <c r="H13" s="421" t="s">
        <v>19</v>
      </c>
      <c r="I13" s="421"/>
      <c r="J13" s="421"/>
      <c r="K13" s="421" t="s">
        <v>20</v>
      </c>
      <c r="L13" s="421"/>
      <c r="M13" s="421"/>
      <c r="N13" s="421" t="s">
        <v>564</v>
      </c>
      <c r="O13" s="422"/>
    </row>
    <row r="14" spans="1:15" ht="32.25" thickBot="1" x14ac:dyDescent="0.3">
      <c r="A14" s="424"/>
      <c r="B14" s="224" t="s">
        <v>1</v>
      </c>
      <c r="C14" s="225" t="s">
        <v>2</v>
      </c>
      <c r="D14" s="226" t="s">
        <v>21</v>
      </c>
      <c r="E14" s="224" t="s">
        <v>1</v>
      </c>
      <c r="F14" s="225" t="s">
        <v>2</v>
      </c>
      <c r="G14" s="226" t="s">
        <v>21</v>
      </c>
      <c r="H14" s="224" t="s">
        <v>1</v>
      </c>
      <c r="I14" s="225" t="s">
        <v>2</v>
      </c>
      <c r="J14" s="226" t="s">
        <v>21</v>
      </c>
      <c r="K14" s="224" t="s">
        <v>1</v>
      </c>
      <c r="L14" s="225" t="s">
        <v>2</v>
      </c>
      <c r="M14" s="226" t="s">
        <v>21</v>
      </c>
      <c r="N14" s="189" t="s">
        <v>492</v>
      </c>
      <c r="O14" s="227" t="s">
        <v>563</v>
      </c>
    </row>
    <row r="15" spans="1:15" x14ac:dyDescent="0.25">
      <c r="A15" s="291" t="s">
        <v>556</v>
      </c>
      <c r="B15" s="202">
        <v>968568</v>
      </c>
      <c r="C15" s="203">
        <v>211956591.87</v>
      </c>
      <c r="D15" s="140">
        <v>218.84</v>
      </c>
      <c r="E15" s="202">
        <v>298357</v>
      </c>
      <c r="F15" s="203">
        <v>38535978.659999996</v>
      </c>
      <c r="G15" s="140">
        <v>129.16</v>
      </c>
      <c r="H15" s="202">
        <v>70836</v>
      </c>
      <c r="I15" s="203">
        <v>10205340.539999999</v>
      </c>
      <c r="J15" s="140">
        <v>144.07</v>
      </c>
      <c r="K15" s="140">
        <v>1</v>
      </c>
      <c r="L15" s="140">
        <v>143.53</v>
      </c>
      <c r="M15" s="140">
        <v>143.53</v>
      </c>
      <c r="N15" s="381">
        <v>1337762</v>
      </c>
      <c r="O15" s="382">
        <v>260698054.59999999</v>
      </c>
    </row>
    <row r="16" spans="1:15" x14ac:dyDescent="0.25">
      <c r="A16" s="196" t="s">
        <v>576</v>
      </c>
      <c r="B16" s="17">
        <v>3591</v>
      </c>
      <c r="C16" s="18">
        <v>1920784.23</v>
      </c>
      <c r="D16" s="58">
        <v>534.89</v>
      </c>
      <c r="E16" s="58">
        <v>74</v>
      </c>
      <c r="F16" s="18">
        <v>9323.9</v>
      </c>
      <c r="G16" s="58">
        <v>126</v>
      </c>
      <c r="H16" s="58">
        <v>16</v>
      </c>
      <c r="I16" s="18">
        <v>3422.28</v>
      </c>
      <c r="J16" s="58">
        <v>213.89</v>
      </c>
      <c r="K16" s="58"/>
      <c r="L16" s="58"/>
      <c r="M16" s="58"/>
      <c r="N16" s="204">
        <v>3681</v>
      </c>
      <c r="O16" s="205">
        <v>1933530.41</v>
      </c>
    </row>
    <row r="17" spans="1:15" x14ac:dyDescent="0.25">
      <c r="A17" s="196" t="s">
        <v>323</v>
      </c>
      <c r="B17" s="17">
        <v>1446</v>
      </c>
      <c r="C17" s="18">
        <v>758371.75</v>
      </c>
      <c r="D17" s="58">
        <v>524.46</v>
      </c>
      <c r="E17" s="58"/>
      <c r="F17" s="18"/>
      <c r="G17" s="58"/>
      <c r="H17" s="58"/>
      <c r="I17" s="18"/>
      <c r="J17" s="58"/>
      <c r="K17" s="58"/>
      <c r="L17" s="58"/>
      <c r="M17" s="58"/>
      <c r="N17" s="204">
        <v>1446</v>
      </c>
      <c r="O17" s="205">
        <v>758371.75</v>
      </c>
    </row>
    <row r="18" spans="1:15" x14ac:dyDescent="0.25">
      <c r="A18" s="196" t="s">
        <v>426</v>
      </c>
      <c r="B18" s="58">
        <v>325</v>
      </c>
      <c r="C18" s="18">
        <v>119023.45</v>
      </c>
      <c r="D18" s="58">
        <v>366.23</v>
      </c>
      <c r="E18" s="58">
        <v>16</v>
      </c>
      <c r="F18" s="18">
        <v>3441.21</v>
      </c>
      <c r="G18" s="58">
        <v>215.08</v>
      </c>
      <c r="H18" s="58">
        <v>4</v>
      </c>
      <c r="I18" s="58">
        <v>680.66</v>
      </c>
      <c r="J18" s="58">
        <v>170.17</v>
      </c>
      <c r="K18" s="58"/>
      <c r="L18" s="58"/>
      <c r="M18" s="58"/>
      <c r="N18" s="400">
        <v>345</v>
      </c>
      <c r="O18" s="205">
        <v>123145.32</v>
      </c>
    </row>
    <row r="19" spans="1:15" ht="15.75" thickBot="1" x14ac:dyDescent="0.3">
      <c r="A19" s="242" t="s">
        <v>387</v>
      </c>
      <c r="B19" s="206">
        <v>12</v>
      </c>
      <c r="C19" s="207">
        <v>5944.79</v>
      </c>
      <c r="D19" s="206">
        <v>495.4</v>
      </c>
      <c r="E19" s="206">
        <v>2</v>
      </c>
      <c r="F19" s="206">
        <v>945.59</v>
      </c>
      <c r="G19" s="206">
        <v>472.8</v>
      </c>
      <c r="H19" s="206"/>
      <c r="I19" s="207"/>
      <c r="J19" s="206"/>
      <c r="K19" s="206"/>
      <c r="L19" s="206"/>
      <c r="M19" s="206"/>
      <c r="N19" s="401">
        <v>14</v>
      </c>
      <c r="O19" s="208">
        <v>6890.38</v>
      </c>
    </row>
    <row r="20" spans="1:15" x14ac:dyDescent="0.25">
      <c r="A20" s="2"/>
      <c r="B20" s="320"/>
      <c r="C20" s="252"/>
      <c r="D20" s="320"/>
      <c r="E20" s="320"/>
      <c r="F20" s="252"/>
      <c r="G20" s="320"/>
      <c r="H20" s="320"/>
      <c r="I20" s="252"/>
      <c r="J20" s="320"/>
      <c r="K20" s="320"/>
      <c r="L20" s="320"/>
      <c r="M20" s="320"/>
      <c r="N20" s="296"/>
      <c r="O20" s="253"/>
    </row>
    <row r="21" spans="1:15" ht="15.75" x14ac:dyDescent="0.25">
      <c r="A21" s="412" t="s">
        <v>690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</row>
    <row r="22" spans="1:15" ht="16.5" thickBot="1" x14ac:dyDescent="0.3">
      <c r="A22" s="73"/>
      <c r="B22" s="73"/>
      <c r="C22" s="73"/>
      <c r="D22" s="73"/>
      <c r="E22" s="73"/>
      <c r="F22" s="73"/>
      <c r="G22" s="73"/>
      <c r="H22" s="73"/>
      <c r="I22" s="73"/>
    </row>
    <row r="23" spans="1:15" ht="15.75" x14ac:dyDescent="0.25">
      <c r="A23" s="423" t="s">
        <v>566</v>
      </c>
      <c r="B23" s="421" t="s">
        <v>5</v>
      </c>
      <c r="C23" s="421"/>
      <c r="D23" s="421"/>
      <c r="E23" s="421" t="s">
        <v>6</v>
      </c>
      <c r="F23" s="421"/>
      <c r="G23" s="421"/>
      <c r="H23" s="421" t="s">
        <v>19</v>
      </c>
      <c r="I23" s="421"/>
      <c r="J23" s="421"/>
      <c r="K23" s="421" t="s">
        <v>20</v>
      </c>
      <c r="L23" s="421"/>
      <c r="M23" s="421"/>
      <c r="N23" s="421" t="s">
        <v>564</v>
      </c>
      <c r="O23" s="422"/>
    </row>
    <row r="24" spans="1:15" ht="31.5" x14ac:dyDescent="0.25">
      <c r="A24" s="424"/>
      <c r="B24" s="224" t="s">
        <v>1</v>
      </c>
      <c r="C24" s="225" t="s">
        <v>2</v>
      </c>
      <c r="D24" s="226" t="s">
        <v>21</v>
      </c>
      <c r="E24" s="224" t="s">
        <v>1</v>
      </c>
      <c r="F24" s="225" t="s">
        <v>2</v>
      </c>
      <c r="G24" s="226" t="s">
        <v>21</v>
      </c>
      <c r="H24" s="224" t="s">
        <v>1</v>
      </c>
      <c r="I24" s="225" t="s">
        <v>2</v>
      </c>
      <c r="J24" s="226" t="s">
        <v>21</v>
      </c>
      <c r="K24" s="224" t="s">
        <v>1</v>
      </c>
      <c r="L24" s="225" t="s">
        <v>2</v>
      </c>
      <c r="M24" s="226" t="s">
        <v>21</v>
      </c>
      <c r="N24" s="189" t="s">
        <v>492</v>
      </c>
      <c r="O24" s="227" t="s">
        <v>563</v>
      </c>
    </row>
    <row r="25" spans="1:15" ht="15.75" thickBot="1" x14ac:dyDescent="0.3">
      <c r="A25" s="242" t="s">
        <v>491</v>
      </c>
      <c r="B25" s="262">
        <v>378566</v>
      </c>
      <c r="C25" s="207">
        <v>44616451.25</v>
      </c>
      <c r="D25" s="207">
        <v>1113.3800000000001</v>
      </c>
      <c r="E25" s="262">
        <v>51559</v>
      </c>
      <c r="F25" s="207">
        <v>3407403.2</v>
      </c>
      <c r="G25" s="206">
        <v>548.49</v>
      </c>
      <c r="H25" s="206">
        <v>16</v>
      </c>
      <c r="I25" s="207">
        <v>6477.44</v>
      </c>
      <c r="J25" s="206">
        <v>404.84</v>
      </c>
      <c r="K25" s="206"/>
      <c r="L25" s="206"/>
      <c r="M25" s="206"/>
      <c r="N25" s="263">
        <v>430141</v>
      </c>
      <c r="O25" s="208">
        <v>48030331.890000001</v>
      </c>
    </row>
    <row r="26" spans="1:15" x14ac:dyDescent="0.25">
      <c r="N26" s="8"/>
      <c r="O26" s="9"/>
    </row>
    <row r="27" spans="1:15" x14ac:dyDescent="0.25">
      <c r="N27" s="8"/>
      <c r="O27" s="9"/>
    </row>
    <row r="28" spans="1:15" x14ac:dyDescent="0.25">
      <c r="N28" s="8"/>
      <c r="O28" s="9"/>
    </row>
    <row r="29" spans="1:15" x14ac:dyDescent="0.25">
      <c r="N29" s="8"/>
      <c r="O29" s="9"/>
    </row>
  </sheetData>
  <mergeCells count="21">
    <mergeCell ref="A1:O1"/>
    <mergeCell ref="A11:O11"/>
    <mergeCell ref="A21:O21"/>
    <mergeCell ref="B13:D13"/>
    <mergeCell ref="E13:G13"/>
    <mergeCell ref="H13:J13"/>
    <mergeCell ref="K13:M13"/>
    <mergeCell ref="N13:O13"/>
    <mergeCell ref="A3:A4"/>
    <mergeCell ref="A13:A14"/>
    <mergeCell ref="A23:A24"/>
    <mergeCell ref="B23:D23"/>
    <mergeCell ref="E23:G23"/>
    <mergeCell ref="H23:J23"/>
    <mergeCell ref="K23:M23"/>
    <mergeCell ref="N23:O23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2"/>
  <sheetViews>
    <sheetView zoomScaleNormal="100" workbookViewId="0">
      <selection activeCell="G26" sqref="G2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12"/>
      <c r="B1" s="412"/>
      <c r="C1" s="412"/>
      <c r="D1" s="412"/>
      <c r="E1" s="412"/>
      <c r="F1" s="412"/>
      <c r="G1" s="412"/>
      <c r="H1" s="412"/>
      <c r="I1" s="412"/>
      <c r="J1" s="412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619</v>
      </c>
      <c r="G3" s="188" t="s">
        <v>620</v>
      </c>
      <c r="H3" s="257" t="s">
        <v>621</v>
      </c>
      <c r="I3" s="257" t="s">
        <v>622</v>
      </c>
      <c r="J3" s="257" t="s">
        <v>499</v>
      </c>
    </row>
    <row r="4" spans="1:10" x14ac:dyDescent="0.25">
      <c r="A4" s="258" t="s">
        <v>623</v>
      </c>
      <c r="B4" s="6">
        <v>332</v>
      </c>
      <c r="C4" s="6">
        <v>8704</v>
      </c>
      <c r="D4" s="6">
        <v>2137</v>
      </c>
      <c r="E4" s="6">
        <v>0</v>
      </c>
      <c r="F4" s="6">
        <v>0</v>
      </c>
      <c r="G4" s="6">
        <v>11173</v>
      </c>
      <c r="H4" s="13">
        <v>5749738.5199999996</v>
      </c>
      <c r="I4" s="13">
        <v>2016.13</v>
      </c>
      <c r="J4" s="13">
        <v>303951.40000000002</v>
      </c>
    </row>
    <row r="5" spans="1:10" x14ac:dyDescent="0.25">
      <c r="A5" s="258" t="s">
        <v>635</v>
      </c>
      <c r="B5" s="6">
        <v>0</v>
      </c>
      <c r="C5" s="6">
        <v>0</v>
      </c>
      <c r="D5" s="6">
        <v>0</v>
      </c>
      <c r="E5" s="6">
        <v>2543</v>
      </c>
      <c r="F5" s="6">
        <v>0</v>
      </c>
      <c r="G5" s="6">
        <v>2543</v>
      </c>
      <c r="H5" s="13">
        <v>575033.82999999996</v>
      </c>
      <c r="I5" s="13">
        <v>0</v>
      </c>
      <c r="J5" s="13">
        <v>5113.99</v>
      </c>
    </row>
    <row r="6" spans="1:10" x14ac:dyDescent="0.25">
      <c r="A6" s="7" t="s">
        <v>562</v>
      </c>
      <c r="B6" s="6">
        <v>356640</v>
      </c>
      <c r="C6" s="6">
        <v>83649</v>
      </c>
      <c r="D6" s="6">
        <v>8053</v>
      </c>
      <c r="E6" s="6">
        <v>0</v>
      </c>
      <c r="F6" s="6">
        <v>0</v>
      </c>
      <c r="G6" s="6">
        <v>448342</v>
      </c>
      <c r="H6" s="13">
        <v>502689148.86000001</v>
      </c>
      <c r="I6" s="13">
        <v>8717010.4199999999</v>
      </c>
      <c r="J6" s="13">
        <v>27566910.100000001</v>
      </c>
    </row>
    <row r="7" spans="1:10" x14ac:dyDescent="0.25">
      <c r="A7" s="7" t="s">
        <v>324</v>
      </c>
      <c r="B7" s="6">
        <v>430340</v>
      </c>
      <c r="C7" s="6">
        <v>138329</v>
      </c>
      <c r="D7" s="6">
        <v>63845</v>
      </c>
      <c r="E7" s="6">
        <v>0</v>
      </c>
      <c r="F7" s="6">
        <v>0</v>
      </c>
      <c r="G7" s="6">
        <v>632514</v>
      </c>
      <c r="H7" s="13">
        <v>452014380.18000001</v>
      </c>
      <c r="I7" s="13">
        <v>4367385.8</v>
      </c>
      <c r="J7" s="13">
        <v>26076313.66</v>
      </c>
    </row>
    <row r="8" spans="1:10" x14ac:dyDescent="0.25">
      <c r="A8" s="7" t="s">
        <v>325</v>
      </c>
      <c r="B8" s="6">
        <v>270</v>
      </c>
      <c r="C8" s="6">
        <v>63</v>
      </c>
      <c r="D8" s="6">
        <v>2</v>
      </c>
      <c r="E8" s="6">
        <v>0</v>
      </c>
      <c r="F8" s="6">
        <v>0</v>
      </c>
      <c r="G8" s="6">
        <v>335</v>
      </c>
      <c r="H8" s="13">
        <v>307827.78000000003</v>
      </c>
      <c r="I8" s="13">
        <v>3633.71</v>
      </c>
      <c r="J8" s="13">
        <v>17576.689999999999</v>
      </c>
    </row>
    <row r="9" spans="1:10" x14ac:dyDescent="0.25">
      <c r="A9" s="7" t="s">
        <v>326</v>
      </c>
      <c r="B9" s="6">
        <v>8407</v>
      </c>
      <c r="C9" s="6">
        <v>1693</v>
      </c>
      <c r="D9" s="6">
        <v>577</v>
      </c>
      <c r="E9" s="6">
        <v>0</v>
      </c>
      <c r="F9" s="6">
        <v>0</v>
      </c>
      <c r="G9" s="6">
        <v>10677</v>
      </c>
      <c r="H9" s="13">
        <v>9853081.4800000004</v>
      </c>
      <c r="I9" s="13">
        <v>38102.559999999998</v>
      </c>
      <c r="J9" s="13">
        <v>577067.91</v>
      </c>
    </row>
    <row r="10" spans="1:10" x14ac:dyDescent="0.25">
      <c r="A10" s="7" t="s">
        <v>327</v>
      </c>
      <c r="B10" s="6">
        <v>992</v>
      </c>
      <c r="C10" s="6">
        <v>342</v>
      </c>
      <c r="D10" s="6">
        <v>107</v>
      </c>
      <c r="E10" s="6">
        <v>0</v>
      </c>
      <c r="F10" s="6">
        <v>0</v>
      </c>
      <c r="G10" s="6">
        <v>1441</v>
      </c>
      <c r="H10" s="13">
        <v>3196752.05</v>
      </c>
      <c r="I10" s="13">
        <v>308960.49</v>
      </c>
      <c r="J10" s="13">
        <v>172435.4</v>
      </c>
    </row>
    <row r="11" spans="1:10" x14ac:dyDescent="0.25">
      <c r="A11" s="7" t="s">
        <v>531</v>
      </c>
      <c r="B11" s="6">
        <v>1234</v>
      </c>
      <c r="C11" s="6">
        <v>130</v>
      </c>
      <c r="D11" s="6">
        <v>26</v>
      </c>
      <c r="E11" s="6">
        <v>7</v>
      </c>
      <c r="F11" s="6">
        <v>0</v>
      </c>
      <c r="G11" s="6">
        <v>1397</v>
      </c>
      <c r="H11" s="13">
        <v>1906700.44</v>
      </c>
      <c r="I11" s="13">
        <v>62932.62</v>
      </c>
      <c r="J11" s="13">
        <v>103037.65</v>
      </c>
    </row>
    <row r="12" spans="1:10" x14ac:dyDescent="0.25">
      <c r="A12" s="7" t="s">
        <v>328</v>
      </c>
      <c r="B12" s="6">
        <v>10799</v>
      </c>
      <c r="C12" s="6">
        <v>1611</v>
      </c>
      <c r="D12" s="6">
        <v>265</v>
      </c>
      <c r="E12" s="6">
        <v>0</v>
      </c>
      <c r="F12" s="6">
        <v>0</v>
      </c>
      <c r="G12" s="6">
        <v>12675</v>
      </c>
      <c r="H12" s="13">
        <v>16336864.82</v>
      </c>
      <c r="I12" s="13">
        <v>567182.56000000006</v>
      </c>
      <c r="J12" s="13">
        <v>818471.65</v>
      </c>
    </row>
    <row r="13" spans="1:10" x14ac:dyDescent="0.25">
      <c r="A13" s="7" t="s">
        <v>329</v>
      </c>
      <c r="B13" s="6">
        <v>3041</v>
      </c>
      <c r="C13" s="6">
        <v>987</v>
      </c>
      <c r="D13" s="6">
        <v>119</v>
      </c>
      <c r="E13" s="6">
        <v>0</v>
      </c>
      <c r="F13" s="6">
        <v>0</v>
      </c>
      <c r="G13" s="6">
        <v>4147</v>
      </c>
      <c r="H13" s="13">
        <v>7986404.7300000004</v>
      </c>
      <c r="I13" s="13">
        <v>681132.61</v>
      </c>
      <c r="J13" s="13">
        <v>399047.15</v>
      </c>
    </row>
    <row r="14" spans="1:10" x14ac:dyDescent="0.25">
      <c r="A14" s="7" t="s">
        <v>330</v>
      </c>
      <c r="B14" s="6">
        <v>4667</v>
      </c>
      <c r="C14" s="6">
        <v>1207</v>
      </c>
      <c r="D14" s="6">
        <v>127</v>
      </c>
      <c r="E14" s="6">
        <v>42</v>
      </c>
      <c r="F14" s="6">
        <v>0</v>
      </c>
      <c r="G14" s="6">
        <v>6043</v>
      </c>
      <c r="H14" s="13">
        <v>7820154.4800000004</v>
      </c>
      <c r="I14" s="13">
        <v>288419.23</v>
      </c>
      <c r="J14" s="13">
        <v>431929.22</v>
      </c>
    </row>
    <row r="15" spans="1:10" x14ac:dyDescent="0.25">
      <c r="A15" s="7" t="s">
        <v>331</v>
      </c>
      <c r="B15" s="6">
        <v>2036</v>
      </c>
      <c r="C15" s="6">
        <v>299</v>
      </c>
      <c r="D15" s="6">
        <v>92</v>
      </c>
      <c r="E15" s="6">
        <v>0</v>
      </c>
      <c r="F15" s="6">
        <v>0</v>
      </c>
      <c r="G15" s="6">
        <v>2427</v>
      </c>
      <c r="H15" s="13">
        <v>3743191.71</v>
      </c>
      <c r="I15" s="13">
        <v>191282.53</v>
      </c>
      <c r="J15" s="13">
        <v>210249.31</v>
      </c>
    </row>
    <row r="16" spans="1:10" x14ac:dyDescent="0.25">
      <c r="A16" s="7" t="s">
        <v>332</v>
      </c>
      <c r="B16" s="6">
        <v>517</v>
      </c>
      <c r="C16" s="6">
        <v>116</v>
      </c>
      <c r="D16" s="6">
        <v>0</v>
      </c>
      <c r="E16" s="6">
        <v>3</v>
      </c>
      <c r="F16" s="6">
        <v>0</v>
      </c>
      <c r="G16" s="6">
        <v>636</v>
      </c>
      <c r="H16" s="13">
        <v>821651.24</v>
      </c>
      <c r="I16" s="13">
        <v>35420.879999999997</v>
      </c>
      <c r="J16" s="13">
        <v>43512.98</v>
      </c>
    </row>
    <row r="17" spans="1:10" x14ac:dyDescent="0.25">
      <c r="A17" s="7" t="s">
        <v>333</v>
      </c>
      <c r="B17" s="6">
        <v>36766</v>
      </c>
      <c r="C17" s="6">
        <v>7516</v>
      </c>
      <c r="D17" s="6">
        <v>982</v>
      </c>
      <c r="E17" s="6">
        <v>296</v>
      </c>
      <c r="F17" s="6">
        <v>0</v>
      </c>
      <c r="G17" s="6">
        <v>45560</v>
      </c>
      <c r="H17" s="13">
        <v>65299840.759999998</v>
      </c>
      <c r="I17" s="13">
        <v>2584030.31</v>
      </c>
      <c r="J17" s="13">
        <v>3501386.29</v>
      </c>
    </row>
    <row r="18" spans="1:10" x14ac:dyDescent="0.25">
      <c r="A18" s="7" t="s">
        <v>334</v>
      </c>
      <c r="B18" s="6">
        <v>151017</v>
      </c>
      <c r="C18" s="6">
        <v>79567</v>
      </c>
      <c r="D18" s="6">
        <v>21304</v>
      </c>
      <c r="E18" s="6">
        <v>2960</v>
      </c>
      <c r="F18" s="6">
        <v>0</v>
      </c>
      <c r="G18" s="6">
        <v>254848</v>
      </c>
      <c r="H18" s="13">
        <v>212155648.25</v>
      </c>
      <c r="I18" s="13">
        <v>346528</v>
      </c>
      <c r="J18" s="13">
        <v>10575960.449999999</v>
      </c>
    </row>
    <row r="19" spans="1:10" x14ac:dyDescent="0.25">
      <c r="A19" s="7" t="s">
        <v>356</v>
      </c>
      <c r="B19" s="6">
        <v>1132</v>
      </c>
      <c r="C19" s="6">
        <v>429</v>
      </c>
      <c r="D19" s="6">
        <v>46</v>
      </c>
      <c r="E19" s="6">
        <v>4</v>
      </c>
      <c r="F19" s="6">
        <v>0</v>
      </c>
      <c r="G19" s="6">
        <v>1611</v>
      </c>
      <c r="H19" s="13">
        <v>1211871.94</v>
      </c>
      <c r="I19" s="13">
        <v>16285.65</v>
      </c>
      <c r="J19" s="13">
        <v>69315.839999999997</v>
      </c>
    </row>
    <row r="20" spans="1:10" x14ac:dyDescent="0.25">
      <c r="A20" s="7" t="s">
        <v>357</v>
      </c>
      <c r="B20" s="6">
        <v>12424</v>
      </c>
      <c r="C20" s="6">
        <v>4135</v>
      </c>
      <c r="D20" s="6">
        <v>543</v>
      </c>
      <c r="E20" s="6">
        <v>0</v>
      </c>
      <c r="F20" s="6">
        <v>0</v>
      </c>
      <c r="G20" s="6">
        <v>17102</v>
      </c>
      <c r="H20" s="13">
        <v>12237343.380000001</v>
      </c>
      <c r="I20" s="13">
        <v>306720.76</v>
      </c>
      <c r="J20" s="13">
        <v>683857.64</v>
      </c>
    </row>
    <row r="21" spans="1:10" x14ac:dyDescent="0.25">
      <c r="A21" s="7" t="s">
        <v>335</v>
      </c>
      <c r="B21" s="6">
        <v>13152</v>
      </c>
      <c r="C21" s="6">
        <v>5778</v>
      </c>
      <c r="D21" s="6">
        <v>290</v>
      </c>
      <c r="E21" s="6">
        <v>161</v>
      </c>
      <c r="F21" s="6">
        <v>0</v>
      </c>
      <c r="G21" s="6">
        <v>19381</v>
      </c>
      <c r="H21" s="13">
        <v>21990658.329999998</v>
      </c>
      <c r="I21" s="13">
        <v>1254114.02</v>
      </c>
      <c r="J21" s="13">
        <v>1178283.8999999999</v>
      </c>
    </row>
    <row r="22" spans="1:10" x14ac:dyDescent="0.25">
      <c r="A22" s="7" t="s">
        <v>336</v>
      </c>
      <c r="B22" s="6">
        <v>17345</v>
      </c>
      <c r="C22" s="6">
        <v>5098</v>
      </c>
      <c r="D22" s="6">
        <v>979</v>
      </c>
      <c r="E22" s="6">
        <v>0</v>
      </c>
      <c r="F22" s="6">
        <v>0</v>
      </c>
      <c r="G22" s="6">
        <v>23422</v>
      </c>
      <c r="H22" s="13">
        <v>28812094.050000001</v>
      </c>
      <c r="I22" s="13">
        <v>1025331.75</v>
      </c>
      <c r="J22" s="13">
        <v>1476316.72</v>
      </c>
    </row>
    <row r="23" spans="1:10" x14ac:dyDescent="0.25">
      <c r="A23" s="7" t="s">
        <v>358</v>
      </c>
      <c r="B23" s="6">
        <v>2247</v>
      </c>
      <c r="C23" s="6">
        <v>497</v>
      </c>
      <c r="D23" s="6">
        <v>207</v>
      </c>
      <c r="E23" s="6">
        <v>0</v>
      </c>
      <c r="F23" s="6">
        <v>0</v>
      </c>
      <c r="G23" s="6">
        <v>2951</v>
      </c>
      <c r="H23" s="13">
        <v>4479985.41</v>
      </c>
      <c r="I23" s="13">
        <v>277188.64</v>
      </c>
      <c r="J23" s="13">
        <v>26405.88</v>
      </c>
    </row>
    <row r="24" spans="1:10" x14ac:dyDescent="0.25">
      <c r="A24" s="7" t="s">
        <v>359</v>
      </c>
      <c r="B24" s="6">
        <v>440</v>
      </c>
      <c r="C24" s="6">
        <v>109</v>
      </c>
      <c r="D24" s="6">
        <v>44</v>
      </c>
      <c r="E24" s="6">
        <v>0</v>
      </c>
      <c r="F24" s="6">
        <v>0</v>
      </c>
      <c r="G24" s="6">
        <v>593</v>
      </c>
      <c r="H24" s="13">
        <v>531042.96</v>
      </c>
      <c r="I24" s="13">
        <v>5620.38</v>
      </c>
      <c r="J24" s="13">
        <v>26101.279999999999</v>
      </c>
    </row>
    <row r="25" spans="1:10" x14ac:dyDescent="0.25">
      <c r="A25" s="7" t="s">
        <v>360</v>
      </c>
      <c r="B25" s="6">
        <v>481</v>
      </c>
      <c r="C25" s="6">
        <v>222</v>
      </c>
      <c r="D25" s="6">
        <v>39</v>
      </c>
      <c r="E25" s="6">
        <v>0</v>
      </c>
      <c r="F25" s="6">
        <v>0</v>
      </c>
      <c r="G25" s="6">
        <v>742</v>
      </c>
      <c r="H25" s="13">
        <v>808427.97</v>
      </c>
      <c r="I25" s="13">
        <v>2372.5100000000002</v>
      </c>
      <c r="J25" s="13">
        <v>40289.06</v>
      </c>
    </row>
    <row r="26" spans="1:10" s="37" customFormat="1" x14ac:dyDescent="0.25">
      <c r="A26" s="7" t="s">
        <v>361</v>
      </c>
      <c r="B26" s="6">
        <v>41</v>
      </c>
      <c r="C26" s="6">
        <v>22</v>
      </c>
      <c r="D26" s="6">
        <v>7</v>
      </c>
      <c r="E26" s="6">
        <v>0</v>
      </c>
      <c r="F26" s="6">
        <v>0</v>
      </c>
      <c r="G26" s="6">
        <v>70</v>
      </c>
      <c r="H26" s="13">
        <v>75413.429999999993</v>
      </c>
      <c r="I26" s="13">
        <v>566.91</v>
      </c>
      <c r="J26" s="13">
        <v>3680.52</v>
      </c>
    </row>
    <row r="27" spans="1:10" x14ac:dyDescent="0.25">
      <c r="A27" s="7" t="s">
        <v>362</v>
      </c>
      <c r="B27" s="6">
        <v>807</v>
      </c>
      <c r="C27" s="6">
        <v>212</v>
      </c>
      <c r="D27" s="6">
        <v>53</v>
      </c>
      <c r="E27" s="6">
        <v>0</v>
      </c>
      <c r="F27" s="6">
        <v>0</v>
      </c>
      <c r="G27" s="6">
        <v>1072</v>
      </c>
      <c r="H27" s="13">
        <v>1229927.08</v>
      </c>
      <c r="I27" s="13">
        <v>16846.919999999998</v>
      </c>
      <c r="J27" s="13">
        <v>55591.85</v>
      </c>
    </row>
    <row r="28" spans="1:10" x14ac:dyDescent="0.25">
      <c r="A28" s="259" t="s">
        <v>363</v>
      </c>
      <c r="B28" s="6">
        <v>20921</v>
      </c>
      <c r="C28" s="6">
        <v>5884</v>
      </c>
      <c r="D28" s="6">
        <v>606</v>
      </c>
      <c r="E28" s="6">
        <v>0</v>
      </c>
      <c r="F28" s="6">
        <v>0</v>
      </c>
      <c r="G28" s="6">
        <v>27411</v>
      </c>
      <c r="H28" s="13">
        <v>42865310.609999999</v>
      </c>
      <c r="I28" s="13">
        <v>1732339.54</v>
      </c>
      <c r="J28" s="13">
        <v>2198110.86</v>
      </c>
    </row>
    <row r="29" spans="1:10" x14ac:dyDescent="0.25">
      <c r="A29" s="258" t="s">
        <v>599</v>
      </c>
      <c r="B29" s="6">
        <v>305161</v>
      </c>
      <c r="C29" s="6">
        <v>0</v>
      </c>
      <c r="D29" s="6">
        <v>63011</v>
      </c>
      <c r="E29" s="6">
        <v>0</v>
      </c>
      <c r="F29" s="6">
        <v>0</v>
      </c>
      <c r="G29" s="6">
        <v>368172</v>
      </c>
      <c r="H29" s="13">
        <v>185805452.56999999</v>
      </c>
      <c r="I29" s="13">
        <v>54265.66</v>
      </c>
      <c r="J29" s="13">
        <v>10784665.27</v>
      </c>
    </row>
    <row r="30" spans="1:10" x14ac:dyDescent="0.25">
      <c r="A30" s="7" t="s">
        <v>364</v>
      </c>
      <c r="B30" s="6">
        <v>26</v>
      </c>
      <c r="C30" s="6">
        <v>28</v>
      </c>
      <c r="D30" s="6">
        <v>5</v>
      </c>
      <c r="E30" s="6">
        <v>0</v>
      </c>
      <c r="F30" s="6">
        <v>0</v>
      </c>
      <c r="G30" s="6">
        <v>59</v>
      </c>
      <c r="H30" s="13">
        <v>50124.95</v>
      </c>
      <c r="I30" s="13">
        <v>64.83</v>
      </c>
      <c r="J30" s="13">
        <v>2541.6999999999998</v>
      </c>
    </row>
    <row r="31" spans="1:10" x14ac:dyDescent="0.25">
      <c r="A31" s="7" t="s">
        <v>365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43740.15</v>
      </c>
      <c r="I31" s="13">
        <v>297.93</v>
      </c>
      <c r="J31" s="13">
        <v>2126.29</v>
      </c>
    </row>
    <row r="32" spans="1:10" x14ac:dyDescent="0.25">
      <c r="A32" s="7" t="s">
        <v>532</v>
      </c>
      <c r="B32" s="6">
        <v>14</v>
      </c>
      <c r="C32" s="6">
        <v>5</v>
      </c>
      <c r="D32" s="6">
        <v>0</v>
      </c>
      <c r="E32" s="6">
        <v>0</v>
      </c>
      <c r="F32" s="6">
        <v>0</v>
      </c>
      <c r="G32" s="6">
        <v>19</v>
      </c>
      <c r="H32" s="13">
        <v>20173.580000000002</v>
      </c>
      <c r="I32" s="13">
        <v>349.97</v>
      </c>
      <c r="J32" s="13">
        <v>1163.8599999999999</v>
      </c>
    </row>
    <row r="33" spans="1:10" x14ac:dyDescent="0.25">
      <c r="A33" s="7" t="s">
        <v>337</v>
      </c>
      <c r="B33" s="6">
        <v>102302</v>
      </c>
      <c r="C33" s="6">
        <v>32095</v>
      </c>
      <c r="D33" s="6">
        <v>10669</v>
      </c>
      <c r="E33" s="6">
        <v>368</v>
      </c>
      <c r="F33" s="6">
        <v>0</v>
      </c>
      <c r="G33" s="6">
        <v>145434</v>
      </c>
      <c r="H33" s="13">
        <v>113917969.40000001</v>
      </c>
      <c r="I33" s="13">
        <v>861531.32</v>
      </c>
      <c r="J33" s="13">
        <v>6648261.8799999999</v>
      </c>
    </row>
    <row r="34" spans="1:10" x14ac:dyDescent="0.25">
      <c r="A34" s="7" t="s">
        <v>571</v>
      </c>
      <c r="B34" s="6">
        <v>396974</v>
      </c>
      <c r="C34" s="6">
        <v>243442</v>
      </c>
      <c r="D34" s="6">
        <v>31747</v>
      </c>
      <c r="E34" s="6">
        <v>24086</v>
      </c>
      <c r="F34" s="6">
        <v>0</v>
      </c>
      <c r="G34" s="6">
        <v>696249</v>
      </c>
      <c r="H34" s="13">
        <v>552515902.44000006</v>
      </c>
      <c r="I34" s="13">
        <v>11776837.08</v>
      </c>
      <c r="J34" s="13">
        <v>31254573.969999999</v>
      </c>
    </row>
    <row r="35" spans="1:10" x14ac:dyDescent="0.25">
      <c r="A35" s="7" t="s">
        <v>594</v>
      </c>
      <c r="B35" s="6">
        <v>0</v>
      </c>
      <c r="C35" s="6">
        <v>6185</v>
      </c>
      <c r="D35" s="6">
        <v>0</v>
      </c>
      <c r="E35" s="6">
        <v>0</v>
      </c>
      <c r="F35" s="6">
        <v>0</v>
      </c>
      <c r="G35" s="6">
        <v>6185</v>
      </c>
      <c r="H35" s="13">
        <v>1090222.6499999999</v>
      </c>
      <c r="I35" s="13">
        <v>0</v>
      </c>
      <c r="J35" s="13">
        <v>65414.52</v>
      </c>
    </row>
    <row r="36" spans="1:10" x14ac:dyDescent="0.25">
      <c r="A36" s="258" t="s">
        <v>595</v>
      </c>
      <c r="B36" s="6">
        <v>450</v>
      </c>
      <c r="C36" s="6">
        <v>55</v>
      </c>
      <c r="D36" s="6">
        <v>7</v>
      </c>
      <c r="E36" s="6">
        <v>5</v>
      </c>
      <c r="F36" s="6">
        <v>0</v>
      </c>
      <c r="G36" s="6">
        <v>517</v>
      </c>
      <c r="H36" s="13">
        <v>758929.36</v>
      </c>
      <c r="I36" s="13">
        <v>45334.14</v>
      </c>
      <c r="J36" s="13">
        <v>46150.41</v>
      </c>
    </row>
    <row r="37" spans="1:10" x14ac:dyDescent="0.25">
      <c r="A37" s="258" t="s">
        <v>596</v>
      </c>
      <c r="B37" s="6">
        <v>0</v>
      </c>
      <c r="C37" s="6">
        <v>1159</v>
      </c>
      <c r="D37" s="6">
        <v>0</v>
      </c>
      <c r="E37" s="6">
        <v>0</v>
      </c>
      <c r="F37" s="6">
        <v>0</v>
      </c>
      <c r="G37" s="6">
        <v>1159</v>
      </c>
      <c r="H37" s="13">
        <v>471449.09</v>
      </c>
      <c r="I37" s="13">
        <v>585.57000000000005</v>
      </c>
      <c r="J37" s="13">
        <v>28251.16</v>
      </c>
    </row>
    <row r="38" spans="1:10" x14ac:dyDescent="0.25">
      <c r="A38" s="258" t="s">
        <v>600</v>
      </c>
      <c r="B38" s="6">
        <v>14892</v>
      </c>
      <c r="C38" s="6">
        <v>0</v>
      </c>
      <c r="D38" s="6">
        <v>0</v>
      </c>
      <c r="E38" s="6">
        <v>18388</v>
      </c>
      <c r="F38" s="6">
        <v>0</v>
      </c>
      <c r="G38" s="6">
        <v>33280</v>
      </c>
      <c r="H38" s="13">
        <v>11863742.310000001</v>
      </c>
      <c r="I38" s="13">
        <v>12.87</v>
      </c>
      <c r="J38" s="13">
        <v>357007.67</v>
      </c>
    </row>
    <row r="39" spans="1:10" x14ac:dyDescent="0.25">
      <c r="A39" s="7" t="s">
        <v>533</v>
      </c>
      <c r="B39" s="6">
        <v>4847</v>
      </c>
      <c r="C39" s="6">
        <v>1273</v>
      </c>
      <c r="D39" s="6">
        <v>330</v>
      </c>
      <c r="E39" s="6">
        <v>0</v>
      </c>
      <c r="F39" s="6">
        <v>0</v>
      </c>
      <c r="G39" s="6">
        <v>6450</v>
      </c>
      <c r="H39" s="13">
        <v>2542138.7999999998</v>
      </c>
      <c r="I39" s="13">
        <v>239974.98</v>
      </c>
      <c r="J39" s="13">
        <v>136528.9</v>
      </c>
    </row>
    <row r="40" spans="1:10" x14ac:dyDescent="0.25">
      <c r="A40" s="7" t="s">
        <v>534</v>
      </c>
      <c r="B40" s="6">
        <v>26779</v>
      </c>
      <c r="C40" s="6">
        <v>7849</v>
      </c>
      <c r="D40" s="6">
        <v>3080</v>
      </c>
      <c r="E40" s="6">
        <v>0</v>
      </c>
      <c r="F40" s="6">
        <v>0</v>
      </c>
      <c r="G40" s="6">
        <v>37708</v>
      </c>
      <c r="H40" s="13">
        <v>9022307.1899999995</v>
      </c>
      <c r="I40" s="13">
        <v>411092.49</v>
      </c>
      <c r="J40" s="13">
        <v>510256.21</v>
      </c>
    </row>
    <row r="41" spans="1:10" x14ac:dyDescent="0.25">
      <c r="A41" s="7" t="s">
        <v>647</v>
      </c>
      <c r="B41" s="6">
        <v>13156</v>
      </c>
      <c r="C41" s="6">
        <v>2540</v>
      </c>
      <c r="D41" s="6">
        <v>340</v>
      </c>
      <c r="E41" s="6">
        <v>0</v>
      </c>
      <c r="F41" s="6">
        <v>0</v>
      </c>
      <c r="G41" s="6">
        <v>16036</v>
      </c>
      <c r="H41" s="13">
        <v>6001186.5199999996</v>
      </c>
      <c r="I41" s="13">
        <v>298607.69</v>
      </c>
      <c r="J41" s="13">
        <v>305418.40999999997</v>
      </c>
    </row>
    <row r="42" spans="1:10" x14ac:dyDescent="0.25">
      <c r="A42" s="7" t="s">
        <v>535</v>
      </c>
      <c r="B42" s="6">
        <v>2941</v>
      </c>
      <c r="C42" s="6">
        <v>1330</v>
      </c>
      <c r="D42" s="6">
        <v>288</v>
      </c>
      <c r="E42" s="6">
        <v>0</v>
      </c>
      <c r="F42" s="6">
        <v>0</v>
      </c>
      <c r="G42" s="6">
        <v>4559</v>
      </c>
      <c r="H42" s="13">
        <v>956861.81</v>
      </c>
      <c r="I42" s="13">
        <v>18538.96</v>
      </c>
      <c r="J42" s="13">
        <v>56226.74</v>
      </c>
    </row>
    <row r="43" spans="1:10" x14ac:dyDescent="0.25">
      <c r="A43" s="7" t="s">
        <v>536</v>
      </c>
      <c r="B43" s="6">
        <v>2190</v>
      </c>
      <c r="C43" s="6">
        <v>723</v>
      </c>
      <c r="D43" s="6">
        <v>44</v>
      </c>
      <c r="E43" s="6">
        <v>0</v>
      </c>
      <c r="F43" s="6">
        <v>0</v>
      </c>
      <c r="G43" s="6">
        <v>2957</v>
      </c>
      <c r="H43" s="13">
        <v>629114.61</v>
      </c>
      <c r="I43" s="13">
        <v>15921.26</v>
      </c>
      <c r="J43" s="13">
        <v>36399.769999999997</v>
      </c>
    </row>
    <row r="44" spans="1:10" x14ac:dyDescent="0.25">
      <c r="A44" s="7" t="s">
        <v>537</v>
      </c>
      <c r="B44" s="6">
        <v>22731</v>
      </c>
      <c r="C44" s="6">
        <v>4545</v>
      </c>
      <c r="D44" s="6">
        <v>192</v>
      </c>
      <c r="E44" s="6">
        <v>0</v>
      </c>
      <c r="F44" s="6">
        <v>0</v>
      </c>
      <c r="G44" s="6">
        <v>27468</v>
      </c>
      <c r="H44" s="13">
        <v>6975221.2199999997</v>
      </c>
      <c r="I44" s="13">
        <v>313725.02</v>
      </c>
      <c r="J44" s="13">
        <v>375259.88</v>
      </c>
    </row>
    <row r="45" spans="1:10" x14ac:dyDescent="0.25">
      <c r="A45" s="7" t="s">
        <v>538</v>
      </c>
      <c r="B45" s="6">
        <v>27766</v>
      </c>
      <c r="C45" s="6">
        <v>6986</v>
      </c>
      <c r="D45" s="6">
        <v>204</v>
      </c>
      <c r="E45" s="6">
        <v>0</v>
      </c>
      <c r="F45" s="6">
        <v>0</v>
      </c>
      <c r="G45" s="6">
        <v>34956</v>
      </c>
      <c r="H45" s="13">
        <v>8057573.8899999997</v>
      </c>
      <c r="I45" s="13">
        <v>265227.76</v>
      </c>
      <c r="J45" s="13">
        <v>460671.51</v>
      </c>
    </row>
    <row r="46" spans="1:10" x14ac:dyDescent="0.25">
      <c r="A46" s="7" t="s">
        <v>510</v>
      </c>
      <c r="B46" s="6">
        <v>3778</v>
      </c>
      <c r="C46" s="6">
        <v>852</v>
      </c>
      <c r="D46" s="6">
        <v>61</v>
      </c>
      <c r="E46" s="6">
        <v>0</v>
      </c>
      <c r="F46" s="6">
        <v>0</v>
      </c>
      <c r="G46" s="6">
        <v>4691</v>
      </c>
      <c r="H46" s="13">
        <v>1689356.01</v>
      </c>
      <c r="I46" s="13">
        <v>145280.44</v>
      </c>
      <c r="J46" s="13">
        <v>87963.35</v>
      </c>
    </row>
    <row r="47" spans="1:10" x14ac:dyDescent="0.25">
      <c r="A47" s="7" t="s">
        <v>539</v>
      </c>
      <c r="B47" s="6">
        <v>1842</v>
      </c>
      <c r="C47" s="6">
        <v>995</v>
      </c>
      <c r="D47" s="6">
        <v>288</v>
      </c>
      <c r="E47" s="6">
        <v>0</v>
      </c>
      <c r="F47" s="6">
        <v>0</v>
      </c>
      <c r="G47" s="6">
        <v>3125</v>
      </c>
      <c r="H47" s="13">
        <v>370816.55</v>
      </c>
      <c r="I47" s="13">
        <v>1348.98</v>
      </c>
      <c r="J47" s="13">
        <v>22150.32</v>
      </c>
    </row>
    <row r="48" spans="1:10" x14ac:dyDescent="0.25">
      <c r="A48" s="7" t="s">
        <v>540</v>
      </c>
      <c r="B48" s="6">
        <v>1135</v>
      </c>
      <c r="C48" s="6">
        <v>422</v>
      </c>
      <c r="D48" s="6">
        <v>6</v>
      </c>
      <c r="E48" s="6">
        <v>0</v>
      </c>
      <c r="F48" s="6">
        <v>0</v>
      </c>
      <c r="G48" s="6">
        <v>1563</v>
      </c>
      <c r="H48" s="13">
        <v>690087.11</v>
      </c>
      <c r="I48" s="13">
        <v>47487.48</v>
      </c>
      <c r="J48" s="13">
        <v>38515.5</v>
      </c>
    </row>
    <row r="49" spans="1:10" x14ac:dyDescent="0.25">
      <c r="A49" s="7" t="s">
        <v>628</v>
      </c>
      <c r="B49" s="6">
        <v>223686</v>
      </c>
      <c r="C49" s="6">
        <v>31922</v>
      </c>
      <c r="D49" s="6">
        <v>1079</v>
      </c>
      <c r="E49" s="6">
        <v>0</v>
      </c>
      <c r="F49" s="6">
        <v>0</v>
      </c>
      <c r="G49" s="6">
        <v>256687</v>
      </c>
      <c r="H49" s="13">
        <v>47910186.399999999</v>
      </c>
      <c r="I49" s="13">
        <v>431415.47</v>
      </c>
      <c r="J49" s="13">
        <v>2828126.5</v>
      </c>
    </row>
    <row r="50" spans="1:10" x14ac:dyDescent="0.25">
      <c r="A50" s="7" t="s">
        <v>541</v>
      </c>
      <c r="B50" s="6">
        <v>11053</v>
      </c>
      <c r="C50" s="6">
        <v>3550</v>
      </c>
      <c r="D50" s="6">
        <v>76</v>
      </c>
      <c r="E50" s="6">
        <v>0</v>
      </c>
      <c r="F50" s="6">
        <v>0</v>
      </c>
      <c r="G50" s="6">
        <v>14679</v>
      </c>
      <c r="H50" s="13">
        <v>1162757.43</v>
      </c>
      <c r="I50" s="13">
        <v>78.31</v>
      </c>
      <c r="J50" s="13">
        <v>69764.210000000006</v>
      </c>
    </row>
    <row r="51" spans="1:10" x14ac:dyDescent="0.25">
      <c r="A51" s="7" t="s">
        <v>542</v>
      </c>
      <c r="B51" s="6">
        <v>5825</v>
      </c>
      <c r="C51" s="6">
        <v>1497</v>
      </c>
      <c r="D51" s="6">
        <v>80</v>
      </c>
      <c r="E51" s="6">
        <v>0</v>
      </c>
      <c r="F51" s="6">
        <v>0</v>
      </c>
      <c r="G51" s="6">
        <v>7402</v>
      </c>
      <c r="H51" s="13">
        <v>783901.38</v>
      </c>
      <c r="I51" s="13">
        <v>96.12</v>
      </c>
      <c r="J51" s="13">
        <v>47023.47</v>
      </c>
    </row>
    <row r="52" spans="1:10" x14ac:dyDescent="0.25">
      <c r="A52" s="7" t="s">
        <v>543</v>
      </c>
      <c r="B52" s="6">
        <v>24387</v>
      </c>
      <c r="C52" s="6">
        <v>9992</v>
      </c>
      <c r="D52" s="6">
        <v>638</v>
      </c>
      <c r="E52" s="6">
        <v>1</v>
      </c>
      <c r="F52" s="6">
        <v>0</v>
      </c>
      <c r="G52" s="6">
        <v>35018</v>
      </c>
      <c r="H52" s="13">
        <v>3798135.14</v>
      </c>
      <c r="I52" s="13">
        <v>0</v>
      </c>
      <c r="J52" s="13">
        <v>227594.5</v>
      </c>
    </row>
    <row r="53" spans="1:10" x14ac:dyDescent="0.25">
      <c r="A53" s="7" t="s">
        <v>544</v>
      </c>
      <c r="B53" s="6">
        <v>1401</v>
      </c>
      <c r="C53" s="6">
        <v>281</v>
      </c>
      <c r="D53" s="6">
        <v>23</v>
      </c>
      <c r="E53" s="6">
        <v>0</v>
      </c>
      <c r="F53" s="6">
        <v>0</v>
      </c>
      <c r="G53" s="6">
        <v>1705</v>
      </c>
      <c r="H53" s="13">
        <v>423554.19</v>
      </c>
      <c r="I53" s="13">
        <v>22414.62</v>
      </c>
      <c r="J53" s="13">
        <v>23976.32</v>
      </c>
    </row>
    <row r="54" spans="1:10" x14ac:dyDescent="0.25">
      <c r="A54" s="7" t="s">
        <v>579</v>
      </c>
      <c r="B54" s="6">
        <v>6388</v>
      </c>
      <c r="C54" s="6">
        <v>74</v>
      </c>
      <c r="D54" s="6">
        <v>17</v>
      </c>
      <c r="E54" s="6">
        <v>0</v>
      </c>
      <c r="F54" s="6">
        <v>0</v>
      </c>
      <c r="G54" s="6">
        <v>6479</v>
      </c>
      <c r="H54" s="13">
        <v>3610960.73</v>
      </c>
      <c r="I54" s="13">
        <v>153936.81</v>
      </c>
      <c r="J54" s="13">
        <v>207422.45</v>
      </c>
    </row>
    <row r="55" spans="1:10" x14ac:dyDescent="0.25">
      <c r="A55" s="7" t="s">
        <v>338</v>
      </c>
      <c r="B55" s="6">
        <v>2892</v>
      </c>
      <c r="C55" s="6">
        <v>0</v>
      </c>
      <c r="D55" s="6">
        <v>0</v>
      </c>
      <c r="E55" s="6">
        <v>0</v>
      </c>
      <c r="F55" s="6">
        <v>0</v>
      </c>
      <c r="G55" s="6">
        <v>2892</v>
      </c>
      <c r="H55" s="13">
        <v>1516737.44</v>
      </c>
      <c r="I55" s="13">
        <v>57097.62</v>
      </c>
      <c r="J55" s="13">
        <v>87439.9</v>
      </c>
    </row>
    <row r="56" spans="1:10" x14ac:dyDescent="0.25">
      <c r="A56" s="7" t="s">
        <v>545</v>
      </c>
      <c r="B56" s="6">
        <v>4114</v>
      </c>
      <c r="C56" s="6">
        <v>987</v>
      </c>
      <c r="D56" s="6">
        <v>88</v>
      </c>
      <c r="E56" s="6">
        <v>0</v>
      </c>
      <c r="F56" s="6">
        <v>0</v>
      </c>
      <c r="G56" s="6">
        <v>5189</v>
      </c>
      <c r="H56" s="13">
        <v>2562701.91</v>
      </c>
      <c r="I56" s="13">
        <v>339903.79</v>
      </c>
      <c r="J56" s="13">
        <v>122652.69</v>
      </c>
    </row>
    <row r="57" spans="1:10" x14ac:dyDescent="0.25">
      <c r="A57" s="7" t="s">
        <v>546</v>
      </c>
      <c r="B57" s="6">
        <v>7592</v>
      </c>
      <c r="C57" s="6">
        <v>2924</v>
      </c>
      <c r="D57" s="6">
        <v>330</v>
      </c>
      <c r="E57" s="6">
        <v>0</v>
      </c>
      <c r="F57" s="6">
        <v>0</v>
      </c>
      <c r="G57" s="6">
        <v>10846</v>
      </c>
      <c r="H57" s="13">
        <v>2843467.93</v>
      </c>
      <c r="I57" s="13">
        <v>101797.8</v>
      </c>
      <c r="J57" s="13">
        <v>158603.54999999999</v>
      </c>
    </row>
    <row r="58" spans="1:10" x14ac:dyDescent="0.25">
      <c r="A58" s="7" t="s">
        <v>547</v>
      </c>
      <c r="B58" s="6">
        <v>295638</v>
      </c>
      <c r="C58" s="6">
        <v>92008</v>
      </c>
      <c r="D58" s="6">
        <v>40172</v>
      </c>
      <c r="E58" s="6">
        <v>0</v>
      </c>
      <c r="F58" s="6">
        <v>0</v>
      </c>
      <c r="G58" s="6">
        <v>427818</v>
      </c>
      <c r="H58" s="13">
        <v>77642017.400000006</v>
      </c>
      <c r="I58" s="13">
        <v>2857725.99</v>
      </c>
      <c r="J58" s="13">
        <v>4439898.3899999997</v>
      </c>
    </row>
    <row r="59" spans="1:10" x14ac:dyDescent="0.25">
      <c r="A59" s="7" t="s">
        <v>548</v>
      </c>
      <c r="B59" s="6">
        <v>31312</v>
      </c>
      <c r="C59" s="6">
        <v>10213</v>
      </c>
      <c r="D59" s="6">
        <v>204</v>
      </c>
      <c r="E59" s="6">
        <v>0</v>
      </c>
      <c r="F59" s="6">
        <v>0</v>
      </c>
      <c r="G59" s="6">
        <v>41729</v>
      </c>
      <c r="H59" s="13">
        <v>12284339.119999999</v>
      </c>
      <c r="I59" s="13">
        <v>544433.9</v>
      </c>
      <c r="J59" s="13">
        <v>704027.51</v>
      </c>
    </row>
    <row r="60" spans="1:10" x14ac:dyDescent="0.25">
      <c r="A60" s="7" t="s">
        <v>549</v>
      </c>
      <c r="B60" s="6">
        <v>441</v>
      </c>
      <c r="C60" s="6">
        <v>55</v>
      </c>
      <c r="D60" s="6">
        <v>2</v>
      </c>
      <c r="E60" s="6">
        <v>0</v>
      </c>
      <c r="F60" s="6">
        <v>0</v>
      </c>
      <c r="G60" s="6">
        <v>498</v>
      </c>
      <c r="H60" s="13">
        <v>116302.16</v>
      </c>
      <c r="I60" s="13">
        <v>2722.26</v>
      </c>
      <c r="J60" s="13">
        <v>6763.31</v>
      </c>
    </row>
    <row r="61" spans="1:10" x14ac:dyDescent="0.25">
      <c r="A61" s="7" t="s">
        <v>550</v>
      </c>
      <c r="B61" s="6">
        <v>763</v>
      </c>
      <c r="C61" s="6">
        <v>274</v>
      </c>
      <c r="D61" s="6">
        <v>56</v>
      </c>
      <c r="E61" s="6">
        <v>0</v>
      </c>
      <c r="F61" s="6">
        <v>0</v>
      </c>
      <c r="G61" s="6">
        <v>1093</v>
      </c>
      <c r="H61" s="13">
        <v>228891</v>
      </c>
      <c r="I61" s="13">
        <v>4095.47</v>
      </c>
      <c r="J61" s="13">
        <v>13488.11</v>
      </c>
    </row>
    <row r="62" spans="1:10" x14ac:dyDescent="0.25">
      <c r="A62" s="7" t="s">
        <v>366</v>
      </c>
      <c r="B62" s="6">
        <v>8</v>
      </c>
      <c r="C62" s="6">
        <v>4</v>
      </c>
      <c r="D62" s="6">
        <v>0</v>
      </c>
      <c r="E62" s="6">
        <v>0</v>
      </c>
      <c r="F62" s="6">
        <v>0</v>
      </c>
      <c r="G62" s="6">
        <v>12</v>
      </c>
      <c r="H62" s="13">
        <v>24414.21</v>
      </c>
      <c r="I62" s="13">
        <v>1316.26</v>
      </c>
      <c r="J62" s="13">
        <v>1003.15</v>
      </c>
    </row>
    <row r="63" spans="1:10" x14ac:dyDescent="0.25">
      <c r="A63" s="7" t="s">
        <v>430</v>
      </c>
      <c r="B63" s="6">
        <v>503</v>
      </c>
      <c r="C63" s="6">
        <v>16</v>
      </c>
      <c r="D63" s="6">
        <v>4</v>
      </c>
      <c r="E63" s="6">
        <v>0</v>
      </c>
      <c r="F63" s="6">
        <v>0</v>
      </c>
      <c r="G63" s="6">
        <v>523</v>
      </c>
      <c r="H63" s="13">
        <v>199958.51</v>
      </c>
      <c r="I63" s="13">
        <v>5763.53</v>
      </c>
      <c r="J63" s="13">
        <v>11651.67</v>
      </c>
    </row>
    <row r="64" spans="1:10" x14ac:dyDescent="0.25">
      <c r="A64" s="7" t="s">
        <v>629</v>
      </c>
      <c r="B64" s="6">
        <v>556</v>
      </c>
      <c r="C64" s="6">
        <v>180</v>
      </c>
      <c r="D64" s="6">
        <v>2</v>
      </c>
      <c r="E64" s="6">
        <v>0</v>
      </c>
      <c r="F64" s="6">
        <v>0</v>
      </c>
      <c r="G64" s="6">
        <v>738</v>
      </c>
      <c r="H64" s="13">
        <v>289310.86</v>
      </c>
      <c r="I64" s="13">
        <v>36000.629999999997</v>
      </c>
      <c r="J64" s="13">
        <v>14955.38</v>
      </c>
    </row>
    <row r="65" spans="1:10" x14ac:dyDescent="0.25">
      <c r="A65" s="7" t="s">
        <v>521</v>
      </c>
      <c r="B65" s="6">
        <v>6645</v>
      </c>
      <c r="C65" s="6">
        <v>2249</v>
      </c>
      <c r="D65" s="6">
        <v>526</v>
      </c>
      <c r="E65" s="6">
        <v>0</v>
      </c>
      <c r="F65" s="6">
        <v>0</v>
      </c>
      <c r="G65" s="6">
        <v>9420</v>
      </c>
      <c r="H65" s="13">
        <v>1671381.88</v>
      </c>
      <c r="I65" s="13">
        <v>49993.440000000002</v>
      </c>
      <c r="J65" s="13">
        <v>96580.94</v>
      </c>
    </row>
    <row r="66" spans="1:10" x14ac:dyDescent="0.25">
      <c r="A66" s="7" t="s">
        <v>551</v>
      </c>
      <c r="B66" s="6">
        <v>2977</v>
      </c>
      <c r="C66" s="6">
        <v>466</v>
      </c>
      <c r="D66" s="6">
        <v>45</v>
      </c>
      <c r="E66" s="6">
        <v>0</v>
      </c>
      <c r="F66" s="6">
        <v>0</v>
      </c>
      <c r="G66" s="6">
        <v>3488</v>
      </c>
      <c r="H66" s="13">
        <v>1630051.57</v>
      </c>
      <c r="I66" s="13">
        <v>226434.97</v>
      </c>
      <c r="J66" s="13">
        <v>82569.759999999995</v>
      </c>
    </row>
    <row r="67" spans="1:10" x14ac:dyDescent="0.25">
      <c r="A67" s="7" t="s">
        <v>523</v>
      </c>
      <c r="B67" s="6">
        <v>23479</v>
      </c>
      <c r="C67" s="6">
        <v>8499</v>
      </c>
      <c r="D67" s="6">
        <v>587</v>
      </c>
      <c r="E67" s="6">
        <v>0</v>
      </c>
      <c r="F67" s="6">
        <v>0</v>
      </c>
      <c r="G67" s="6">
        <v>32565</v>
      </c>
      <c r="H67" s="13">
        <v>10789825.279999999</v>
      </c>
      <c r="I67" s="13">
        <v>980781.19</v>
      </c>
      <c r="J67" s="13">
        <v>551386.94999999995</v>
      </c>
    </row>
    <row r="68" spans="1:10" x14ac:dyDescent="0.25">
      <c r="A68" s="7" t="s">
        <v>524</v>
      </c>
      <c r="B68" s="6">
        <v>22058</v>
      </c>
      <c r="C68" s="6">
        <v>5456</v>
      </c>
      <c r="D68" s="6">
        <v>406</v>
      </c>
      <c r="E68" s="6">
        <v>0</v>
      </c>
      <c r="F68" s="6">
        <v>0</v>
      </c>
      <c r="G68" s="6">
        <v>27920</v>
      </c>
      <c r="H68" s="13">
        <v>6754029.8099999996</v>
      </c>
      <c r="I68" s="13">
        <v>444570.29</v>
      </c>
      <c r="J68" s="13">
        <v>359386.95</v>
      </c>
    </row>
    <row r="69" spans="1:10" x14ac:dyDescent="0.25">
      <c r="A69" s="7" t="s">
        <v>630</v>
      </c>
      <c r="B69" s="6">
        <v>8569</v>
      </c>
      <c r="C69" s="6">
        <v>2472</v>
      </c>
      <c r="D69" s="6">
        <v>299</v>
      </c>
      <c r="E69" s="6">
        <v>0</v>
      </c>
      <c r="F69" s="6">
        <v>0</v>
      </c>
      <c r="G69" s="6">
        <v>11340</v>
      </c>
      <c r="H69" s="13">
        <v>2133327.94</v>
      </c>
      <c r="I69" s="13">
        <v>43859.98</v>
      </c>
      <c r="J69" s="13">
        <v>124609.42</v>
      </c>
    </row>
    <row r="70" spans="1:10" x14ac:dyDescent="0.25">
      <c r="A70" s="7" t="s">
        <v>552</v>
      </c>
      <c r="B70" s="6">
        <v>518</v>
      </c>
      <c r="C70" s="6">
        <v>188</v>
      </c>
      <c r="D70" s="6">
        <v>43</v>
      </c>
      <c r="E70" s="6">
        <v>0</v>
      </c>
      <c r="F70" s="6">
        <v>0</v>
      </c>
      <c r="G70" s="6">
        <v>749</v>
      </c>
      <c r="H70" s="13">
        <v>168116.97</v>
      </c>
      <c r="I70" s="13">
        <v>4735.66</v>
      </c>
      <c r="J70" s="13">
        <v>9781.36</v>
      </c>
    </row>
    <row r="71" spans="1:10" x14ac:dyDescent="0.25">
      <c r="A71" s="7" t="s">
        <v>553</v>
      </c>
      <c r="B71" s="6">
        <v>1629</v>
      </c>
      <c r="C71" s="6">
        <v>445</v>
      </c>
      <c r="D71" s="6">
        <v>29</v>
      </c>
      <c r="E71" s="6">
        <v>0</v>
      </c>
      <c r="F71" s="6">
        <v>0</v>
      </c>
      <c r="G71" s="6">
        <v>2103</v>
      </c>
      <c r="H71" s="13">
        <v>863151.5</v>
      </c>
      <c r="I71" s="13">
        <v>99238.22</v>
      </c>
      <c r="J71" s="13">
        <v>45279.56</v>
      </c>
    </row>
    <row r="72" spans="1:10" x14ac:dyDescent="0.25">
      <c r="A72" s="7" t="s">
        <v>339</v>
      </c>
      <c r="B72" s="6">
        <v>186577</v>
      </c>
      <c r="C72" s="6">
        <v>96342</v>
      </c>
      <c r="D72" s="6">
        <v>21087</v>
      </c>
      <c r="E72" s="6">
        <v>0</v>
      </c>
      <c r="F72" s="6">
        <v>0</v>
      </c>
      <c r="G72" s="6">
        <v>304006</v>
      </c>
      <c r="H72" s="13">
        <v>49200560.340000004</v>
      </c>
      <c r="I72" s="13">
        <v>1090351.45</v>
      </c>
      <c r="J72" s="13">
        <v>2872931.41</v>
      </c>
    </row>
    <row r="73" spans="1:10" x14ac:dyDescent="0.25">
      <c r="A73" s="7" t="s">
        <v>631</v>
      </c>
      <c r="B73" s="6">
        <v>696</v>
      </c>
      <c r="C73" s="6">
        <v>339</v>
      </c>
      <c r="D73" s="6">
        <v>164</v>
      </c>
      <c r="E73" s="6">
        <v>0</v>
      </c>
      <c r="F73" s="6">
        <v>0</v>
      </c>
      <c r="G73" s="6">
        <v>1199</v>
      </c>
      <c r="H73" s="13">
        <v>70775.64</v>
      </c>
      <c r="I73" s="13">
        <v>269.35000000000002</v>
      </c>
      <c r="J73" s="13">
        <v>4229.6099999999997</v>
      </c>
    </row>
    <row r="74" spans="1:10" x14ac:dyDescent="0.25">
      <c r="A74" s="7" t="s">
        <v>340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6890.38</v>
      </c>
      <c r="I74" s="13">
        <v>564.51</v>
      </c>
      <c r="J74" s="13">
        <v>0</v>
      </c>
    </row>
    <row r="75" spans="1:10" x14ac:dyDescent="0.25">
      <c r="A75" s="7" t="s">
        <v>585</v>
      </c>
      <c r="B75" s="6">
        <v>695</v>
      </c>
      <c r="C75" s="6">
        <v>174</v>
      </c>
      <c r="D75" s="6">
        <v>0</v>
      </c>
      <c r="E75" s="6">
        <v>0</v>
      </c>
      <c r="F75" s="6">
        <v>0</v>
      </c>
      <c r="G75" s="6">
        <v>869</v>
      </c>
      <c r="H75" s="13">
        <v>28279.55</v>
      </c>
      <c r="I75" s="13">
        <v>0</v>
      </c>
      <c r="J75" s="13">
        <v>1696.91</v>
      </c>
    </row>
    <row r="76" spans="1:10" x14ac:dyDescent="0.25">
      <c r="A76" s="7" t="s">
        <v>341</v>
      </c>
      <c r="B76" s="6">
        <v>80</v>
      </c>
      <c r="C76" s="6">
        <v>3</v>
      </c>
      <c r="D76" s="6">
        <v>2</v>
      </c>
      <c r="E76" s="6">
        <v>0</v>
      </c>
      <c r="F76" s="6">
        <v>0</v>
      </c>
      <c r="G76" s="6">
        <v>85</v>
      </c>
      <c r="H76" s="13">
        <v>81388.59</v>
      </c>
      <c r="I76" s="13">
        <v>1574.28</v>
      </c>
      <c r="J76" s="13">
        <v>4546.09</v>
      </c>
    </row>
    <row r="77" spans="1:10" x14ac:dyDescent="0.25">
      <c r="A77" s="7" t="s">
        <v>554</v>
      </c>
      <c r="B77" s="6">
        <v>891</v>
      </c>
      <c r="C77" s="6">
        <v>260</v>
      </c>
      <c r="D77" s="6">
        <v>67</v>
      </c>
      <c r="E77" s="6">
        <v>0</v>
      </c>
      <c r="F77" s="6">
        <v>0</v>
      </c>
      <c r="G77" s="6">
        <v>1218</v>
      </c>
      <c r="H77" s="13">
        <v>420008.45</v>
      </c>
      <c r="I77" s="13">
        <v>32090.12</v>
      </c>
      <c r="J77" s="13">
        <v>23260.21</v>
      </c>
    </row>
    <row r="78" spans="1:10" x14ac:dyDescent="0.25">
      <c r="A78" s="7" t="s">
        <v>342</v>
      </c>
      <c r="B78" s="6">
        <v>30897</v>
      </c>
      <c r="C78" s="6">
        <v>15559</v>
      </c>
      <c r="D78" s="6">
        <v>2415</v>
      </c>
      <c r="E78" s="6">
        <v>0</v>
      </c>
      <c r="F78" s="6">
        <v>0</v>
      </c>
      <c r="G78" s="6">
        <v>48871</v>
      </c>
      <c r="H78" s="13">
        <v>48300015.159999996</v>
      </c>
      <c r="I78" s="13">
        <v>852869.85</v>
      </c>
      <c r="J78" s="13">
        <v>2693285.85</v>
      </c>
    </row>
    <row r="79" spans="1:10" x14ac:dyDescent="0.25">
      <c r="A79" s="7" t="s">
        <v>343</v>
      </c>
      <c r="B79" s="6">
        <v>61204</v>
      </c>
      <c r="C79" s="6">
        <v>0</v>
      </c>
      <c r="D79" s="6">
        <v>0</v>
      </c>
      <c r="E79" s="6">
        <v>0</v>
      </c>
      <c r="F79" s="6">
        <v>0</v>
      </c>
      <c r="G79" s="6">
        <v>61204</v>
      </c>
      <c r="H79" s="13">
        <v>7581357.71</v>
      </c>
      <c r="I79" s="13">
        <v>0</v>
      </c>
      <c r="J79" s="13">
        <v>155702.13</v>
      </c>
    </row>
    <row r="80" spans="1:10" x14ac:dyDescent="0.25">
      <c r="A80" s="7" t="s">
        <v>344</v>
      </c>
      <c r="B80" s="6">
        <v>12523</v>
      </c>
      <c r="C80" s="6">
        <v>3434</v>
      </c>
      <c r="D80" s="6">
        <v>0</v>
      </c>
      <c r="E80" s="6">
        <v>0</v>
      </c>
      <c r="F80" s="6">
        <v>0</v>
      </c>
      <c r="G80" s="6">
        <v>15957</v>
      </c>
      <c r="H80" s="13">
        <v>3153592.95</v>
      </c>
      <c r="I80" s="13">
        <v>0</v>
      </c>
      <c r="J80" s="13">
        <v>0</v>
      </c>
    </row>
    <row r="81" spans="1:10" x14ac:dyDescent="0.25">
      <c r="A81" s="7" t="s">
        <v>345</v>
      </c>
      <c r="B81" s="6">
        <v>12015</v>
      </c>
      <c r="C81" s="6">
        <v>3069</v>
      </c>
      <c r="D81" s="6">
        <v>16</v>
      </c>
      <c r="E81" s="6">
        <v>0</v>
      </c>
      <c r="F81" s="6">
        <v>0</v>
      </c>
      <c r="G81" s="6">
        <v>15100</v>
      </c>
      <c r="H81" s="13">
        <v>6395715.8399999999</v>
      </c>
      <c r="I81" s="13">
        <v>0</v>
      </c>
      <c r="J81" s="13">
        <v>131913.07999999999</v>
      </c>
    </row>
    <row r="82" spans="1:10" x14ac:dyDescent="0.25">
      <c r="A82" s="7" t="s">
        <v>346</v>
      </c>
      <c r="B82" s="6">
        <v>255743</v>
      </c>
      <c r="C82" s="6">
        <v>41622</v>
      </c>
      <c r="D82" s="6">
        <v>0</v>
      </c>
      <c r="E82" s="6">
        <v>0</v>
      </c>
      <c r="F82" s="6">
        <v>0</v>
      </c>
      <c r="G82" s="6">
        <v>297365</v>
      </c>
      <c r="H82" s="13">
        <v>26202821.289999999</v>
      </c>
      <c r="I82" s="13">
        <v>801.68</v>
      </c>
      <c r="J82" s="13">
        <v>0</v>
      </c>
    </row>
    <row r="83" spans="1:10" x14ac:dyDescent="0.25">
      <c r="A83" s="7" t="s">
        <v>347</v>
      </c>
      <c r="B83" s="6">
        <v>12523</v>
      </c>
      <c r="C83" s="6">
        <v>3434</v>
      </c>
      <c r="D83" s="6">
        <v>0</v>
      </c>
      <c r="E83" s="6">
        <v>0</v>
      </c>
      <c r="F83" s="6">
        <v>0</v>
      </c>
      <c r="G83" s="6">
        <v>15957</v>
      </c>
      <c r="H83" s="13">
        <v>1325682.1100000001</v>
      </c>
      <c r="I83" s="13">
        <v>0</v>
      </c>
      <c r="J83" s="13">
        <v>0</v>
      </c>
    </row>
    <row r="84" spans="1:10" x14ac:dyDescent="0.25">
      <c r="A84" s="7" t="s">
        <v>348</v>
      </c>
      <c r="B84" s="6">
        <v>24558</v>
      </c>
      <c r="C84" s="6">
        <v>0</v>
      </c>
      <c r="D84" s="6">
        <v>0</v>
      </c>
      <c r="E84" s="6">
        <v>0</v>
      </c>
      <c r="F84" s="6">
        <v>0</v>
      </c>
      <c r="G84" s="6">
        <v>24558</v>
      </c>
      <c r="H84" s="13">
        <v>3371161.99</v>
      </c>
      <c r="I84" s="13">
        <v>0</v>
      </c>
      <c r="J84" s="13">
        <v>0</v>
      </c>
    </row>
    <row r="85" spans="1:10" x14ac:dyDescent="0.25">
      <c r="A85" s="7" t="s">
        <v>648</v>
      </c>
      <c r="B85" s="6">
        <v>169</v>
      </c>
      <c r="C85" s="6">
        <v>69</v>
      </c>
      <c r="D85" s="6">
        <v>0</v>
      </c>
      <c r="E85" s="6">
        <v>0</v>
      </c>
      <c r="F85" s="6">
        <v>0</v>
      </c>
      <c r="G85" s="6">
        <v>238</v>
      </c>
      <c r="H85" s="13">
        <v>85577.73</v>
      </c>
      <c r="I85" s="13">
        <v>3914.61</v>
      </c>
      <c r="J85" s="13">
        <v>4889.6099999999997</v>
      </c>
    </row>
    <row r="86" spans="1:10" ht="15.75" x14ac:dyDescent="0.25">
      <c r="A86" s="45" t="s">
        <v>555</v>
      </c>
      <c r="B86" s="47">
        <f t="shared" ref="B86:H86" si="0">SUM(B4:B85)</f>
        <v>3284078</v>
      </c>
      <c r="C86" s="47">
        <f t="shared" si="0"/>
        <v>995151</v>
      </c>
      <c r="D86" s="47">
        <f t="shared" si="0"/>
        <v>279179</v>
      </c>
      <c r="E86" s="47">
        <f t="shared" si="0"/>
        <v>48864</v>
      </c>
      <c r="F86" s="47">
        <f t="shared" si="0"/>
        <v>0</v>
      </c>
      <c r="G86" s="47">
        <f t="shared" si="0"/>
        <v>4607272</v>
      </c>
      <c r="H86" s="49">
        <f t="shared" si="0"/>
        <v>2633802212.9900017</v>
      </c>
      <c r="I86" s="49"/>
      <c r="J86" s="49"/>
    </row>
    <row r="90" spans="1:10" x14ac:dyDescent="0.25">
      <c r="B90" s="8"/>
    </row>
    <row r="91" spans="1:10" x14ac:dyDescent="0.25">
      <c r="B91" s="8"/>
      <c r="D91" s="8"/>
    </row>
    <row r="92" spans="1:10" x14ac:dyDescent="0.25">
      <c r="C92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73"/>
  <sheetViews>
    <sheetView zoomScaleNormal="100" workbookViewId="0">
      <selection activeCell="G21" sqref="G21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54"/>
      <c r="B1" s="454"/>
      <c r="C1" s="454"/>
      <c r="D1" s="454"/>
      <c r="E1" s="454"/>
      <c r="F1" s="454"/>
      <c r="G1" s="454"/>
      <c r="H1" s="454"/>
    </row>
    <row r="3" spans="1:8" s="38" customFormat="1" ht="55.5" customHeight="1" x14ac:dyDescent="0.25">
      <c r="A3" s="261" t="s">
        <v>44</v>
      </c>
      <c r="B3" s="260" t="s">
        <v>307</v>
      </c>
      <c r="C3" s="261" t="s">
        <v>5</v>
      </c>
      <c r="D3" s="261" t="s">
        <v>6</v>
      </c>
      <c r="E3" s="261" t="s">
        <v>45</v>
      </c>
      <c r="F3" s="260" t="s">
        <v>619</v>
      </c>
      <c r="G3" s="260" t="s">
        <v>564</v>
      </c>
      <c r="H3" s="260" t="s">
        <v>3</v>
      </c>
    </row>
    <row r="4" spans="1:8" x14ac:dyDescent="0.25">
      <c r="A4" s="81" t="s">
        <v>502</v>
      </c>
      <c r="B4" s="81" t="s">
        <v>76</v>
      </c>
      <c r="C4" s="82">
        <v>0</v>
      </c>
      <c r="D4" s="82">
        <v>416</v>
      </c>
      <c r="E4" s="82">
        <v>30</v>
      </c>
      <c r="F4" s="82">
        <v>19</v>
      </c>
      <c r="G4" s="82">
        <v>465</v>
      </c>
      <c r="H4" s="7">
        <v>361.06</v>
      </c>
    </row>
    <row r="5" spans="1:8" x14ac:dyDescent="0.25">
      <c r="A5" s="81" t="s">
        <v>502</v>
      </c>
      <c r="B5" s="81" t="s">
        <v>77</v>
      </c>
      <c r="C5" s="82">
        <v>19</v>
      </c>
      <c r="D5" s="82">
        <v>128</v>
      </c>
      <c r="E5" s="82">
        <v>483</v>
      </c>
      <c r="F5" s="82">
        <v>69</v>
      </c>
      <c r="G5" s="82">
        <v>699</v>
      </c>
      <c r="H5" s="7">
        <v>573.21</v>
      </c>
    </row>
    <row r="6" spans="1:8" x14ac:dyDescent="0.25">
      <c r="A6" s="81" t="s">
        <v>502</v>
      </c>
      <c r="B6" s="81" t="s">
        <v>95</v>
      </c>
      <c r="C6" s="82">
        <v>85</v>
      </c>
      <c r="D6" s="82">
        <v>136</v>
      </c>
      <c r="E6" s="82">
        <v>416</v>
      </c>
      <c r="F6" s="82">
        <v>27</v>
      </c>
      <c r="G6" s="82">
        <v>664</v>
      </c>
      <c r="H6" s="7">
        <v>666.8</v>
      </c>
    </row>
    <row r="7" spans="1:8" x14ac:dyDescent="0.25">
      <c r="A7" s="81" t="s">
        <v>502</v>
      </c>
      <c r="B7" s="81" t="s">
        <v>96</v>
      </c>
      <c r="C7" s="82">
        <v>426</v>
      </c>
      <c r="D7" s="82">
        <v>225</v>
      </c>
      <c r="E7" s="82">
        <v>552</v>
      </c>
      <c r="F7" s="82">
        <v>45</v>
      </c>
      <c r="G7" s="82">
        <v>1248</v>
      </c>
      <c r="H7" s="7">
        <v>776.89</v>
      </c>
    </row>
    <row r="8" spans="1:8" x14ac:dyDescent="0.25">
      <c r="A8" s="81" t="s">
        <v>502</v>
      </c>
      <c r="B8" s="81" t="s">
        <v>97</v>
      </c>
      <c r="C8" s="82">
        <v>3366</v>
      </c>
      <c r="D8" s="82">
        <v>342</v>
      </c>
      <c r="E8" s="82">
        <v>533</v>
      </c>
      <c r="F8" s="82">
        <v>48</v>
      </c>
      <c r="G8" s="82">
        <v>4289</v>
      </c>
      <c r="H8" s="7">
        <v>968.91</v>
      </c>
    </row>
    <row r="9" spans="1:8" x14ac:dyDescent="0.25">
      <c r="A9" s="81" t="s">
        <v>502</v>
      </c>
      <c r="B9" s="81" t="s">
        <v>98</v>
      </c>
      <c r="C9" s="82">
        <v>3477</v>
      </c>
      <c r="D9" s="82">
        <v>501</v>
      </c>
      <c r="E9" s="82">
        <v>243</v>
      </c>
      <c r="F9" s="82">
        <v>55</v>
      </c>
      <c r="G9" s="82">
        <v>4276</v>
      </c>
      <c r="H9" s="7">
        <v>695.6</v>
      </c>
    </row>
    <row r="10" spans="1:8" x14ac:dyDescent="0.25">
      <c r="A10" s="81" t="s">
        <v>502</v>
      </c>
      <c r="B10" s="81" t="s">
        <v>99</v>
      </c>
      <c r="C10" s="82">
        <v>394</v>
      </c>
      <c r="D10" s="82">
        <v>682</v>
      </c>
      <c r="E10" s="82">
        <v>47</v>
      </c>
      <c r="F10" s="82">
        <v>85</v>
      </c>
      <c r="G10" s="82">
        <v>1208</v>
      </c>
      <c r="H10" s="7">
        <v>702.86</v>
      </c>
    </row>
    <row r="11" spans="1:8" x14ac:dyDescent="0.25">
      <c r="A11" s="81" t="s">
        <v>502</v>
      </c>
      <c r="B11" s="81" t="s">
        <v>100</v>
      </c>
      <c r="C11" s="82">
        <v>118</v>
      </c>
      <c r="D11" s="82">
        <v>870</v>
      </c>
      <c r="E11" s="82">
        <v>39</v>
      </c>
      <c r="F11" s="82">
        <v>144</v>
      </c>
      <c r="G11" s="82">
        <v>1171</v>
      </c>
      <c r="H11" s="7">
        <v>680.3</v>
      </c>
    </row>
    <row r="12" spans="1:8" x14ac:dyDescent="0.25">
      <c r="A12" s="81" t="s">
        <v>502</v>
      </c>
      <c r="B12" s="81" t="s">
        <v>101</v>
      </c>
      <c r="C12" s="82">
        <v>32</v>
      </c>
      <c r="D12" s="82">
        <v>597</v>
      </c>
      <c r="E12" s="82">
        <v>28</v>
      </c>
      <c r="F12" s="82">
        <v>194</v>
      </c>
      <c r="G12" s="82">
        <v>851</v>
      </c>
      <c r="H12" s="7">
        <v>686.35</v>
      </c>
    </row>
    <row r="13" spans="1:8" x14ac:dyDescent="0.25">
      <c r="A13" s="81" t="s">
        <v>502</v>
      </c>
      <c r="B13" s="81" t="s">
        <v>109</v>
      </c>
      <c r="C13" s="82">
        <v>27</v>
      </c>
      <c r="D13" s="82">
        <v>498</v>
      </c>
      <c r="E13" s="82">
        <v>28</v>
      </c>
      <c r="F13" s="82">
        <v>295</v>
      </c>
      <c r="G13" s="82">
        <v>848</v>
      </c>
      <c r="H13" s="7">
        <v>720.23</v>
      </c>
    </row>
    <row r="14" spans="1:8" x14ac:dyDescent="0.25">
      <c r="A14" s="81" t="s">
        <v>502</v>
      </c>
      <c r="B14" s="81" t="s">
        <v>110</v>
      </c>
      <c r="C14" s="82">
        <v>6</v>
      </c>
      <c r="D14" s="82">
        <v>190</v>
      </c>
      <c r="E14" s="82">
        <v>24</v>
      </c>
      <c r="F14" s="82">
        <v>214</v>
      </c>
      <c r="G14" s="82">
        <v>434</v>
      </c>
      <c r="H14" s="7">
        <v>730.75</v>
      </c>
    </row>
    <row r="15" spans="1:8" x14ac:dyDescent="0.25">
      <c r="A15" s="81" t="s">
        <v>502</v>
      </c>
      <c r="B15" s="81" t="s">
        <v>111</v>
      </c>
      <c r="C15" s="82">
        <v>0</v>
      </c>
      <c r="D15" s="82">
        <v>31</v>
      </c>
      <c r="E15" s="82">
        <v>1</v>
      </c>
      <c r="F15" s="82">
        <v>73</v>
      </c>
      <c r="G15" s="82">
        <v>105</v>
      </c>
      <c r="H15" s="7">
        <v>761.84</v>
      </c>
    </row>
    <row r="16" spans="1:8" x14ac:dyDescent="0.25">
      <c r="A16" s="81" t="s">
        <v>502</v>
      </c>
      <c r="B16" s="81" t="s">
        <v>421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502</v>
      </c>
      <c r="B17" s="81" t="s">
        <v>486</v>
      </c>
      <c r="C17" s="82">
        <v>7950</v>
      </c>
      <c r="D17" s="82">
        <v>4616</v>
      </c>
      <c r="E17" s="82">
        <v>2424</v>
      </c>
      <c r="F17" s="82">
        <v>1268</v>
      </c>
      <c r="G17" s="82">
        <v>16258</v>
      </c>
      <c r="H17" s="7">
        <v>759.54</v>
      </c>
    </row>
    <row r="18" spans="1:8" x14ac:dyDescent="0.25">
      <c r="A18" s="81" t="s">
        <v>417</v>
      </c>
      <c r="B18" s="81" t="s">
        <v>76</v>
      </c>
      <c r="C18" s="82">
        <v>0</v>
      </c>
      <c r="D18" s="82">
        <v>62</v>
      </c>
      <c r="E18" s="82">
        <v>0</v>
      </c>
      <c r="F18" s="82">
        <v>1</v>
      </c>
      <c r="G18" s="82">
        <v>63</v>
      </c>
      <c r="H18" s="7">
        <v>353.51</v>
      </c>
    </row>
    <row r="19" spans="1:8" x14ac:dyDescent="0.25">
      <c r="A19" s="81" t="s">
        <v>417</v>
      </c>
      <c r="B19" s="81" t="s">
        <v>77</v>
      </c>
      <c r="C19" s="82">
        <v>17</v>
      </c>
      <c r="D19" s="82">
        <v>20</v>
      </c>
      <c r="E19" s="82">
        <v>9</v>
      </c>
      <c r="F19" s="82">
        <v>1</v>
      </c>
      <c r="G19" s="82">
        <v>47</v>
      </c>
      <c r="H19" s="7">
        <v>1046.97</v>
      </c>
    </row>
    <row r="20" spans="1:8" x14ac:dyDescent="0.25">
      <c r="A20" s="81" t="s">
        <v>417</v>
      </c>
      <c r="B20" s="81" t="s">
        <v>95</v>
      </c>
      <c r="C20" s="82">
        <v>114</v>
      </c>
      <c r="D20" s="82">
        <v>9</v>
      </c>
      <c r="E20" s="82">
        <v>13</v>
      </c>
      <c r="F20" s="82">
        <v>1</v>
      </c>
      <c r="G20" s="82">
        <v>137</v>
      </c>
      <c r="H20" s="7">
        <v>1555.24</v>
      </c>
    </row>
    <row r="21" spans="1:8" x14ac:dyDescent="0.25">
      <c r="A21" s="81" t="s">
        <v>417</v>
      </c>
      <c r="B21" s="81" t="s">
        <v>96</v>
      </c>
      <c r="C21" s="82">
        <v>483</v>
      </c>
      <c r="D21" s="82">
        <v>14</v>
      </c>
      <c r="E21" s="82">
        <v>16</v>
      </c>
      <c r="F21" s="82">
        <v>3</v>
      </c>
      <c r="G21" s="82">
        <v>516</v>
      </c>
      <c r="H21" s="7">
        <v>1408.29</v>
      </c>
    </row>
    <row r="22" spans="1:8" x14ac:dyDescent="0.25">
      <c r="A22" s="81" t="s">
        <v>417</v>
      </c>
      <c r="B22" s="81" t="s">
        <v>97</v>
      </c>
      <c r="C22" s="82">
        <v>446</v>
      </c>
      <c r="D22" s="82">
        <v>14</v>
      </c>
      <c r="E22" s="82">
        <v>4</v>
      </c>
      <c r="F22" s="82">
        <v>0</v>
      </c>
      <c r="G22" s="82">
        <v>464</v>
      </c>
      <c r="H22" s="7">
        <v>1277.27</v>
      </c>
    </row>
    <row r="23" spans="1:8" x14ac:dyDescent="0.25">
      <c r="A23" s="81" t="s">
        <v>417</v>
      </c>
      <c r="B23" s="81" t="s">
        <v>98</v>
      </c>
      <c r="C23" s="82">
        <v>769</v>
      </c>
      <c r="D23" s="82">
        <v>14</v>
      </c>
      <c r="E23" s="82">
        <v>2</v>
      </c>
      <c r="F23" s="82">
        <v>2</v>
      </c>
      <c r="G23" s="82">
        <v>787</v>
      </c>
      <c r="H23" s="7">
        <v>1330.28</v>
      </c>
    </row>
    <row r="24" spans="1:8" x14ac:dyDescent="0.25">
      <c r="A24" s="81" t="s">
        <v>417</v>
      </c>
      <c r="B24" s="81" t="s">
        <v>99</v>
      </c>
      <c r="C24" s="82">
        <v>31</v>
      </c>
      <c r="D24" s="82">
        <v>7</v>
      </c>
      <c r="E24" s="82">
        <v>0</v>
      </c>
      <c r="F24" s="82">
        <v>1</v>
      </c>
      <c r="G24" s="82">
        <v>39</v>
      </c>
      <c r="H24" s="7">
        <v>1196.94</v>
      </c>
    </row>
    <row r="25" spans="1:8" x14ac:dyDescent="0.25">
      <c r="A25" s="81" t="s">
        <v>417</v>
      </c>
      <c r="B25" s="81" t="s">
        <v>100</v>
      </c>
      <c r="C25" s="82">
        <v>19</v>
      </c>
      <c r="D25" s="82">
        <v>8</v>
      </c>
      <c r="E25" s="82">
        <v>0</v>
      </c>
      <c r="F25" s="82">
        <v>0</v>
      </c>
      <c r="G25" s="82">
        <v>27</v>
      </c>
      <c r="H25" s="7">
        <v>1140.71</v>
      </c>
    </row>
    <row r="26" spans="1:8" x14ac:dyDescent="0.25">
      <c r="A26" s="81" t="s">
        <v>417</v>
      </c>
      <c r="B26" s="81" t="s">
        <v>101</v>
      </c>
      <c r="C26" s="82">
        <v>6</v>
      </c>
      <c r="D26" s="82">
        <v>8</v>
      </c>
      <c r="E26" s="82">
        <v>0</v>
      </c>
      <c r="F26" s="82">
        <v>0</v>
      </c>
      <c r="G26" s="82">
        <v>14</v>
      </c>
      <c r="H26" s="7">
        <v>975.02</v>
      </c>
    </row>
    <row r="27" spans="1:8" x14ac:dyDescent="0.25">
      <c r="A27" s="81" t="s">
        <v>417</v>
      </c>
      <c r="B27" s="81" t="s">
        <v>109</v>
      </c>
      <c r="C27" s="82">
        <v>7</v>
      </c>
      <c r="D27" s="82">
        <v>8</v>
      </c>
      <c r="E27" s="82">
        <v>0</v>
      </c>
      <c r="F27" s="82">
        <v>0</v>
      </c>
      <c r="G27" s="82">
        <v>15</v>
      </c>
      <c r="H27" s="7">
        <v>1131.97</v>
      </c>
    </row>
    <row r="28" spans="1:8" x14ac:dyDescent="0.25">
      <c r="A28" s="81" t="s">
        <v>417</v>
      </c>
      <c r="B28" s="81" t="s">
        <v>110</v>
      </c>
      <c r="C28" s="82">
        <v>1</v>
      </c>
      <c r="D28" s="82">
        <v>5</v>
      </c>
      <c r="E28" s="82">
        <v>0</v>
      </c>
      <c r="F28" s="82">
        <v>0</v>
      </c>
      <c r="G28" s="82">
        <v>6</v>
      </c>
      <c r="H28" s="7">
        <v>666.63</v>
      </c>
    </row>
    <row r="29" spans="1:8" x14ac:dyDescent="0.25">
      <c r="A29" s="81" t="s">
        <v>417</v>
      </c>
      <c r="B29" s="81" t="s">
        <v>111</v>
      </c>
      <c r="C29" s="82">
        <v>0</v>
      </c>
      <c r="D29" s="82">
        <v>1</v>
      </c>
      <c r="E29" s="82">
        <v>0</v>
      </c>
      <c r="F29" s="82">
        <v>0</v>
      </c>
      <c r="G29" s="82">
        <v>1</v>
      </c>
      <c r="H29" s="7">
        <v>66.510000000000005</v>
      </c>
    </row>
    <row r="30" spans="1:8" x14ac:dyDescent="0.25">
      <c r="A30" s="81" t="s">
        <v>417</v>
      </c>
      <c r="B30" s="81" t="s">
        <v>421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417</v>
      </c>
      <c r="B31" s="81" t="s">
        <v>486</v>
      </c>
      <c r="C31" s="82">
        <v>1893</v>
      </c>
      <c r="D31" s="82">
        <v>170</v>
      </c>
      <c r="E31" s="82">
        <v>44</v>
      </c>
      <c r="F31" s="82">
        <v>9</v>
      </c>
      <c r="G31" s="82">
        <v>2116</v>
      </c>
      <c r="H31" s="7">
        <v>1305.76</v>
      </c>
    </row>
    <row r="32" spans="1:8" x14ac:dyDescent="0.25">
      <c r="A32" s="81" t="s">
        <v>493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493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493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493</v>
      </c>
      <c r="B35" s="81" t="s">
        <v>96</v>
      </c>
      <c r="C35" s="82">
        <v>0</v>
      </c>
      <c r="D35" s="82">
        <v>0</v>
      </c>
      <c r="E35" s="82">
        <v>1</v>
      </c>
      <c r="F35" s="82">
        <v>0</v>
      </c>
      <c r="G35" s="82">
        <v>1</v>
      </c>
      <c r="H35" s="7">
        <v>845.96</v>
      </c>
    </row>
    <row r="36" spans="1:8" x14ac:dyDescent="0.25">
      <c r="A36" s="81" t="s">
        <v>493</v>
      </c>
      <c r="B36" s="81" t="s">
        <v>97</v>
      </c>
      <c r="C36" s="82">
        <v>1</v>
      </c>
      <c r="D36" s="82">
        <v>0</v>
      </c>
      <c r="E36" s="82">
        <v>0</v>
      </c>
      <c r="F36" s="82">
        <v>0</v>
      </c>
      <c r="G36" s="82">
        <v>1</v>
      </c>
      <c r="H36" s="7">
        <v>1264.27</v>
      </c>
    </row>
    <row r="37" spans="1:8" x14ac:dyDescent="0.25">
      <c r="A37" s="81" t="s">
        <v>493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1620.83</v>
      </c>
    </row>
    <row r="38" spans="1:8" x14ac:dyDescent="0.25">
      <c r="A38" s="81" t="s">
        <v>493</v>
      </c>
      <c r="B38" s="81" t="s">
        <v>99</v>
      </c>
      <c r="C38" s="82">
        <v>0</v>
      </c>
      <c r="D38" s="82">
        <v>3</v>
      </c>
      <c r="E38" s="82">
        <v>0</v>
      </c>
      <c r="F38" s="82">
        <v>0</v>
      </c>
      <c r="G38" s="82">
        <v>3</v>
      </c>
      <c r="H38" s="7">
        <v>1448.23</v>
      </c>
    </row>
    <row r="39" spans="1:8" x14ac:dyDescent="0.25">
      <c r="A39" s="81" t="s">
        <v>493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493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493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493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493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493</v>
      </c>
      <c r="B44" s="81" t="s">
        <v>421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493</v>
      </c>
      <c r="B45" s="81" t="s">
        <v>486</v>
      </c>
      <c r="C45" s="82">
        <v>1</v>
      </c>
      <c r="D45" s="82">
        <v>4</v>
      </c>
      <c r="E45" s="82">
        <v>1</v>
      </c>
      <c r="F45" s="82">
        <v>0</v>
      </c>
      <c r="G45" s="82">
        <v>6</v>
      </c>
      <c r="H45" s="7">
        <v>1345.96</v>
      </c>
    </row>
    <row r="46" spans="1:8" x14ac:dyDescent="0.25">
      <c r="A46" s="81" t="s">
        <v>556</v>
      </c>
      <c r="B46" s="81" t="s">
        <v>76</v>
      </c>
      <c r="C46" s="82">
        <v>0</v>
      </c>
      <c r="D46" s="82">
        <v>393</v>
      </c>
      <c r="E46" s="82">
        <v>3</v>
      </c>
      <c r="F46" s="82">
        <v>0</v>
      </c>
      <c r="G46" s="82">
        <v>396</v>
      </c>
      <c r="H46" s="7">
        <v>47.98</v>
      </c>
    </row>
    <row r="47" spans="1:8" x14ac:dyDescent="0.25">
      <c r="A47" s="81" t="s">
        <v>556</v>
      </c>
      <c r="B47" s="81" t="s">
        <v>77</v>
      </c>
      <c r="C47" s="82">
        <v>34</v>
      </c>
      <c r="D47" s="82">
        <v>93</v>
      </c>
      <c r="E47" s="82">
        <v>186</v>
      </c>
      <c r="F47" s="82">
        <v>0</v>
      </c>
      <c r="G47" s="82">
        <v>313</v>
      </c>
      <c r="H47" s="7">
        <v>82.28</v>
      </c>
    </row>
    <row r="48" spans="1:8" x14ac:dyDescent="0.25">
      <c r="A48" s="81" t="s">
        <v>556</v>
      </c>
      <c r="B48" s="81" t="s">
        <v>95</v>
      </c>
      <c r="C48" s="82">
        <v>80</v>
      </c>
      <c r="D48" s="82">
        <v>130</v>
      </c>
      <c r="E48" s="82">
        <v>200</v>
      </c>
      <c r="F48" s="82">
        <v>0</v>
      </c>
      <c r="G48" s="82">
        <v>410</v>
      </c>
      <c r="H48" s="7">
        <v>163.03</v>
      </c>
    </row>
    <row r="49" spans="1:8" x14ac:dyDescent="0.25">
      <c r="A49" s="81" t="s">
        <v>556</v>
      </c>
      <c r="B49" s="81" t="s">
        <v>96</v>
      </c>
      <c r="C49" s="82">
        <v>765</v>
      </c>
      <c r="D49" s="82">
        <v>182</v>
      </c>
      <c r="E49" s="82">
        <v>273</v>
      </c>
      <c r="F49" s="82">
        <v>0</v>
      </c>
      <c r="G49" s="82">
        <v>1220</v>
      </c>
      <c r="H49" s="7">
        <v>189.06</v>
      </c>
    </row>
    <row r="50" spans="1:8" x14ac:dyDescent="0.25">
      <c r="A50" s="81" t="s">
        <v>556</v>
      </c>
      <c r="B50" s="81" t="s">
        <v>97</v>
      </c>
      <c r="C50" s="82">
        <v>2017</v>
      </c>
      <c r="D50" s="82">
        <v>224</v>
      </c>
      <c r="E50" s="82">
        <v>248</v>
      </c>
      <c r="F50" s="82">
        <v>0</v>
      </c>
      <c r="G50" s="82">
        <v>2489</v>
      </c>
      <c r="H50" s="7">
        <v>216.41</v>
      </c>
    </row>
    <row r="51" spans="1:8" x14ac:dyDescent="0.25">
      <c r="A51" s="81" t="s">
        <v>556</v>
      </c>
      <c r="B51" s="81" t="s">
        <v>98</v>
      </c>
      <c r="C51" s="82">
        <v>1301</v>
      </c>
      <c r="D51" s="82">
        <v>306</v>
      </c>
      <c r="E51" s="82">
        <v>112</v>
      </c>
      <c r="F51" s="82">
        <v>0</v>
      </c>
      <c r="G51" s="82">
        <v>1719</v>
      </c>
      <c r="H51" s="7">
        <v>208.74</v>
      </c>
    </row>
    <row r="52" spans="1:8" x14ac:dyDescent="0.25">
      <c r="A52" s="81" t="s">
        <v>556</v>
      </c>
      <c r="B52" s="81" t="s">
        <v>99</v>
      </c>
      <c r="C52" s="82">
        <v>272</v>
      </c>
      <c r="D52" s="82">
        <v>327</v>
      </c>
      <c r="E52" s="82">
        <v>19</v>
      </c>
      <c r="F52" s="82">
        <v>0</v>
      </c>
      <c r="G52" s="82">
        <v>618</v>
      </c>
      <c r="H52" s="7">
        <v>185.31</v>
      </c>
    </row>
    <row r="53" spans="1:8" x14ac:dyDescent="0.25">
      <c r="A53" s="81" t="s">
        <v>556</v>
      </c>
      <c r="B53" s="81" t="s">
        <v>100</v>
      </c>
      <c r="C53" s="82">
        <v>40</v>
      </c>
      <c r="D53" s="82">
        <v>382</v>
      </c>
      <c r="E53" s="82">
        <v>4</v>
      </c>
      <c r="F53" s="82">
        <v>0</v>
      </c>
      <c r="G53" s="82">
        <v>426</v>
      </c>
      <c r="H53" s="7">
        <v>172.59</v>
      </c>
    </row>
    <row r="54" spans="1:8" x14ac:dyDescent="0.25">
      <c r="A54" s="81" t="s">
        <v>556</v>
      </c>
      <c r="B54" s="81" t="s">
        <v>101</v>
      </c>
      <c r="C54" s="82">
        <v>13</v>
      </c>
      <c r="D54" s="82">
        <v>241</v>
      </c>
      <c r="E54" s="82">
        <v>2</v>
      </c>
      <c r="F54" s="82">
        <v>0</v>
      </c>
      <c r="G54" s="82">
        <v>256</v>
      </c>
      <c r="H54" s="7">
        <v>149.41999999999999</v>
      </c>
    </row>
    <row r="55" spans="1:8" x14ac:dyDescent="0.25">
      <c r="A55" s="81" t="s">
        <v>556</v>
      </c>
      <c r="B55" s="81" t="s">
        <v>109</v>
      </c>
      <c r="C55" s="82">
        <v>5</v>
      </c>
      <c r="D55" s="82">
        <v>182</v>
      </c>
      <c r="E55" s="82">
        <v>0</v>
      </c>
      <c r="F55" s="82">
        <v>0</v>
      </c>
      <c r="G55" s="82">
        <v>187</v>
      </c>
      <c r="H55" s="7">
        <v>151.86000000000001</v>
      </c>
    </row>
    <row r="56" spans="1:8" x14ac:dyDescent="0.25">
      <c r="A56" s="81" t="s">
        <v>556</v>
      </c>
      <c r="B56" s="81" t="s">
        <v>110</v>
      </c>
      <c r="C56" s="82">
        <v>1</v>
      </c>
      <c r="D56" s="82">
        <v>58</v>
      </c>
      <c r="E56" s="82">
        <v>0</v>
      </c>
      <c r="F56" s="82">
        <v>0</v>
      </c>
      <c r="G56" s="82">
        <v>59</v>
      </c>
      <c r="H56" s="7">
        <v>145.9</v>
      </c>
    </row>
    <row r="57" spans="1:8" x14ac:dyDescent="0.25">
      <c r="A57" s="81" t="s">
        <v>556</v>
      </c>
      <c r="B57" s="81" t="s">
        <v>111</v>
      </c>
      <c r="C57" s="82">
        <v>0</v>
      </c>
      <c r="D57" s="82">
        <v>6</v>
      </c>
      <c r="E57" s="82">
        <v>0</v>
      </c>
      <c r="F57" s="82">
        <v>0</v>
      </c>
      <c r="G57" s="82">
        <v>6</v>
      </c>
      <c r="H57" s="7">
        <v>150.13</v>
      </c>
    </row>
    <row r="58" spans="1:8" x14ac:dyDescent="0.25">
      <c r="A58" s="81" t="s">
        <v>556</v>
      </c>
      <c r="B58" s="81" t="s">
        <v>421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556</v>
      </c>
      <c r="B59" s="81" t="s">
        <v>486</v>
      </c>
      <c r="C59" s="82">
        <v>4528</v>
      </c>
      <c r="D59" s="82">
        <v>2524</v>
      </c>
      <c r="E59" s="82">
        <v>1047</v>
      </c>
      <c r="F59" s="82">
        <v>0</v>
      </c>
      <c r="G59" s="82">
        <v>8099</v>
      </c>
      <c r="H59" s="7">
        <v>185.69</v>
      </c>
    </row>
    <row r="60" spans="1:8" x14ac:dyDescent="0.25">
      <c r="A60" s="81" t="s">
        <v>590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590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590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590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590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590</v>
      </c>
      <c r="B65" s="81" t="s">
        <v>98</v>
      </c>
      <c r="C65" s="82">
        <v>0</v>
      </c>
      <c r="D65" s="82">
        <v>0</v>
      </c>
      <c r="E65" s="82">
        <v>0</v>
      </c>
      <c r="F65" s="82">
        <v>248</v>
      </c>
      <c r="G65" s="82">
        <v>248</v>
      </c>
      <c r="H65" s="7">
        <v>353.89</v>
      </c>
    </row>
    <row r="66" spans="1:8" x14ac:dyDescent="0.25">
      <c r="A66" s="81" t="s">
        <v>590</v>
      </c>
      <c r="B66" s="81" t="s">
        <v>99</v>
      </c>
      <c r="C66" s="82">
        <v>0</v>
      </c>
      <c r="D66" s="82">
        <v>0</v>
      </c>
      <c r="E66" s="82">
        <v>0</v>
      </c>
      <c r="F66" s="82">
        <v>120</v>
      </c>
      <c r="G66" s="82">
        <v>120</v>
      </c>
      <c r="H66" s="7">
        <v>355.06</v>
      </c>
    </row>
    <row r="67" spans="1:8" x14ac:dyDescent="0.25">
      <c r="A67" s="81" t="s">
        <v>590</v>
      </c>
      <c r="B67" s="81" t="s">
        <v>100</v>
      </c>
      <c r="C67" s="82">
        <v>0</v>
      </c>
      <c r="D67" s="82">
        <v>0</v>
      </c>
      <c r="E67" s="82">
        <v>0</v>
      </c>
      <c r="F67" s="82">
        <v>38</v>
      </c>
      <c r="G67" s="82">
        <v>38</v>
      </c>
      <c r="H67" s="7">
        <v>334.4</v>
      </c>
    </row>
    <row r="68" spans="1:8" x14ac:dyDescent="0.25">
      <c r="A68" s="81" t="s">
        <v>590</v>
      </c>
      <c r="B68" s="81" t="s">
        <v>101</v>
      </c>
      <c r="C68" s="82">
        <v>0</v>
      </c>
      <c r="D68" s="82">
        <v>0</v>
      </c>
      <c r="E68" s="82">
        <v>0</v>
      </c>
      <c r="F68" s="82">
        <v>7</v>
      </c>
      <c r="G68" s="82">
        <v>7</v>
      </c>
      <c r="H68" s="7">
        <v>285.38</v>
      </c>
    </row>
    <row r="69" spans="1:8" x14ac:dyDescent="0.25">
      <c r="A69" s="81" t="s">
        <v>590</v>
      </c>
      <c r="B69" s="81" t="s">
        <v>109</v>
      </c>
      <c r="C69" s="82">
        <v>0</v>
      </c>
      <c r="D69" s="82">
        <v>0</v>
      </c>
      <c r="E69" s="82">
        <v>0</v>
      </c>
      <c r="F69" s="82">
        <v>4</v>
      </c>
      <c r="G69" s="82">
        <v>4</v>
      </c>
      <c r="H69" s="7">
        <v>299.17</v>
      </c>
    </row>
    <row r="70" spans="1:8" x14ac:dyDescent="0.25">
      <c r="A70" s="81" t="s">
        <v>590</v>
      </c>
      <c r="B70" s="81" t="s">
        <v>110</v>
      </c>
      <c r="C70" s="82">
        <v>0</v>
      </c>
      <c r="D70" s="82">
        <v>0</v>
      </c>
      <c r="E70" s="82">
        <v>0</v>
      </c>
      <c r="F70" s="82">
        <v>1</v>
      </c>
      <c r="G70" s="82">
        <v>1</v>
      </c>
      <c r="H70" s="7">
        <v>135.47999999999999</v>
      </c>
    </row>
    <row r="71" spans="1:8" x14ac:dyDescent="0.25">
      <c r="A71" s="81" t="s">
        <v>590</v>
      </c>
      <c r="B71" s="81" t="s">
        <v>111</v>
      </c>
      <c r="C71" s="231">
        <v>0</v>
      </c>
      <c r="D71" s="231">
        <v>0</v>
      </c>
      <c r="E71" s="231">
        <v>0</v>
      </c>
      <c r="F71" s="231">
        <v>0</v>
      </c>
      <c r="G71" s="231">
        <v>0</v>
      </c>
      <c r="H71" s="7">
        <v>0</v>
      </c>
    </row>
    <row r="72" spans="1:8" x14ac:dyDescent="0.25">
      <c r="A72" s="7" t="s">
        <v>590</v>
      </c>
      <c r="B72" s="7" t="s">
        <v>421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</row>
    <row r="73" spans="1:8" x14ac:dyDescent="0.25">
      <c r="A73" s="7" t="s">
        <v>590</v>
      </c>
      <c r="B73" s="7" t="s">
        <v>486</v>
      </c>
      <c r="C73" s="7">
        <v>0</v>
      </c>
      <c r="D73" s="7">
        <v>0</v>
      </c>
      <c r="E73" s="7">
        <v>0</v>
      </c>
      <c r="F73" s="7">
        <v>418</v>
      </c>
      <c r="G73" s="7">
        <v>418</v>
      </c>
      <c r="H73" s="7">
        <v>350.26</v>
      </c>
    </row>
  </sheetData>
  <autoFilter ref="A3:H73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2024-07-01T07:52:45Z</dcterms:modified>
</cp:coreProperties>
</file>